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3" i="1" l="1"/>
  <c r="H62" i="1"/>
  <c r="I62" i="1"/>
  <c r="I64" i="1" s="1"/>
  <c r="J63" i="1"/>
  <c r="I63" i="1"/>
  <c r="J62" i="1"/>
  <c r="K62" i="1"/>
  <c r="J64" i="1" l="1"/>
  <c r="H64" i="1"/>
  <c r="K63" i="1" l="1"/>
  <c r="K64" i="1" l="1"/>
  <c r="N3" i="1" l="1"/>
  <c r="M3" i="1"/>
  <c r="Q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1" i="2"/>
  <c r="H2" i="2"/>
  <c r="R2" i="2" s="1"/>
  <c r="H3" i="2"/>
  <c r="R3" i="2" s="1"/>
  <c r="H4" i="2"/>
  <c r="R4" i="2" s="1"/>
  <c r="H5" i="2"/>
  <c r="R5" i="2" s="1"/>
  <c r="H6" i="2"/>
  <c r="R6" i="2" s="1"/>
  <c r="H7" i="2"/>
  <c r="R7" i="2" s="1"/>
  <c r="H8" i="2"/>
  <c r="R8" i="2" s="1"/>
  <c r="H9" i="2"/>
  <c r="R9" i="2" s="1"/>
  <c r="H10" i="2"/>
  <c r="R10" i="2" s="1"/>
  <c r="H11" i="2"/>
  <c r="R11" i="2" s="1"/>
  <c r="H12" i="2"/>
  <c r="R12" i="2" s="1"/>
  <c r="H13" i="2"/>
  <c r="R13" i="2" s="1"/>
  <c r="H14" i="2"/>
  <c r="R14" i="2" s="1"/>
  <c r="H15" i="2"/>
  <c r="R15" i="2" s="1"/>
  <c r="H16" i="2"/>
  <c r="R16" i="2" s="1"/>
  <c r="H17" i="2"/>
  <c r="R17" i="2" s="1"/>
  <c r="H18" i="2"/>
  <c r="R18" i="2" s="1"/>
  <c r="H19" i="2"/>
  <c r="R19" i="2" s="1"/>
  <c r="H20" i="2"/>
  <c r="R20" i="2" s="1"/>
  <c r="H21" i="2"/>
  <c r="R21" i="2" s="1"/>
  <c r="H22" i="2"/>
  <c r="R22" i="2" s="1"/>
  <c r="H23" i="2"/>
  <c r="R23" i="2" s="1"/>
  <c r="H24" i="2"/>
  <c r="R24" i="2" s="1"/>
  <c r="H25" i="2"/>
  <c r="R25" i="2" s="1"/>
  <c r="H26" i="2"/>
  <c r="R26" i="2" s="1"/>
  <c r="H27" i="2"/>
  <c r="R27" i="2" s="1"/>
  <c r="H28" i="2"/>
  <c r="R28" i="2" s="1"/>
  <c r="H29" i="2"/>
  <c r="R29" i="2" s="1"/>
  <c r="H30" i="2"/>
  <c r="R30" i="2" s="1"/>
  <c r="H31" i="2"/>
  <c r="R31" i="2" s="1"/>
  <c r="H32" i="2"/>
  <c r="R32" i="2" s="1"/>
  <c r="H33" i="2"/>
  <c r="R33" i="2" s="1"/>
  <c r="H34" i="2"/>
  <c r="R34" i="2" s="1"/>
  <c r="H35" i="2"/>
  <c r="R35" i="2" s="1"/>
  <c r="H36" i="2"/>
  <c r="R36" i="2" s="1"/>
  <c r="H37" i="2"/>
  <c r="R37" i="2" s="1"/>
  <c r="H38" i="2"/>
  <c r="R38" i="2" s="1"/>
  <c r="H39" i="2"/>
  <c r="R39" i="2" s="1"/>
  <c r="H40" i="2"/>
  <c r="R40" i="2" s="1"/>
  <c r="H41" i="2"/>
  <c r="R41" i="2" s="1"/>
  <c r="H42" i="2"/>
  <c r="R42" i="2" s="1"/>
  <c r="H43" i="2"/>
  <c r="R43" i="2" s="1"/>
  <c r="H44" i="2"/>
  <c r="R44" i="2" s="1"/>
  <c r="H45" i="2"/>
  <c r="R45" i="2" s="1"/>
  <c r="H46" i="2"/>
  <c r="R46" i="2" s="1"/>
  <c r="H47" i="2"/>
  <c r="R47" i="2" s="1"/>
  <c r="H48" i="2"/>
  <c r="R48" i="2" s="1"/>
  <c r="H1" i="2"/>
  <c r="R1" i="2" s="1"/>
  <c r="N2" i="2"/>
  <c r="O2" i="2"/>
  <c r="P2" i="2"/>
  <c r="N3" i="2"/>
  <c r="O3" i="2"/>
  <c r="P3" i="2"/>
  <c r="N4" i="2"/>
  <c r="O4" i="2"/>
  <c r="P4" i="2"/>
  <c r="N5" i="2"/>
  <c r="O5" i="2"/>
  <c r="P5" i="2"/>
  <c r="N6" i="2"/>
  <c r="O6" i="2"/>
  <c r="P6" i="2"/>
  <c r="N7" i="2"/>
  <c r="O7" i="2"/>
  <c r="P7" i="2"/>
  <c r="N8" i="2"/>
  <c r="O8" i="2"/>
  <c r="P8" i="2"/>
  <c r="N9" i="2"/>
  <c r="O9" i="2"/>
  <c r="P9" i="2"/>
  <c r="N10" i="2"/>
  <c r="O10" i="2"/>
  <c r="P10" i="2"/>
  <c r="N11" i="2"/>
  <c r="O11" i="2"/>
  <c r="P11" i="2"/>
  <c r="N12" i="2"/>
  <c r="O12" i="2"/>
  <c r="P12" i="2"/>
  <c r="N13" i="2"/>
  <c r="O13" i="2"/>
  <c r="P13" i="2"/>
  <c r="N14" i="2"/>
  <c r="O14" i="2"/>
  <c r="P14" i="2"/>
  <c r="N15" i="2"/>
  <c r="O15" i="2"/>
  <c r="P15" i="2"/>
  <c r="N16" i="2"/>
  <c r="O16" i="2"/>
  <c r="P16" i="2"/>
  <c r="N17" i="2"/>
  <c r="O17" i="2"/>
  <c r="P17" i="2"/>
  <c r="N18" i="2"/>
  <c r="O18" i="2"/>
  <c r="P18" i="2"/>
  <c r="N19" i="2"/>
  <c r="O19" i="2"/>
  <c r="P19" i="2"/>
  <c r="N20" i="2"/>
  <c r="O20" i="2"/>
  <c r="P20" i="2"/>
  <c r="N21" i="2"/>
  <c r="O21" i="2"/>
  <c r="P21" i="2"/>
  <c r="N22" i="2"/>
  <c r="O22" i="2"/>
  <c r="P22" i="2"/>
  <c r="N23" i="2"/>
  <c r="O23" i="2"/>
  <c r="P23" i="2"/>
  <c r="N24" i="2"/>
  <c r="O24" i="2"/>
  <c r="P24" i="2"/>
  <c r="N25" i="2"/>
  <c r="O25" i="2"/>
  <c r="P25" i="2"/>
  <c r="N26" i="2"/>
  <c r="O26" i="2"/>
  <c r="P26" i="2"/>
  <c r="N27" i="2"/>
  <c r="O27" i="2"/>
  <c r="P27" i="2"/>
  <c r="N28" i="2"/>
  <c r="O28" i="2"/>
  <c r="P28" i="2"/>
  <c r="N29" i="2"/>
  <c r="O29" i="2"/>
  <c r="P29" i="2"/>
  <c r="N30" i="2"/>
  <c r="O30" i="2"/>
  <c r="P30" i="2"/>
  <c r="N31" i="2"/>
  <c r="O31" i="2"/>
  <c r="P31" i="2"/>
  <c r="N32" i="2"/>
  <c r="O32" i="2"/>
  <c r="P32" i="2"/>
  <c r="N33" i="2"/>
  <c r="O33" i="2"/>
  <c r="P33" i="2"/>
  <c r="N34" i="2"/>
  <c r="O34" i="2"/>
  <c r="P34" i="2"/>
  <c r="N35" i="2"/>
  <c r="O35" i="2"/>
  <c r="P35" i="2"/>
  <c r="N36" i="2"/>
  <c r="O36" i="2"/>
  <c r="P36" i="2"/>
  <c r="N37" i="2"/>
  <c r="O37" i="2"/>
  <c r="P37" i="2"/>
  <c r="N38" i="2"/>
  <c r="O38" i="2"/>
  <c r="P38" i="2"/>
  <c r="N39" i="2"/>
  <c r="O39" i="2"/>
  <c r="P39" i="2"/>
  <c r="N40" i="2"/>
  <c r="O40" i="2"/>
  <c r="P40" i="2"/>
  <c r="N41" i="2"/>
  <c r="O41" i="2"/>
  <c r="P41" i="2"/>
  <c r="N42" i="2"/>
  <c r="O42" i="2"/>
  <c r="P42" i="2"/>
  <c r="N43" i="2"/>
  <c r="O43" i="2"/>
  <c r="P43" i="2"/>
  <c r="N44" i="2"/>
  <c r="O44" i="2"/>
  <c r="P44" i="2"/>
  <c r="N45" i="2"/>
  <c r="O45" i="2"/>
  <c r="P45" i="2"/>
  <c r="N46" i="2"/>
  <c r="O46" i="2"/>
  <c r="P46" i="2"/>
  <c r="N47" i="2"/>
  <c r="O47" i="2"/>
  <c r="P47" i="2"/>
  <c r="N48" i="2"/>
  <c r="O48" i="2"/>
  <c r="P48" i="2"/>
  <c r="O1" i="2"/>
  <c r="P1" i="2"/>
  <c r="N1" i="2"/>
  <c r="O56" i="1" l="1"/>
  <c r="M50" i="1"/>
  <c r="N47" i="1"/>
  <c r="O44" i="1"/>
  <c r="M42" i="1"/>
  <c r="N39" i="1"/>
  <c r="O36" i="1"/>
  <c r="M34" i="1"/>
  <c r="N31" i="1"/>
  <c r="O28" i="1"/>
  <c r="M26" i="1"/>
  <c r="N23" i="1"/>
  <c r="O20" i="1"/>
  <c r="N19" i="1"/>
  <c r="M18" i="1"/>
  <c r="O16" i="1"/>
  <c r="N15" i="1"/>
  <c r="M14" i="1"/>
  <c r="O11" i="1"/>
  <c r="M9" i="1"/>
  <c r="N6" i="1"/>
  <c r="M55" i="1"/>
  <c r="O53" i="1"/>
  <c r="N52" i="1"/>
  <c r="M51" i="1"/>
  <c r="N48" i="1"/>
  <c r="O45" i="1"/>
  <c r="M43" i="1"/>
  <c r="N40" i="1"/>
  <c r="O37" i="1"/>
  <c r="M35" i="1"/>
  <c r="N32" i="1"/>
  <c r="O29" i="1"/>
  <c r="M27" i="1"/>
  <c r="N24" i="1"/>
  <c r="O21" i="1"/>
  <c r="M19" i="1"/>
  <c r="O17" i="1"/>
  <c r="N16" i="1"/>
  <c r="M15" i="1"/>
  <c r="O12" i="1"/>
  <c r="N11" i="1"/>
  <c r="N41" i="1"/>
  <c r="M40" i="1"/>
  <c r="O38" i="1"/>
  <c r="N37" i="1"/>
  <c r="M36" i="1"/>
  <c r="O34" i="1"/>
  <c r="N33" i="1"/>
  <c r="M32" i="1"/>
  <c r="O30" i="1"/>
  <c r="N29" i="1"/>
  <c r="M28" i="1"/>
  <c r="O26" i="1"/>
  <c r="N25" i="1"/>
  <c r="M24" i="1"/>
  <c r="O22" i="1"/>
  <c r="N21" i="1"/>
  <c r="M20" i="1"/>
  <c r="O18" i="1"/>
  <c r="N17" i="1"/>
  <c r="M16" i="1"/>
  <c r="O14" i="1"/>
  <c r="N12" i="1"/>
  <c r="M11" i="1"/>
  <c r="O9" i="1"/>
  <c r="N8" i="1"/>
  <c r="M7" i="1"/>
  <c r="O5" i="1"/>
  <c r="N4" i="1"/>
  <c r="N55" i="1"/>
  <c r="M54" i="1"/>
  <c r="O52" i="1"/>
  <c r="N51" i="1"/>
  <c r="O48" i="1"/>
  <c r="M46" i="1"/>
  <c r="N43" i="1"/>
  <c r="O40" i="1"/>
  <c r="M38" i="1"/>
  <c r="N35" i="1"/>
  <c r="O32" i="1"/>
  <c r="M30" i="1"/>
  <c r="N27" i="1"/>
  <c r="O24" i="1"/>
  <c r="M22" i="1"/>
  <c r="N10" i="1"/>
  <c r="O7" i="1"/>
  <c r="M5" i="1"/>
  <c r="N56" i="1"/>
  <c r="O49" i="1"/>
  <c r="M47" i="1"/>
  <c r="N44" i="1"/>
  <c r="O41" i="1"/>
  <c r="M39" i="1"/>
  <c r="N36" i="1"/>
  <c r="O33" i="1"/>
  <c r="M31" i="1"/>
  <c r="N28" i="1"/>
  <c r="O25" i="1"/>
  <c r="M23" i="1"/>
  <c r="N20" i="1"/>
  <c r="M10" i="1"/>
  <c r="O8" i="1"/>
  <c r="N7" i="1"/>
  <c r="M6" i="1"/>
  <c r="O4" i="1"/>
  <c r="M56" i="1"/>
  <c r="O54" i="1"/>
  <c r="N53" i="1"/>
  <c r="M52" i="1"/>
  <c r="O50" i="1"/>
  <c r="N49" i="1"/>
  <c r="M48" i="1"/>
  <c r="O46" i="1"/>
  <c r="N45" i="1"/>
  <c r="M44" i="1"/>
  <c r="O42" i="1"/>
  <c r="O3" i="1"/>
  <c r="O55" i="1"/>
  <c r="N54" i="1"/>
  <c r="M53" i="1"/>
  <c r="O51" i="1"/>
  <c r="N50" i="1"/>
  <c r="M49" i="1"/>
  <c r="O47" i="1"/>
  <c r="N46" i="1"/>
  <c r="M45" i="1"/>
  <c r="O43" i="1"/>
  <c r="N42" i="1"/>
  <c r="M41" i="1"/>
  <c r="O39" i="1"/>
  <c r="N38" i="1"/>
  <c r="M37" i="1"/>
  <c r="O35" i="1"/>
  <c r="N34" i="1"/>
  <c r="M33" i="1"/>
  <c r="O31" i="1"/>
  <c r="N30" i="1"/>
  <c r="M29" i="1"/>
  <c r="O27" i="1"/>
  <c r="N26" i="1"/>
  <c r="M25" i="1"/>
  <c r="O23" i="1"/>
  <c r="N22" i="1"/>
  <c r="M21" i="1"/>
  <c r="O19" i="1"/>
  <c r="N18" i="1"/>
  <c r="M17" i="1"/>
  <c r="O15" i="1"/>
  <c r="N14" i="1"/>
  <c r="M12" i="1"/>
  <c r="O10" i="1"/>
  <c r="N9" i="1"/>
  <c r="M8" i="1"/>
  <c r="O6" i="1"/>
  <c r="N5" i="1"/>
  <c r="M4" i="1"/>
  <c r="M57" i="1" l="1"/>
  <c r="O57" i="1"/>
  <c r="N57" i="1"/>
</calcChain>
</file>

<file path=xl/comments1.xml><?xml version="1.0" encoding="utf-8"?>
<comments xmlns="http://schemas.openxmlformats.org/spreadsheetml/2006/main">
  <authors>
    <author>Автор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Старый 11051788 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Старый 11051788 </t>
        </r>
      </text>
    </comment>
  </commentList>
</comments>
</file>

<file path=xl/sharedStrings.xml><?xml version="1.0" encoding="utf-8"?>
<sst xmlns="http://schemas.openxmlformats.org/spreadsheetml/2006/main" count="149" uniqueCount="57">
  <si>
    <t>№ п/п</t>
  </si>
  <si>
    <t>Потребители</t>
  </si>
  <si>
    <t>ВРУ</t>
  </si>
  <si>
    <t>Место установки</t>
  </si>
  <si>
    <t>Зав. №</t>
  </si>
  <si>
    <t>КТ</t>
  </si>
  <si>
    <t>ИТП</t>
  </si>
  <si>
    <t>ИТП А</t>
  </si>
  <si>
    <t>Пан. 1</t>
  </si>
  <si>
    <t>Пан. 2</t>
  </si>
  <si>
    <t>ИТП Б</t>
  </si>
  <si>
    <t>Панель 1</t>
  </si>
  <si>
    <t>Панель 2</t>
  </si>
  <si>
    <t xml:space="preserve">ИТП В </t>
  </si>
  <si>
    <t>ИТП Г</t>
  </si>
  <si>
    <t>ОДН</t>
  </si>
  <si>
    <t>АВР</t>
  </si>
  <si>
    <t>Пан. 4</t>
  </si>
  <si>
    <t>АВР ШУ-1</t>
  </si>
  <si>
    <t>ШУ-1/Т</t>
  </si>
  <si>
    <t>ШАП         Пан. 4</t>
  </si>
  <si>
    <t>АВР         (ЩУ-1/Т)</t>
  </si>
  <si>
    <t>(ЩУ-1)</t>
  </si>
  <si>
    <t>ШУ-1</t>
  </si>
  <si>
    <t>ШУ-2</t>
  </si>
  <si>
    <t>АВР-1</t>
  </si>
  <si>
    <t>АВР-2</t>
  </si>
  <si>
    <t xml:space="preserve">ШАП </t>
  </si>
  <si>
    <t>Пожарная станция</t>
  </si>
  <si>
    <t>НПТ</t>
  </si>
  <si>
    <t>Панель №1</t>
  </si>
  <si>
    <t>Панель №2</t>
  </si>
  <si>
    <t>Панель №3</t>
  </si>
  <si>
    <t>Панель №4</t>
  </si>
  <si>
    <t>Панель №5</t>
  </si>
  <si>
    <t>Панель №6</t>
  </si>
  <si>
    <t>ИТОГО РАСХОД</t>
  </si>
  <si>
    <t>Показание на 08.08.2017 (Т1)</t>
  </si>
  <si>
    <t>Показание на 08.08.2017 (Т2)</t>
  </si>
  <si>
    <t>Показание на 08.08.2017 (Т3)</t>
  </si>
  <si>
    <t>Показание на 25.12.2017 (Т1)</t>
  </si>
  <si>
    <t>Показание на 25.12.2017 (Т2)</t>
  </si>
  <si>
    <t>Показание на 25.12.2017 (Т3)</t>
  </si>
  <si>
    <t>БКФН ОДН</t>
  </si>
  <si>
    <t>Показание на 08.08.2017</t>
  </si>
  <si>
    <t>Показание на 25.12.2017</t>
  </si>
  <si>
    <t>Показание на 25.11.2017</t>
  </si>
  <si>
    <t>Расход за декабрь 2017г.</t>
  </si>
  <si>
    <t>Итого</t>
  </si>
  <si>
    <t>Показание на 25.09.2017</t>
  </si>
  <si>
    <t>Показание на 25.10.2017</t>
  </si>
  <si>
    <t>Расход за август-сентябрь 2017г.</t>
  </si>
  <si>
    <t>Расход за октябрь 2017г.</t>
  </si>
  <si>
    <t>Расход за ноябрь2017г.</t>
  </si>
  <si>
    <t>Расход за 4,5 месяца Т1</t>
  </si>
  <si>
    <t>Расход за 4,5 месяца Т2</t>
  </si>
  <si>
    <t>Расход за 4,5 месяца Т3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</si>
</sst>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2" borderId="3" xfId="0" applyFont="1" applyFill="1" applyBorder="1"/>
    <xf numFmtId="0" fontId="2" fillId="4" borderId="3" xfId="0" applyFont="1" applyFill="1" applyBorder="1"/>
    <xf numFmtId="0" fontId="2" fillId="2" borderId="4" xfId="0" applyFont="1" applyFill="1" applyBorder="1"/>
    <xf numFmtId="0" fontId="2" fillId="5" borderId="3" xfId="0" applyFont="1" applyFill="1" applyBorder="1"/>
    <xf numFmtId="0" fontId="2" fillId="0" borderId="5" xfId="0" applyFont="1" applyFill="1" applyBorder="1"/>
    <xf numFmtId="0" fontId="2" fillId="6" borderId="0" xfId="0" applyFont="1" applyFill="1"/>
    <xf numFmtId="0" fontId="1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4"/>
  <sheetViews>
    <sheetView tabSelected="1" zoomScale="85" zoomScaleNormal="85" workbookViewId="0">
      <selection activeCell="F6" sqref="F6"/>
    </sheetView>
  </sheetViews>
  <sheetFormatPr defaultRowHeight="15" x14ac:dyDescent="0.25"/>
  <cols>
    <col min="1" max="1" width="10.5703125" style="9" customWidth="1"/>
    <col min="2" max="2" width="11.42578125" style="9" customWidth="1"/>
    <col min="3" max="3" width="12.5703125" style="9" customWidth="1"/>
    <col min="4" max="4" width="15" style="9" customWidth="1"/>
    <col min="5" max="5" width="13" style="9" customWidth="1"/>
    <col min="6" max="6" width="13.7109375" style="9" customWidth="1"/>
    <col min="7" max="7" width="14.28515625" style="9" bestFit="1" customWidth="1"/>
    <col min="8" max="8" width="16.5703125" style="9" customWidth="1"/>
    <col min="9" max="9" width="16.85546875" style="9" customWidth="1"/>
    <col min="10" max="10" width="14.28515625" style="9" customWidth="1"/>
    <col min="11" max="13" width="14.7109375" style="9" customWidth="1"/>
    <col min="14" max="19" width="11.140625" customWidth="1"/>
  </cols>
  <sheetData>
    <row r="1" spans="1:15" ht="42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  <c r="M1" s="10" t="s">
        <v>54</v>
      </c>
      <c r="N1" s="10" t="s">
        <v>55</v>
      </c>
      <c r="O1" s="10" t="s">
        <v>56</v>
      </c>
    </row>
    <row r="2" spans="1:15" x14ac:dyDescent="0.2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</row>
    <row r="3" spans="1:15" x14ac:dyDescent="0.25">
      <c r="A3" s="3">
        <v>1</v>
      </c>
      <c r="B3" s="3" t="s">
        <v>6</v>
      </c>
      <c r="C3" s="3" t="s">
        <v>7</v>
      </c>
      <c r="D3" s="3" t="s">
        <v>8</v>
      </c>
      <c r="E3" s="2">
        <v>11768991</v>
      </c>
      <c r="F3" s="2">
        <v>30</v>
      </c>
      <c r="G3" s="2">
        <v>4752</v>
      </c>
      <c r="H3" s="2">
        <v>4775</v>
      </c>
      <c r="I3" s="2">
        <v>5117</v>
      </c>
      <c r="J3" s="2">
        <v>5114</v>
      </c>
      <c r="K3" s="2">
        <v>5165</v>
      </c>
      <c r="L3" s="2">
        <v>5576</v>
      </c>
      <c r="M3" s="2">
        <f t="shared" ref="M3:M12" si="0">(J3-G3)*F3</f>
        <v>10860</v>
      </c>
      <c r="N3" s="2">
        <f t="shared" ref="N3:N12" si="1">(K3-H3)*F3</f>
        <v>11700</v>
      </c>
      <c r="O3" s="2">
        <f t="shared" ref="O3:O12" si="2">(L3-I3)*F3</f>
        <v>13770</v>
      </c>
    </row>
    <row r="4" spans="1:15" x14ac:dyDescent="0.25">
      <c r="A4" s="3">
        <v>2</v>
      </c>
      <c r="B4" s="3" t="s">
        <v>6</v>
      </c>
      <c r="C4" s="3" t="s">
        <v>7</v>
      </c>
      <c r="D4" s="3" t="s">
        <v>9</v>
      </c>
      <c r="E4" s="2">
        <v>11769371</v>
      </c>
      <c r="F4" s="2">
        <v>30</v>
      </c>
      <c r="G4" s="2">
        <v>5056</v>
      </c>
      <c r="H4" s="2">
        <v>5376</v>
      </c>
      <c r="I4" s="2">
        <v>6030</v>
      </c>
      <c r="J4" s="2">
        <v>5464</v>
      </c>
      <c r="K4" s="2">
        <v>5816</v>
      </c>
      <c r="L4" s="2">
        <v>6550</v>
      </c>
      <c r="M4" s="2">
        <f t="shared" si="0"/>
        <v>12240</v>
      </c>
      <c r="N4" s="2">
        <f t="shared" si="1"/>
        <v>13200</v>
      </c>
      <c r="O4" s="2">
        <f t="shared" si="2"/>
        <v>15600</v>
      </c>
    </row>
    <row r="5" spans="1:15" x14ac:dyDescent="0.25">
      <c r="A5" s="3">
        <v>3</v>
      </c>
      <c r="B5" s="3" t="s">
        <v>6</v>
      </c>
      <c r="C5" s="3" t="s">
        <v>10</v>
      </c>
      <c r="D5" s="3" t="s">
        <v>11</v>
      </c>
      <c r="E5" s="4">
        <v>11768953</v>
      </c>
      <c r="F5" s="2">
        <v>30</v>
      </c>
      <c r="G5" s="2">
        <v>3148</v>
      </c>
      <c r="H5" s="2">
        <v>2947</v>
      </c>
      <c r="I5" s="2">
        <v>3411</v>
      </c>
      <c r="J5" s="2">
        <v>3358</v>
      </c>
      <c r="K5" s="2">
        <v>3182</v>
      </c>
      <c r="L5" s="2">
        <v>3683</v>
      </c>
      <c r="M5" s="2">
        <f t="shared" si="0"/>
        <v>6300</v>
      </c>
      <c r="N5" s="2">
        <f t="shared" si="1"/>
        <v>7050</v>
      </c>
      <c r="O5" s="2">
        <f t="shared" si="2"/>
        <v>8160</v>
      </c>
    </row>
    <row r="6" spans="1:15" x14ac:dyDescent="0.25">
      <c r="A6" s="3">
        <v>4</v>
      </c>
      <c r="B6" s="3" t="s">
        <v>6</v>
      </c>
      <c r="C6" s="3" t="s">
        <v>10</v>
      </c>
      <c r="D6" s="3" t="s">
        <v>12</v>
      </c>
      <c r="E6" s="4">
        <v>11798948</v>
      </c>
      <c r="F6" s="2">
        <v>30</v>
      </c>
      <c r="G6" s="2">
        <v>4723</v>
      </c>
      <c r="H6" s="2">
        <v>4782</v>
      </c>
      <c r="I6" s="2">
        <v>5526</v>
      </c>
      <c r="J6" s="2">
        <v>5075</v>
      </c>
      <c r="K6" s="2">
        <v>5172</v>
      </c>
      <c r="L6" s="2">
        <v>5981</v>
      </c>
      <c r="M6" s="2">
        <f t="shared" si="0"/>
        <v>10560</v>
      </c>
      <c r="N6" s="2">
        <f t="shared" si="1"/>
        <v>11700</v>
      </c>
      <c r="O6" s="2">
        <f t="shared" si="2"/>
        <v>13650</v>
      </c>
    </row>
    <row r="7" spans="1:15" x14ac:dyDescent="0.25">
      <c r="A7" s="3">
        <v>5</v>
      </c>
      <c r="B7" s="3" t="s">
        <v>6</v>
      </c>
      <c r="C7" s="3" t="s">
        <v>13</v>
      </c>
      <c r="D7" s="3" t="s">
        <v>8</v>
      </c>
      <c r="E7" s="4">
        <v>7046120</v>
      </c>
      <c r="F7" s="2">
        <v>30</v>
      </c>
      <c r="G7" s="2">
        <v>4544</v>
      </c>
      <c r="H7" s="2">
        <v>4987</v>
      </c>
      <c r="I7" s="2">
        <v>5823</v>
      </c>
      <c r="J7" s="2">
        <v>4880</v>
      </c>
      <c r="K7" s="2">
        <v>5328</v>
      </c>
      <c r="L7" s="2">
        <v>6253</v>
      </c>
      <c r="M7" s="2">
        <f t="shared" si="0"/>
        <v>10080</v>
      </c>
      <c r="N7" s="2">
        <f t="shared" si="1"/>
        <v>10230</v>
      </c>
      <c r="O7" s="2">
        <f t="shared" si="2"/>
        <v>12900</v>
      </c>
    </row>
    <row r="8" spans="1:15" x14ac:dyDescent="0.25">
      <c r="A8" s="3">
        <v>6</v>
      </c>
      <c r="B8" s="3" t="s">
        <v>6</v>
      </c>
      <c r="C8" s="3" t="s">
        <v>13</v>
      </c>
      <c r="D8" s="3" t="s">
        <v>9</v>
      </c>
      <c r="E8" s="4">
        <v>7046157</v>
      </c>
      <c r="F8" s="2">
        <v>30</v>
      </c>
      <c r="G8" s="2">
        <v>7746</v>
      </c>
      <c r="H8" s="2">
        <v>7577</v>
      </c>
      <c r="I8" s="2">
        <v>8566</v>
      </c>
      <c r="J8" s="2">
        <v>8294</v>
      </c>
      <c r="K8" s="2">
        <v>8145</v>
      </c>
      <c r="L8" s="2">
        <v>9283</v>
      </c>
      <c r="M8" s="2">
        <f t="shared" si="0"/>
        <v>16440</v>
      </c>
      <c r="N8" s="2">
        <f t="shared" si="1"/>
        <v>17040</v>
      </c>
      <c r="O8" s="2">
        <f t="shared" si="2"/>
        <v>21510</v>
      </c>
    </row>
    <row r="9" spans="1:15" x14ac:dyDescent="0.25">
      <c r="A9" s="3">
        <v>7</v>
      </c>
      <c r="B9" s="3" t="s">
        <v>6</v>
      </c>
      <c r="C9" s="3" t="s">
        <v>14</v>
      </c>
      <c r="D9" s="3" t="s">
        <v>8</v>
      </c>
      <c r="E9" s="2">
        <v>10162792</v>
      </c>
      <c r="F9" s="2">
        <v>30</v>
      </c>
      <c r="G9" s="2">
        <v>7121</v>
      </c>
      <c r="H9" s="2">
        <v>5856</v>
      </c>
      <c r="I9" s="2">
        <v>6750</v>
      </c>
      <c r="J9" s="2">
        <v>7692</v>
      </c>
      <c r="K9" s="2">
        <v>6507</v>
      </c>
      <c r="L9" s="2">
        <v>7507</v>
      </c>
      <c r="M9" s="2">
        <f t="shared" si="0"/>
        <v>17130</v>
      </c>
      <c r="N9" s="2">
        <f t="shared" si="1"/>
        <v>19530</v>
      </c>
      <c r="O9" s="2">
        <f t="shared" si="2"/>
        <v>22710</v>
      </c>
    </row>
    <row r="10" spans="1:15" x14ac:dyDescent="0.25">
      <c r="A10" s="3">
        <v>8</v>
      </c>
      <c r="B10" s="3" t="s">
        <v>6</v>
      </c>
      <c r="C10" s="3" t="s">
        <v>14</v>
      </c>
      <c r="D10" s="3" t="s">
        <v>9</v>
      </c>
      <c r="E10" s="2">
        <v>10163079</v>
      </c>
      <c r="F10" s="2">
        <v>30</v>
      </c>
      <c r="G10" s="2">
        <v>4829</v>
      </c>
      <c r="H10" s="2">
        <v>3923</v>
      </c>
      <c r="I10" s="2">
        <v>4450</v>
      </c>
      <c r="J10" s="2">
        <v>5076</v>
      </c>
      <c r="K10" s="2">
        <v>4201</v>
      </c>
      <c r="L10" s="2">
        <v>4770</v>
      </c>
      <c r="M10" s="2">
        <f t="shared" si="0"/>
        <v>7410</v>
      </c>
      <c r="N10" s="2">
        <f t="shared" si="1"/>
        <v>8340</v>
      </c>
      <c r="O10" s="2">
        <f t="shared" si="2"/>
        <v>9600</v>
      </c>
    </row>
    <row r="11" spans="1:15" x14ac:dyDescent="0.25">
      <c r="A11" s="3">
        <v>9</v>
      </c>
      <c r="B11" s="3" t="s">
        <v>15</v>
      </c>
      <c r="C11" s="3">
        <v>1.1000000000000001</v>
      </c>
      <c r="D11" s="3" t="s">
        <v>15</v>
      </c>
      <c r="E11" s="3">
        <v>9917375</v>
      </c>
      <c r="F11" s="2">
        <v>8</v>
      </c>
      <c r="G11" s="2">
        <v>10100</v>
      </c>
      <c r="H11" s="2">
        <v>6557</v>
      </c>
      <c r="I11" s="2">
        <v>11876</v>
      </c>
      <c r="J11" s="2">
        <v>10602</v>
      </c>
      <c r="K11" s="2">
        <v>7001</v>
      </c>
      <c r="L11" s="2">
        <v>12503</v>
      </c>
      <c r="M11" s="2">
        <f t="shared" si="0"/>
        <v>4016</v>
      </c>
      <c r="N11" s="2">
        <f t="shared" si="1"/>
        <v>3552</v>
      </c>
      <c r="O11" s="2">
        <f t="shared" si="2"/>
        <v>5016</v>
      </c>
    </row>
    <row r="12" spans="1:15" x14ac:dyDescent="0.25">
      <c r="A12" s="3">
        <v>10</v>
      </c>
      <c r="B12" s="3" t="s">
        <v>15</v>
      </c>
      <c r="C12" s="3">
        <v>1.1000000000000001</v>
      </c>
      <c r="D12" s="3" t="s">
        <v>16</v>
      </c>
      <c r="E12" s="5">
        <v>9335298</v>
      </c>
      <c r="F12" s="2">
        <v>30</v>
      </c>
      <c r="G12" s="2">
        <v>2318</v>
      </c>
      <c r="H12" s="2">
        <v>2208</v>
      </c>
      <c r="I12" s="2">
        <v>2392</v>
      </c>
      <c r="J12" s="2">
        <v>2495</v>
      </c>
      <c r="K12" s="2">
        <v>2391</v>
      </c>
      <c r="L12" s="2">
        <v>2612</v>
      </c>
      <c r="M12" s="2">
        <f t="shared" si="0"/>
        <v>5310</v>
      </c>
      <c r="N12" s="2">
        <f t="shared" si="1"/>
        <v>5490</v>
      </c>
      <c r="O12" s="2">
        <f t="shared" si="2"/>
        <v>6600</v>
      </c>
    </row>
    <row r="13" spans="1:15" x14ac:dyDescent="0.25">
      <c r="A13" s="3">
        <v>11</v>
      </c>
      <c r="B13" s="3" t="s">
        <v>15</v>
      </c>
      <c r="C13" s="3">
        <v>2.1</v>
      </c>
      <c r="D13" s="3" t="s">
        <v>17</v>
      </c>
      <c r="E13" s="5">
        <v>11051788</v>
      </c>
      <c r="F13" s="2">
        <v>1</v>
      </c>
      <c r="G13" s="2">
        <v>168849</v>
      </c>
      <c r="H13" s="2">
        <v>133064</v>
      </c>
      <c r="I13" s="2">
        <v>193017</v>
      </c>
      <c r="J13" s="2">
        <v>175260</v>
      </c>
      <c r="K13" s="2">
        <v>140251</v>
      </c>
      <c r="L13" s="2">
        <v>201223</v>
      </c>
      <c r="M13" s="2">
        <v>6411</v>
      </c>
      <c r="N13" s="2">
        <v>7187</v>
      </c>
      <c r="O13" s="2">
        <v>8206</v>
      </c>
    </row>
    <row r="14" spans="1:15" x14ac:dyDescent="0.25">
      <c r="A14" s="3">
        <v>12</v>
      </c>
      <c r="B14" s="3" t="s">
        <v>15</v>
      </c>
      <c r="C14" s="3">
        <v>2.1</v>
      </c>
      <c r="D14" s="3" t="s">
        <v>17</v>
      </c>
      <c r="E14" s="2">
        <v>32325187</v>
      </c>
      <c r="F14" s="2">
        <v>1</v>
      </c>
      <c r="G14" s="2">
        <v>0</v>
      </c>
      <c r="H14" s="2">
        <v>0</v>
      </c>
      <c r="I14" s="2">
        <v>0</v>
      </c>
      <c r="J14" s="2">
        <v>7098</v>
      </c>
      <c r="K14" s="2">
        <v>7874</v>
      </c>
      <c r="L14" s="2">
        <v>9046</v>
      </c>
      <c r="M14" s="2">
        <f t="shared" ref="M14:M56" si="3">(J14-G14)*F14</f>
        <v>7098</v>
      </c>
      <c r="N14" s="2">
        <f t="shared" ref="N14:N56" si="4">(K14-H14)*F14</f>
        <v>7874</v>
      </c>
      <c r="O14" s="2">
        <f t="shared" ref="O14:O56" si="5">(L14-I14)*F14</f>
        <v>9046</v>
      </c>
    </row>
    <row r="15" spans="1:15" x14ac:dyDescent="0.25">
      <c r="A15" s="3">
        <v>13</v>
      </c>
      <c r="B15" s="3" t="s">
        <v>15</v>
      </c>
      <c r="C15" s="3">
        <v>2.1</v>
      </c>
      <c r="D15" s="3" t="s">
        <v>16</v>
      </c>
      <c r="E15" s="2">
        <v>12440611</v>
      </c>
      <c r="F15" s="2">
        <v>60</v>
      </c>
      <c r="G15" s="2">
        <v>2539</v>
      </c>
      <c r="H15" s="2">
        <v>2343</v>
      </c>
      <c r="I15" s="2">
        <v>2709</v>
      </c>
      <c r="J15" s="2">
        <v>2756</v>
      </c>
      <c r="K15" s="2">
        <v>2549</v>
      </c>
      <c r="L15" s="2">
        <v>2984</v>
      </c>
      <c r="M15" s="2">
        <f t="shared" si="3"/>
        <v>13020</v>
      </c>
      <c r="N15" s="2">
        <f t="shared" si="4"/>
        <v>12360</v>
      </c>
      <c r="O15" s="2">
        <f t="shared" si="5"/>
        <v>16500</v>
      </c>
    </row>
    <row r="16" spans="1:15" x14ac:dyDescent="0.25">
      <c r="A16" s="3">
        <v>14</v>
      </c>
      <c r="B16" s="3" t="s">
        <v>15</v>
      </c>
      <c r="C16" s="3">
        <v>2.2999999999999998</v>
      </c>
      <c r="D16" s="3" t="s">
        <v>18</v>
      </c>
      <c r="E16" s="2">
        <v>12440036</v>
      </c>
      <c r="F16" s="2">
        <v>60</v>
      </c>
      <c r="G16" s="2">
        <v>1931</v>
      </c>
      <c r="H16" s="2">
        <v>1693</v>
      </c>
      <c r="I16" s="2">
        <v>2482</v>
      </c>
      <c r="J16" s="2">
        <v>2085</v>
      </c>
      <c r="K16" s="2">
        <v>1833</v>
      </c>
      <c r="L16" s="2">
        <v>2677</v>
      </c>
      <c r="M16" s="2">
        <f t="shared" si="3"/>
        <v>9240</v>
      </c>
      <c r="N16" s="2">
        <f t="shared" si="4"/>
        <v>8400</v>
      </c>
      <c r="O16" s="2">
        <f t="shared" si="5"/>
        <v>11700</v>
      </c>
    </row>
    <row r="17" spans="1:15" x14ac:dyDescent="0.25">
      <c r="A17" s="3">
        <v>15</v>
      </c>
      <c r="B17" s="3" t="s">
        <v>15</v>
      </c>
      <c r="C17" s="3">
        <v>2.2999999999999998</v>
      </c>
      <c r="D17" s="3" t="s">
        <v>18</v>
      </c>
      <c r="E17" s="2">
        <v>12440608</v>
      </c>
      <c r="F17" s="2">
        <v>60</v>
      </c>
      <c r="G17" s="2">
        <v>387</v>
      </c>
      <c r="H17" s="2">
        <v>181</v>
      </c>
      <c r="I17" s="2">
        <v>0</v>
      </c>
      <c r="J17" s="2">
        <v>387</v>
      </c>
      <c r="K17" s="2">
        <v>181</v>
      </c>
      <c r="L17" s="2">
        <v>0</v>
      </c>
      <c r="M17" s="2">
        <f t="shared" si="3"/>
        <v>0</v>
      </c>
      <c r="N17" s="2">
        <f t="shared" si="4"/>
        <v>0</v>
      </c>
      <c r="O17" s="2">
        <f t="shared" si="5"/>
        <v>0</v>
      </c>
    </row>
    <row r="18" spans="1:15" x14ac:dyDescent="0.25">
      <c r="A18" s="3">
        <v>16</v>
      </c>
      <c r="B18" s="3" t="s">
        <v>15</v>
      </c>
      <c r="C18" s="3">
        <v>2.2999999999999998</v>
      </c>
      <c r="D18" s="3" t="s">
        <v>19</v>
      </c>
      <c r="E18" s="2">
        <v>11805918</v>
      </c>
      <c r="F18" s="2">
        <v>15</v>
      </c>
      <c r="G18" s="2">
        <v>10172</v>
      </c>
      <c r="H18" s="2">
        <v>8097</v>
      </c>
      <c r="I18" s="2">
        <v>12060</v>
      </c>
      <c r="J18" s="2">
        <v>10994</v>
      </c>
      <c r="K18" s="2">
        <v>9027</v>
      </c>
      <c r="L18" s="2">
        <v>13109</v>
      </c>
      <c r="M18" s="2">
        <f t="shared" si="3"/>
        <v>12330</v>
      </c>
      <c r="N18" s="2">
        <f t="shared" si="4"/>
        <v>13950</v>
      </c>
      <c r="O18" s="2">
        <f t="shared" si="5"/>
        <v>15735</v>
      </c>
    </row>
    <row r="19" spans="1:15" x14ac:dyDescent="0.25">
      <c r="A19" s="3">
        <v>17</v>
      </c>
      <c r="B19" s="3" t="s">
        <v>15</v>
      </c>
      <c r="C19" s="3">
        <v>3.1</v>
      </c>
      <c r="D19" s="3" t="s">
        <v>16</v>
      </c>
      <c r="E19" s="4">
        <v>9915928</v>
      </c>
      <c r="F19" s="2">
        <v>30</v>
      </c>
      <c r="G19" s="2">
        <v>1989</v>
      </c>
      <c r="H19" s="2">
        <v>1986</v>
      </c>
      <c r="I19" s="2">
        <v>2539</v>
      </c>
      <c r="J19" s="2">
        <v>2139</v>
      </c>
      <c r="K19" s="2">
        <v>2129</v>
      </c>
      <c r="L19" s="2">
        <v>2731</v>
      </c>
      <c r="M19" s="2">
        <f t="shared" si="3"/>
        <v>4500</v>
      </c>
      <c r="N19" s="2">
        <f t="shared" si="4"/>
        <v>4290</v>
      </c>
      <c r="O19" s="2">
        <f t="shared" si="5"/>
        <v>5760</v>
      </c>
    </row>
    <row r="20" spans="1:15" x14ac:dyDescent="0.25">
      <c r="A20" s="3">
        <v>18</v>
      </c>
      <c r="B20" s="3" t="s">
        <v>15</v>
      </c>
      <c r="C20" s="3">
        <v>3.1</v>
      </c>
      <c r="D20" s="3" t="s">
        <v>17</v>
      </c>
      <c r="E20" s="4">
        <v>11049227</v>
      </c>
      <c r="F20" s="2">
        <v>1</v>
      </c>
      <c r="G20" s="2">
        <v>72382</v>
      </c>
      <c r="H20" s="2">
        <v>66802</v>
      </c>
      <c r="I20" s="2">
        <v>89197</v>
      </c>
      <c r="J20" s="2">
        <v>76475</v>
      </c>
      <c r="K20" s="2">
        <v>71420</v>
      </c>
      <c r="L20" s="2">
        <v>94374</v>
      </c>
      <c r="M20" s="2">
        <f t="shared" si="3"/>
        <v>4093</v>
      </c>
      <c r="N20" s="2">
        <f t="shared" si="4"/>
        <v>4618</v>
      </c>
      <c r="O20" s="2">
        <f t="shared" si="5"/>
        <v>5177</v>
      </c>
    </row>
    <row r="21" spans="1:15" x14ac:dyDescent="0.25">
      <c r="A21" s="3">
        <v>19</v>
      </c>
      <c r="B21" s="3" t="s">
        <v>15</v>
      </c>
      <c r="C21" s="3">
        <v>4.0999999999999996</v>
      </c>
      <c r="D21" s="3" t="s">
        <v>16</v>
      </c>
      <c r="E21" s="4">
        <v>9915917</v>
      </c>
      <c r="F21" s="2">
        <v>30</v>
      </c>
      <c r="G21" s="2">
        <v>1795</v>
      </c>
      <c r="H21" s="2">
        <v>1882</v>
      </c>
      <c r="I21" s="2">
        <v>2253</v>
      </c>
      <c r="J21" s="2">
        <v>1950</v>
      </c>
      <c r="K21" s="2">
        <v>2044</v>
      </c>
      <c r="L21" s="2">
        <v>2446</v>
      </c>
      <c r="M21" s="2">
        <f t="shared" si="3"/>
        <v>4650</v>
      </c>
      <c r="N21" s="2">
        <f t="shared" si="4"/>
        <v>4860</v>
      </c>
      <c r="O21" s="2">
        <f t="shared" si="5"/>
        <v>5790</v>
      </c>
    </row>
    <row r="22" spans="1:15" x14ac:dyDescent="0.25">
      <c r="A22" s="3">
        <v>20</v>
      </c>
      <c r="B22" s="3" t="s">
        <v>15</v>
      </c>
      <c r="C22" s="3">
        <v>4.0999999999999996</v>
      </c>
      <c r="D22" s="3" t="s">
        <v>17</v>
      </c>
      <c r="E22" s="4">
        <v>11049330</v>
      </c>
      <c r="F22" s="2">
        <v>1</v>
      </c>
      <c r="G22" s="2">
        <v>50641</v>
      </c>
      <c r="H22" s="2">
        <v>39072</v>
      </c>
      <c r="I22" s="2">
        <v>62153</v>
      </c>
      <c r="J22" s="2">
        <v>54158</v>
      </c>
      <c r="K22" s="2">
        <v>42218</v>
      </c>
      <c r="L22" s="2">
        <v>66647</v>
      </c>
      <c r="M22" s="2">
        <f t="shared" si="3"/>
        <v>3517</v>
      </c>
      <c r="N22" s="2">
        <f t="shared" si="4"/>
        <v>3146</v>
      </c>
      <c r="O22" s="2">
        <f t="shared" si="5"/>
        <v>4494</v>
      </c>
    </row>
    <row r="23" spans="1:15" ht="30" x14ac:dyDescent="0.25">
      <c r="A23" s="3">
        <v>21</v>
      </c>
      <c r="B23" s="3" t="s">
        <v>15</v>
      </c>
      <c r="C23" s="3">
        <v>5.0999999999999996</v>
      </c>
      <c r="D23" s="3" t="s">
        <v>20</v>
      </c>
      <c r="E23" s="4">
        <v>9924340</v>
      </c>
      <c r="F23" s="2">
        <v>1</v>
      </c>
      <c r="G23" s="2">
        <v>2</v>
      </c>
      <c r="H23" s="2">
        <v>6</v>
      </c>
      <c r="I23" s="2">
        <v>0</v>
      </c>
      <c r="J23" s="2">
        <v>2</v>
      </c>
      <c r="K23" s="2">
        <v>6.8</v>
      </c>
      <c r="L23" s="2">
        <v>0</v>
      </c>
      <c r="M23" s="2">
        <f t="shared" si="3"/>
        <v>0</v>
      </c>
      <c r="N23" s="2">
        <f t="shared" si="4"/>
        <v>0.79999999999999982</v>
      </c>
      <c r="O23" s="2">
        <f t="shared" si="5"/>
        <v>0</v>
      </c>
    </row>
    <row r="24" spans="1:15" ht="30" x14ac:dyDescent="0.25">
      <c r="A24" s="3">
        <v>22</v>
      </c>
      <c r="B24" s="3" t="s">
        <v>15</v>
      </c>
      <c r="C24" s="3">
        <v>5.0999999999999996</v>
      </c>
      <c r="D24" s="3" t="s">
        <v>21</v>
      </c>
      <c r="E24" s="4">
        <v>12440127</v>
      </c>
      <c r="F24" s="2">
        <v>40</v>
      </c>
      <c r="G24" s="2">
        <v>2663</v>
      </c>
      <c r="H24" s="2">
        <v>2539</v>
      </c>
      <c r="I24" s="2">
        <v>3463</v>
      </c>
      <c r="J24" s="2">
        <v>2860</v>
      </c>
      <c r="K24" s="2">
        <v>2724</v>
      </c>
      <c r="L24" s="2">
        <v>3720</v>
      </c>
      <c r="M24" s="2">
        <f t="shared" si="3"/>
        <v>7880</v>
      </c>
      <c r="N24" s="2">
        <f t="shared" si="4"/>
        <v>7400</v>
      </c>
      <c r="O24" s="2">
        <f t="shared" si="5"/>
        <v>10280</v>
      </c>
    </row>
    <row r="25" spans="1:15" x14ac:dyDescent="0.25">
      <c r="A25" s="3">
        <v>23</v>
      </c>
      <c r="B25" s="3" t="s">
        <v>15</v>
      </c>
      <c r="C25" s="3">
        <v>5.0999999999999996</v>
      </c>
      <c r="D25" s="3" t="s">
        <v>22</v>
      </c>
      <c r="E25" s="4">
        <v>12440116</v>
      </c>
      <c r="F25" s="2">
        <v>10</v>
      </c>
      <c r="G25" s="2">
        <v>10314</v>
      </c>
      <c r="H25" s="2">
        <v>6465</v>
      </c>
      <c r="I25" s="2">
        <v>13018</v>
      </c>
      <c r="J25" s="2">
        <v>10580</v>
      </c>
      <c r="K25" s="2">
        <v>6753</v>
      </c>
      <c r="L25" s="2">
        <v>13361</v>
      </c>
      <c r="M25" s="2">
        <f t="shared" si="3"/>
        <v>2660</v>
      </c>
      <c r="N25" s="2">
        <f t="shared" si="4"/>
        <v>2880</v>
      </c>
      <c r="O25" s="2">
        <f t="shared" si="5"/>
        <v>3430</v>
      </c>
    </row>
    <row r="26" spans="1:15" x14ac:dyDescent="0.25">
      <c r="A26" s="3">
        <v>24</v>
      </c>
      <c r="B26" s="3" t="s">
        <v>15</v>
      </c>
      <c r="C26" s="3">
        <v>5.2</v>
      </c>
      <c r="D26" s="3" t="s">
        <v>16</v>
      </c>
      <c r="E26" s="4">
        <v>14893729</v>
      </c>
      <c r="F26" s="2">
        <v>40</v>
      </c>
      <c r="G26" s="2">
        <v>1630</v>
      </c>
      <c r="H26" s="2">
        <v>1626</v>
      </c>
      <c r="I26" s="2">
        <v>2061</v>
      </c>
      <c r="J26" s="2">
        <v>1839</v>
      </c>
      <c r="K26" s="2">
        <v>1841</v>
      </c>
      <c r="L26" s="2">
        <v>2323</v>
      </c>
      <c r="M26" s="2">
        <f t="shared" si="3"/>
        <v>8360</v>
      </c>
      <c r="N26" s="2">
        <f t="shared" si="4"/>
        <v>8600</v>
      </c>
      <c r="O26" s="2">
        <f t="shared" si="5"/>
        <v>10480</v>
      </c>
    </row>
    <row r="27" spans="1:15" x14ac:dyDescent="0.25">
      <c r="A27" s="3">
        <v>25</v>
      </c>
      <c r="B27" s="3" t="s">
        <v>15</v>
      </c>
      <c r="C27" s="3">
        <v>5.2</v>
      </c>
      <c r="D27" s="3" t="s">
        <v>16</v>
      </c>
      <c r="E27" s="4">
        <v>14893736</v>
      </c>
      <c r="F27" s="2">
        <v>40</v>
      </c>
      <c r="G27" s="2">
        <v>5</v>
      </c>
      <c r="H27" s="2">
        <v>1</v>
      </c>
      <c r="I27" s="2">
        <v>0</v>
      </c>
      <c r="J27" s="2">
        <v>5</v>
      </c>
      <c r="K27" s="2">
        <v>1</v>
      </c>
      <c r="L27" s="2">
        <v>0</v>
      </c>
      <c r="M27" s="2">
        <f t="shared" si="3"/>
        <v>0</v>
      </c>
      <c r="N27" s="2">
        <f t="shared" si="4"/>
        <v>0</v>
      </c>
      <c r="O27" s="2">
        <f t="shared" si="5"/>
        <v>0</v>
      </c>
    </row>
    <row r="28" spans="1:15" x14ac:dyDescent="0.25">
      <c r="A28" s="3">
        <v>26</v>
      </c>
      <c r="B28" s="3" t="s">
        <v>15</v>
      </c>
      <c r="C28" s="3">
        <v>5.2</v>
      </c>
      <c r="D28" s="3" t="s">
        <v>17</v>
      </c>
      <c r="E28" s="4">
        <v>13666190</v>
      </c>
      <c r="F28" s="2">
        <v>20</v>
      </c>
      <c r="G28" s="2">
        <v>3862</v>
      </c>
      <c r="H28" s="2">
        <v>2271</v>
      </c>
      <c r="I28" s="2">
        <v>4783</v>
      </c>
      <c r="J28" s="2">
        <v>4235</v>
      </c>
      <c r="K28" s="2">
        <v>2495</v>
      </c>
      <c r="L28" s="2">
        <v>5256</v>
      </c>
      <c r="M28" s="2">
        <f t="shared" si="3"/>
        <v>7460</v>
      </c>
      <c r="N28" s="2">
        <f t="shared" si="4"/>
        <v>4480</v>
      </c>
      <c r="O28" s="2">
        <f t="shared" si="5"/>
        <v>9460</v>
      </c>
    </row>
    <row r="29" spans="1:15" x14ac:dyDescent="0.25">
      <c r="A29" s="3">
        <v>27</v>
      </c>
      <c r="B29" s="3" t="s">
        <v>15</v>
      </c>
      <c r="C29" s="3">
        <v>6.1</v>
      </c>
      <c r="D29" s="3" t="s">
        <v>23</v>
      </c>
      <c r="E29" s="4">
        <v>8222437</v>
      </c>
      <c r="F29" s="2">
        <v>1</v>
      </c>
      <c r="G29" s="2">
        <v>117655</v>
      </c>
      <c r="H29" s="2">
        <v>91637</v>
      </c>
      <c r="I29" s="2">
        <v>149306</v>
      </c>
      <c r="J29" s="2">
        <v>126262</v>
      </c>
      <c r="K29" s="2">
        <v>98187</v>
      </c>
      <c r="L29" s="2">
        <v>160163</v>
      </c>
      <c r="M29" s="2">
        <f t="shared" si="3"/>
        <v>8607</v>
      </c>
      <c r="N29" s="2">
        <f t="shared" si="4"/>
        <v>6550</v>
      </c>
      <c r="O29" s="2">
        <f t="shared" si="5"/>
        <v>10857</v>
      </c>
    </row>
    <row r="30" spans="1:15" x14ac:dyDescent="0.25">
      <c r="A30" s="3">
        <v>28</v>
      </c>
      <c r="B30" s="3" t="s">
        <v>15</v>
      </c>
      <c r="C30" s="3">
        <v>6.1</v>
      </c>
      <c r="D30" s="3" t="s">
        <v>24</v>
      </c>
      <c r="E30" s="4">
        <v>8229974</v>
      </c>
      <c r="F30" s="2">
        <v>1</v>
      </c>
      <c r="G30" s="2">
        <v>21949</v>
      </c>
      <c r="H30" s="2">
        <v>12412</v>
      </c>
      <c r="I30" s="2">
        <v>35862</v>
      </c>
      <c r="J30" s="2">
        <v>22578</v>
      </c>
      <c r="K30" s="2">
        <v>13071</v>
      </c>
      <c r="L30" s="2">
        <v>36850</v>
      </c>
      <c r="M30" s="2">
        <f t="shared" si="3"/>
        <v>629</v>
      </c>
      <c r="N30" s="2">
        <f t="shared" si="4"/>
        <v>659</v>
      </c>
      <c r="O30" s="2">
        <f t="shared" si="5"/>
        <v>988</v>
      </c>
    </row>
    <row r="31" spans="1:15" x14ac:dyDescent="0.25">
      <c r="A31" s="3">
        <v>29</v>
      </c>
      <c r="B31" s="3" t="s">
        <v>15</v>
      </c>
      <c r="C31" s="3">
        <v>6.1</v>
      </c>
      <c r="D31" s="3" t="s">
        <v>25</v>
      </c>
      <c r="E31" s="4">
        <v>7941745</v>
      </c>
      <c r="F31" s="2">
        <v>60</v>
      </c>
      <c r="G31" s="2">
        <v>1494</v>
      </c>
      <c r="H31" s="2">
        <v>1393</v>
      </c>
      <c r="I31" s="2">
        <v>1729</v>
      </c>
      <c r="J31" s="2">
        <v>1589</v>
      </c>
      <c r="K31" s="2">
        <v>1477</v>
      </c>
      <c r="L31" s="2">
        <v>1844</v>
      </c>
      <c r="M31" s="2">
        <f t="shared" si="3"/>
        <v>5700</v>
      </c>
      <c r="N31" s="2">
        <f t="shared" si="4"/>
        <v>5040</v>
      </c>
      <c r="O31" s="2">
        <f t="shared" si="5"/>
        <v>6900</v>
      </c>
    </row>
    <row r="32" spans="1:15" x14ac:dyDescent="0.25">
      <c r="A32" s="3">
        <v>30</v>
      </c>
      <c r="B32" s="3" t="s">
        <v>15</v>
      </c>
      <c r="C32" s="3">
        <v>6.1</v>
      </c>
      <c r="D32" s="3" t="s">
        <v>26</v>
      </c>
      <c r="E32" s="4">
        <v>8222802</v>
      </c>
      <c r="F32" s="2">
        <v>1</v>
      </c>
      <c r="G32" s="2">
        <v>15998</v>
      </c>
      <c r="H32" s="2">
        <v>12820</v>
      </c>
      <c r="I32" s="2">
        <v>23315</v>
      </c>
      <c r="J32" s="2">
        <v>16501</v>
      </c>
      <c r="K32" s="2">
        <v>13379</v>
      </c>
      <c r="L32" s="2">
        <v>24012</v>
      </c>
      <c r="M32" s="2">
        <f t="shared" si="3"/>
        <v>503</v>
      </c>
      <c r="N32" s="2">
        <f t="shared" si="4"/>
        <v>559</v>
      </c>
      <c r="O32" s="2">
        <f t="shared" si="5"/>
        <v>697</v>
      </c>
    </row>
    <row r="33" spans="1:15" x14ac:dyDescent="0.25">
      <c r="A33" s="3">
        <v>31</v>
      </c>
      <c r="B33" s="3" t="s">
        <v>15</v>
      </c>
      <c r="C33" s="3">
        <v>6.3</v>
      </c>
      <c r="D33" s="3"/>
      <c r="E33" s="4">
        <v>7942543</v>
      </c>
      <c r="F33" s="2">
        <v>15</v>
      </c>
      <c r="G33" s="2">
        <v>9498</v>
      </c>
      <c r="H33" s="2">
        <v>6614</v>
      </c>
      <c r="I33" s="2">
        <v>12248</v>
      </c>
      <c r="J33" s="2">
        <v>9838</v>
      </c>
      <c r="K33" s="2">
        <v>6986</v>
      </c>
      <c r="L33" s="2">
        <v>12682</v>
      </c>
      <c r="M33" s="2">
        <f t="shared" si="3"/>
        <v>5100</v>
      </c>
      <c r="N33" s="2">
        <f t="shared" si="4"/>
        <v>5580</v>
      </c>
      <c r="O33" s="2">
        <f t="shared" si="5"/>
        <v>6510</v>
      </c>
    </row>
    <row r="34" spans="1:15" x14ac:dyDescent="0.25">
      <c r="A34" s="3">
        <v>32</v>
      </c>
      <c r="B34" s="3" t="s">
        <v>15</v>
      </c>
      <c r="C34" s="3">
        <v>6.3</v>
      </c>
      <c r="D34" s="3" t="s">
        <v>25</v>
      </c>
      <c r="E34" s="4">
        <v>7937341</v>
      </c>
      <c r="F34" s="2">
        <v>20</v>
      </c>
      <c r="G34" s="2">
        <v>5916</v>
      </c>
      <c r="H34" s="2">
        <v>5064</v>
      </c>
      <c r="I34" s="2">
        <v>7686</v>
      </c>
      <c r="J34" s="2">
        <v>6340</v>
      </c>
      <c r="K34" s="2">
        <v>5419</v>
      </c>
      <c r="L34" s="2">
        <v>8238</v>
      </c>
      <c r="M34" s="2">
        <f t="shared" si="3"/>
        <v>8480</v>
      </c>
      <c r="N34" s="2">
        <f t="shared" si="4"/>
        <v>7100</v>
      </c>
      <c r="O34" s="2">
        <f t="shared" si="5"/>
        <v>11040</v>
      </c>
    </row>
    <row r="35" spans="1:15" x14ac:dyDescent="0.25">
      <c r="A35" s="3">
        <v>33</v>
      </c>
      <c r="B35" s="3" t="s">
        <v>15</v>
      </c>
      <c r="C35" s="3">
        <v>6.3</v>
      </c>
      <c r="D35" s="3" t="s">
        <v>26</v>
      </c>
      <c r="E35" s="4">
        <v>7941805</v>
      </c>
      <c r="F35" s="2">
        <v>20</v>
      </c>
      <c r="G35" s="2">
        <v>812</v>
      </c>
      <c r="H35" s="2">
        <v>526</v>
      </c>
      <c r="I35" s="2">
        <v>446</v>
      </c>
      <c r="J35" s="2">
        <v>812</v>
      </c>
      <c r="K35" s="2">
        <v>526</v>
      </c>
      <c r="L35" s="2">
        <v>446</v>
      </c>
      <c r="M35" s="2">
        <f t="shared" si="3"/>
        <v>0</v>
      </c>
      <c r="N35" s="2">
        <f t="shared" si="4"/>
        <v>0</v>
      </c>
      <c r="O35" s="2">
        <f t="shared" si="5"/>
        <v>0</v>
      </c>
    </row>
    <row r="36" spans="1:15" x14ac:dyDescent="0.25">
      <c r="A36" s="3">
        <v>34</v>
      </c>
      <c r="B36" s="3" t="s">
        <v>15</v>
      </c>
      <c r="C36" s="3">
        <v>8.1</v>
      </c>
      <c r="D36" s="3" t="s">
        <v>27</v>
      </c>
      <c r="E36" s="4">
        <v>8221986</v>
      </c>
      <c r="F36" s="2">
        <v>1</v>
      </c>
      <c r="G36" s="2">
        <v>131</v>
      </c>
      <c r="H36" s="2">
        <v>106</v>
      </c>
      <c r="I36" s="2">
        <v>115</v>
      </c>
      <c r="J36" s="2">
        <v>523</v>
      </c>
      <c r="K36" s="2">
        <v>422</v>
      </c>
      <c r="L36" s="2">
        <v>480</v>
      </c>
      <c r="M36" s="2">
        <f t="shared" si="3"/>
        <v>392</v>
      </c>
      <c r="N36" s="2">
        <f t="shared" si="4"/>
        <v>316</v>
      </c>
      <c r="O36" s="2">
        <f t="shared" si="5"/>
        <v>365</v>
      </c>
    </row>
    <row r="37" spans="1:15" x14ac:dyDescent="0.25">
      <c r="A37" s="3">
        <v>35</v>
      </c>
      <c r="B37" s="3" t="s">
        <v>15</v>
      </c>
      <c r="C37" s="3">
        <v>8.1</v>
      </c>
      <c r="D37" s="3" t="s">
        <v>16</v>
      </c>
      <c r="E37" s="4">
        <v>7986341</v>
      </c>
      <c r="F37" s="2">
        <v>60</v>
      </c>
      <c r="G37" s="2">
        <v>1940</v>
      </c>
      <c r="H37" s="2">
        <v>1895</v>
      </c>
      <c r="I37" s="2">
        <v>2376</v>
      </c>
      <c r="J37" s="2">
        <v>2095</v>
      </c>
      <c r="K37" s="2">
        <v>2035</v>
      </c>
      <c r="L37" s="2">
        <v>2571</v>
      </c>
      <c r="M37" s="2">
        <f t="shared" si="3"/>
        <v>9300</v>
      </c>
      <c r="N37" s="2">
        <f t="shared" si="4"/>
        <v>8400</v>
      </c>
      <c r="O37" s="2">
        <f t="shared" si="5"/>
        <v>11700</v>
      </c>
    </row>
    <row r="38" spans="1:15" x14ac:dyDescent="0.25">
      <c r="A38" s="3">
        <v>36</v>
      </c>
      <c r="B38" s="3" t="s">
        <v>15</v>
      </c>
      <c r="C38" s="3">
        <v>8.1</v>
      </c>
      <c r="D38" s="3" t="s">
        <v>19</v>
      </c>
      <c r="E38" s="4">
        <v>8222747</v>
      </c>
      <c r="F38" s="2">
        <v>1</v>
      </c>
      <c r="G38" s="2">
        <v>131673</v>
      </c>
      <c r="H38" s="2">
        <v>97004</v>
      </c>
      <c r="I38" s="2">
        <v>171590</v>
      </c>
      <c r="J38" s="2">
        <v>138843</v>
      </c>
      <c r="K38" s="2">
        <v>104568</v>
      </c>
      <c r="L38" s="2">
        <v>180763</v>
      </c>
      <c r="M38" s="2">
        <f t="shared" si="3"/>
        <v>7170</v>
      </c>
      <c r="N38" s="2">
        <f t="shared" si="4"/>
        <v>7564</v>
      </c>
      <c r="O38" s="2">
        <f t="shared" si="5"/>
        <v>9173</v>
      </c>
    </row>
    <row r="39" spans="1:15" x14ac:dyDescent="0.25">
      <c r="A39" s="3">
        <v>37</v>
      </c>
      <c r="B39" s="3" t="s">
        <v>15</v>
      </c>
      <c r="C39" s="3">
        <v>8.1999999999999993</v>
      </c>
      <c r="D39" s="3"/>
      <c r="E39" s="4">
        <v>7986442</v>
      </c>
      <c r="F39" s="2">
        <v>15</v>
      </c>
      <c r="G39" s="2">
        <v>8146</v>
      </c>
      <c r="H39" s="2">
        <v>5547</v>
      </c>
      <c r="I39" s="2">
        <v>8934</v>
      </c>
      <c r="J39" s="2">
        <v>8681</v>
      </c>
      <c r="K39" s="2">
        <v>6141</v>
      </c>
      <c r="L39" s="2">
        <v>9606</v>
      </c>
      <c r="M39" s="2">
        <f t="shared" si="3"/>
        <v>8025</v>
      </c>
      <c r="N39" s="2">
        <f t="shared" si="4"/>
        <v>8910</v>
      </c>
      <c r="O39" s="2">
        <f t="shared" si="5"/>
        <v>10080</v>
      </c>
    </row>
    <row r="40" spans="1:15" x14ac:dyDescent="0.25">
      <c r="A40" s="3">
        <v>38</v>
      </c>
      <c r="B40" s="3" t="s">
        <v>15</v>
      </c>
      <c r="C40" s="3">
        <v>8.1999999999999993</v>
      </c>
      <c r="D40" s="3" t="s">
        <v>25</v>
      </c>
      <c r="E40" s="4">
        <v>7986632</v>
      </c>
      <c r="F40" s="2">
        <v>60</v>
      </c>
      <c r="G40" s="2">
        <v>88</v>
      </c>
      <c r="H40" s="2">
        <v>46</v>
      </c>
      <c r="I40" s="2">
        <v>14</v>
      </c>
      <c r="J40" s="2">
        <v>88</v>
      </c>
      <c r="K40" s="2">
        <v>46</v>
      </c>
      <c r="L40" s="2">
        <v>14</v>
      </c>
      <c r="M40" s="2">
        <f t="shared" si="3"/>
        <v>0</v>
      </c>
      <c r="N40" s="2">
        <f t="shared" si="4"/>
        <v>0</v>
      </c>
      <c r="O40" s="2">
        <f t="shared" si="5"/>
        <v>0</v>
      </c>
    </row>
    <row r="41" spans="1:15" x14ac:dyDescent="0.25">
      <c r="A41" s="3">
        <v>39</v>
      </c>
      <c r="B41" s="3" t="s">
        <v>15</v>
      </c>
      <c r="C41" s="3">
        <v>8.1999999999999993</v>
      </c>
      <c r="D41" s="3" t="s">
        <v>26</v>
      </c>
      <c r="E41" s="4">
        <v>7986394</v>
      </c>
      <c r="F41" s="2">
        <v>60</v>
      </c>
      <c r="G41" s="2">
        <v>2163</v>
      </c>
      <c r="H41" s="2">
        <v>1681</v>
      </c>
      <c r="I41" s="2">
        <v>2402</v>
      </c>
      <c r="J41" s="2">
        <v>2289</v>
      </c>
      <c r="K41" s="2">
        <v>1791</v>
      </c>
      <c r="L41" s="2">
        <v>2561</v>
      </c>
      <c r="M41" s="2">
        <f t="shared" si="3"/>
        <v>7560</v>
      </c>
      <c r="N41" s="2">
        <f t="shared" si="4"/>
        <v>6600</v>
      </c>
      <c r="O41" s="2">
        <f t="shared" si="5"/>
        <v>9540</v>
      </c>
    </row>
    <row r="42" spans="1:15" x14ac:dyDescent="0.25">
      <c r="A42" s="3">
        <v>40</v>
      </c>
      <c r="B42" s="3" t="s">
        <v>15</v>
      </c>
      <c r="C42" s="3">
        <v>9.1</v>
      </c>
      <c r="D42" s="3" t="s">
        <v>17</v>
      </c>
      <c r="E42" s="2">
        <v>11039114</v>
      </c>
      <c r="F42" s="2">
        <v>1</v>
      </c>
      <c r="G42" s="2">
        <v>11910</v>
      </c>
      <c r="H42" s="2">
        <v>14896</v>
      </c>
      <c r="I42" s="2">
        <v>14853</v>
      </c>
      <c r="J42" s="2">
        <v>13180</v>
      </c>
      <c r="K42" s="2">
        <v>16568</v>
      </c>
      <c r="L42" s="2">
        <v>16460</v>
      </c>
      <c r="M42" s="2">
        <f t="shared" si="3"/>
        <v>1270</v>
      </c>
      <c r="N42" s="2">
        <f t="shared" si="4"/>
        <v>1672</v>
      </c>
      <c r="O42" s="2">
        <f t="shared" si="5"/>
        <v>1607</v>
      </c>
    </row>
    <row r="43" spans="1:15" x14ac:dyDescent="0.25">
      <c r="A43" s="3">
        <v>41</v>
      </c>
      <c r="B43" s="3" t="s">
        <v>15</v>
      </c>
      <c r="C43" s="3">
        <v>9.1</v>
      </c>
      <c r="D43" s="3" t="s">
        <v>16</v>
      </c>
      <c r="E43" s="2">
        <v>10690900</v>
      </c>
      <c r="F43" s="2">
        <v>40</v>
      </c>
      <c r="G43" s="2">
        <v>957</v>
      </c>
      <c r="H43" s="2">
        <v>1101</v>
      </c>
      <c r="I43" s="2">
        <v>1214</v>
      </c>
      <c r="J43" s="2">
        <v>1042</v>
      </c>
      <c r="K43" s="2">
        <v>1197</v>
      </c>
      <c r="L43" s="2">
        <v>1325</v>
      </c>
      <c r="M43" s="2">
        <f t="shared" si="3"/>
        <v>3400</v>
      </c>
      <c r="N43" s="2">
        <f t="shared" si="4"/>
        <v>3840</v>
      </c>
      <c r="O43" s="2">
        <f t="shared" si="5"/>
        <v>4440</v>
      </c>
    </row>
    <row r="44" spans="1:15" x14ac:dyDescent="0.25">
      <c r="A44" s="3">
        <v>42</v>
      </c>
      <c r="B44" s="3" t="s">
        <v>15</v>
      </c>
      <c r="C44" s="3">
        <v>10.1</v>
      </c>
      <c r="D44" s="3" t="s">
        <v>17</v>
      </c>
      <c r="E44" s="2">
        <v>8228008</v>
      </c>
      <c r="F44" s="2">
        <v>1</v>
      </c>
      <c r="G44" s="2">
        <v>6678</v>
      </c>
      <c r="H44" s="2">
        <v>10149</v>
      </c>
      <c r="I44" s="2">
        <v>10328</v>
      </c>
      <c r="J44" s="2">
        <v>13180</v>
      </c>
      <c r="K44" s="2">
        <v>16568</v>
      </c>
      <c r="L44" s="2">
        <v>16460</v>
      </c>
      <c r="M44" s="2">
        <f t="shared" si="3"/>
        <v>6502</v>
      </c>
      <c r="N44" s="2">
        <f t="shared" si="4"/>
        <v>6419</v>
      </c>
      <c r="O44" s="2">
        <f t="shared" si="5"/>
        <v>6132</v>
      </c>
    </row>
    <row r="45" spans="1:15" x14ac:dyDescent="0.25">
      <c r="A45" s="3">
        <v>43</v>
      </c>
      <c r="B45" s="3" t="s">
        <v>15</v>
      </c>
      <c r="C45" s="3">
        <v>10.1</v>
      </c>
      <c r="D45" s="3" t="s">
        <v>16</v>
      </c>
      <c r="E45" s="2">
        <v>10690854</v>
      </c>
      <c r="F45" s="2">
        <v>30</v>
      </c>
      <c r="G45" s="2">
        <v>796</v>
      </c>
      <c r="H45" s="2">
        <v>925</v>
      </c>
      <c r="I45" s="2">
        <v>1012</v>
      </c>
      <c r="J45" s="2">
        <v>1042</v>
      </c>
      <c r="K45" s="2">
        <v>1197</v>
      </c>
      <c r="L45" s="2">
        <v>1325</v>
      </c>
      <c r="M45" s="2">
        <f t="shared" si="3"/>
        <v>7380</v>
      </c>
      <c r="N45" s="2">
        <f t="shared" si="4"/>
        <v>8160</v>
      </c>
      <c r="O45" s="2">
        <f t="shared" si="5"/>
        <v>9390</v>
      </c>
    </row>
    <row r="46" spans="1:15" x14ac:dyDescent="0.25">
      <c r="A46" s="3">
        <v>44</v>
      </c>
      <c r="B46" s="3" t="s">
        <v>15</v>
      </c>
      <c r="C46" s="3">
        <v>11.1</v>
      </c>
      <c r="D46" s="3" t="s">
        <v>17</v>
      </c>
      <c r="E46" s="4">
        <v>7014722</v>
      </c>
      <c r="F46" s="2">
        <v>1</v>
      </c>
      <c r="G46" s="2">
        <v>127253</v>
      </c>
      <c r="H46" s="2">
        <v>109319</v>
      </c>
      <c r="I46" s="2">
        <v>162051</v>
      </c>
      <c r="J46" s="2">
        <v>135703</v>
      </c>
      <c r="K46" s="2">
        <v>117223</v>
      </c>
      <c r="L46" s="2">
        <v>173046</v>
      </c>
      <c r="M46" s="2">
        <f t="shared" si="3"/>
        <v>8450</v>
      </c>
      <c r="N46" s="2">
        <f t="shared" si="4"/>
        <v>7904</v>
      </c>
      <c r="O46" s="2">
        <f t="shared" si="5"/>
        <v>10995</v>
      </c>
    </row>
    <row r="47" spans="1:15" x14ac:dyDescent="0.25">
      <c r="A47" s="3">
        <v>45</v>
      </c>
      <c r="B47" s="3" t="s">
        <v>15</v>
      </c>
      <c r="C47" s="3">
        <v>11.1</v>
      </c>
      <c r="D47" s="3" t="s">
        <v>16</v>
      </c>
      <c r="E47" s="4">
        <v>5971395</v>
      </c>
      <c r="F47" s="2">
        <v>60</v>
      </c>
      <c r="G47" s="2">
        <v>2188</v>
      </c>
      <c r="H47" s="2">
        <v>2129</v>
      </c>
      <c r="I47" s="2">
        <v>2757</v>
      </c>
      <c r="J47" s="2">
        <v>2372</v>
      </c>
      <c r="K47" s="2">
        <v>2288</v>
      </c>
      <c r="L47" s="2">
        <v>3006</v>
      </c>
      <c r="M47" s="2">
        <f t="shared" si="3"/>
        <v>11040</v>
      </c>
      <c r="N47" s="2">
        <f t="shared" si="4"/>
        <v>9540</v>
      </c>
      <c r="O47" s="2">
        <f t="shared" si="5"/>
        <v>14940</v>
      </c>
    </row>
    <row r="48" spans="1:15" x14ac:dyDescent="0.25">
      <c r="A48" s="3">
        <v>46</v>
      </c>
      <c r="B48" s="3" t="s">
        <v>15</v>
      </c>
      <c r="C48" s="3">
        <v>11.3</v>
      </c>
      <c r="D48" s="3" t="s">
        <v>16</v>
      </c>
      <c r="E48" s="2">
        <v>7589298</v>
      </c>
      <c r="F48" s="2">
        <v>60</v>
      </c>
      <c r="G48" s="2">
        <v>2231</v>
      </c>
      <c r="H48" s="2">
        <v>1854</v>
      </c>
      <c r="I48" s="2">
        <v>2872</v>
      </c>
      <c r="J48" s="2">
        <v>2418</v>
      </c>
      <c r="K48" s="2">
        <v>2007</v>
      </c>
      <c r="L48" s="2">
        <v>3117</v>
      </c>
      <c r="M48" s="2">
        <f t="shared" si="3"/>
        <v>11220</v>
      </c>
      <c r="N48" s="2">
        <f t="shared" si="4"/>
        <v>9180</v>
      </c>
      <c r="O48" s="2">
        <f t="shared" si="5"/>
        <v>14700</v>
      </c>
    </row>
    <row r="49" spans="1:15" x14ac:dyDescent="0.25">
      <c r="A49" s="3">
        <v>47</v>
      </c>
      <c r="B49" s="3" t="s">
        <v>15</v>
      </c>
      <c r="C49" s="3">
        <v>11.3</v>
      </c>
      <c r="D49" s="3" t="s">
        <v>23</v>
      </c>
      <c r="E49" s="2">
        <v>5972916</v>
      </c>
      <c r="F49" s="2">
        <v>1</v>
      </c>
      <c r="G49" s="2">
        <v>135907</v>
      </c>
      <c r="H49" s="2">
        <v>130785</v>
      </c>
      <c r="I49" s="2">
        <v>171153</v>
      </c>
      <c r="J49" s="2">
        <v>150255</v>
      </c>
      <c r="K49" s="2">
        <v>146926</v>
      </c>
      <c r="L49" s="2">
        <v>189715</v>
      </c>
      <c r="M49" s="2">
        <f t="shared" si="3"/>
        <v>14348</v>
      </c>
      <c r="N49" s="2">
        <f t="shared" si="4"/>
        <v>16141</v>
      </c>
      <c r="O49" s="2">
        <f t="shared" si="5"/>
        <v>18562</v>
      </c>
    </row>
    <row r="50" spans="1:15" x14ac:dyDescent="0.25">
      <c r="A50" s="3">
        <v>48</v>
      </c>
      <c r="B50" s="3" t="s">
        <v>15</v>
      </c>
      <c r="C50" s="3">
        <v>11.3</v>
      </c>
      <c r="D50" s="3" t="s">
        <v>16</v>
      </c>
      <c r="E50" s="2">
        <v>7041420</v>
      </c>
      <c r="F50" s="2">
        <v>60</v>
      </c>
      <c r="G50" s="2">
        <v>38</v>
      </c>
      <c r="H50" s="2">
        <v>18</v>
      </c>
      <c r="I50" s="2">
        <v>0</v>
      </c>
      <c r="J50" s="2">
        <v>38</v>
      </c>
      <c r="K50" s="2">
        <v>18</v>
      </c>
      <c r="L50" s="2">
        <v>0</v>
      </c>
      <c r="M50" s="2">
        <f t="shared" si="3"/>
        <v>0</v>
      </c>
      <c r="N50" s="2">
        <f t="shared" si="4"/>
        <v>0</v>
      </c>
      <c r="O50" s="2">
        <f t="shared" si="5"/>
        <v>0</v>
      </c>
    </row>
    <row r="51" spans="1:15" ht="30" x14ac:dyDescent="0.25">
      <c r="A51" s="3">
        <v>49</v>
      </c>
      <c r="B51" s="6" t="s">
        <v>28</v>
      </c>
      <c r="C51" s="3" t="s">
        <v>29</v>
      </c>
      <c r="D51" s="2" t="s">
        <v>30</v>
      </c>
      <c r="E51" s="4">
        <v>8201938</v>
      </c>
      <c r="F51" s="2">
        <v>30</v>
      </c>
      <c r="G51" s="2">
        <v>1</v>
      </c>
      <c r="H51" s="2">
        <v>4</v>
      </c>
      <c r="I51" s="2">
        <v>0</v>
      </c>
      <c r="J51" s="2">
        <v>1</v>
      </c>
      <c r="K51" s="2">
        <v>4</v>
      </c>
      <c r="L51" s="2">
        <v>0</v>
      </c>
      <c r="M51" s="2">
        <f t="shared" si="3"/>
        <v>0</v>
      </c>
      <c r="N51" s="2">
        <f t="shared" si="4"/>
        <v>0</v>
      </c>
      <c r="O51" s="2">
        <f t="shared" si="5"/>
        <v>0</v>
      </c>
    </row>
    <row r="52" spans="1:15" ht="30" x14ac:dyDescent="0.25">
      <c r="A52" s="3">
        <v>50</v>
      </c>
      <c r="B52" s="6" t="s">
        <v>28</v>
      </c>
      <c r="C52" s="3" t="s">
        <v>29</v>
      </c>
      <c r="D52" s="2" t="s">
        <v>31</v>
      </c>
      <c r="E52" s="4">
        <v>8202418</v>
      </c>
      <c r="F52" s="2">
        <v>30</v>
      </c>
      <c r="G52" s="2">
        <v>433</v>
      </c>
      <c r="H52" s="2">
        <v>365</v>
      </c>
      <c r="I52" s="2">
        <v>404</v>
      </c>
      <c r="J52" s="2">
        <v>448</v>
      </c>
      <c r="K52" s="2">
        <v>383</v>
      </c>
      <c r="L52" s="2">
        <v>423</v>
      </c>
      <c r="M52" s="2">
        <f t="shared" si="3"/>
        <v>450</v>
      </c>
      <c r="N52" s="2">
        <f t="shared" si="4"/>
        <v>540</v>
      </c>
      <c r="O52" s="2">
        <f t="shared" si="5"/>
        <v>570</v>
      </c>
    </row>
    <row r="53" spans="1:15" ht="30" x14ac:dyDescent="0.25">
      <c r="A53" s="3">
        <v>51</v>
      </c>
      <c r="B53" s="6" t="s">
        <v>28</v>
      </c>
      <c r="C53" s="3" t="s">
        <v>29</v>
      </c>
      <c r="D53" s="2" t="s">
        <v>32</v>
      </c>
      <c r="E53" s="4">
        <v>8201961</v>
      </c>
      <c r="F53" s="2">
        <v>20</v>
      </c>
      <c r="G53" s="2">
        <v>863</v>
      </c>
      <c r="H53" s="2">
        <v>364</v>
      </c>
      <c r="I53" s="2">
        <v>546</v>
      </c>
      <c r="J53" s="2">
        <v>879</v>
      </c>
      <c r="K53" s="2">
        <v>382</v>
      </c>
      <c r="L53" s="2">
        <v>567</v>
      </c>
      <c r="M53" s="2">
        <f t="shared" si="3"/>
        <v>320</v>
      </c>
      <c r="N53" s="2">
        <f t="shared" si="4"/>
        <v>360</v>
      </c>
      <c r="O53" s="2">
        <f t="shared" si="5"/>
        <v>420</v>
      </c>
    </row>
    <row r="54" spans="1:15" ht="30" x14ac:dyDescent="0.25">
      <c r="A54" s="3">
        <v>52</v>
      </c>
      <c r="B54" s="6" t="s">
        <v>28</v>
      </c>
      <c r="C54" s="3" t="s">
        <v>29</v>
      </c>
      <c r="D54" s="2" t="s">
        <v>33</v>
      </c>
      <c r="E54" s="4">
        <v>8200179</v>
      </c>
      <c r="F54" s="2">
        <v>20</v>
      </c>
      <c r="G54" s="2">
        <v>305</v>
      </c>
      <c r="H54" s="2">
        <v>134</v>
      </c>
      <c r="I54" s="2">
        <v>136</v>
      </c>
      <c r="J54" s="2">
        <v>308</v>
      </c>
      <c r="K54" s="2">
        <v>137</v>
      </c>
      <c r="L54" s="2">
        <v>139</v>
      </c>
      <c r="M54" s="2">
        <f t="shared" si="3"/>
        <v>60</v>
      </c>
      <c r="N54" s="2">
        <f t="shared" si="4"/>
        <v>60</v>
      </c>
      <c r="O54" s="2">
        <f t="shared" si="5"/>
        <v>60</v>
      </c>
    </row>
    <row r="55" spans="1:15" ht="30" x14ac:dyDescent="0.25">
      <c r="A55" s="3">
        <v>53</v>
      </c>
      <c r="B55" s="6" t="s">
        <v>28</v>
      </c>
      <c r="C55" s="3" t="s">
        <v>29</v>
      </c>
      <c r="D55" s="2" t="s">
        <v>34</v>
      </c>
      <c r="E55" s="4">
        <v>8200892</v>
      </c>
      <c r="F55" s="2">
        <v>60</v>
      </c>
      <c r="G55" s="2">
        <v>5</v>
      </c>
      <c r="H55" s="2">
        <v>1</v>
      </c>
      <c r="I55" s="2">
        <v>1</v>
      </c>
      <c r="J55" s="2">
        <v>5.22</v>
      </c>
      <c r="K55" s="2">
        <v>1.32</v>
      </c>
      <c r="L55" s="2">
        <v>1.4</v>
      </c>
      <c r="M55" s="2">
        <f t="shared" si="3"/>
        <v>13.199999999999985</v>
      </c>
      <c r="N55" s="2">
        <f t="shared" si="4"/>
        <v>19.200000000000003</v>
      </c>
      <c r="O55" s="2">
        <f t="shared" si="5"/>
        <v>23.999999999999993</v>
      </c>
    </row>
    <row r="56" spans="1:15" ht="30" x14ac:dyDescent="0.25">
      <c r="A56" s="3">
        <v>54</v>
      </c>
      <c r="B56" s="6" t="s">
        <v>28</v>
      </c>
      <c r="C56" s="3" t="s">
        <v>29</v>
      </c>
      <c r="D56" s="2" t="s">
        <v>35</v>
      </c>
      <c r="E56" s="4">
        <v>8202734</v>
      </c>
      <c r="F56" s="2">
        <v>60</v>
      </c>
      <c r="G56" s="2">
        <v>5</v>
      </c>
      <c r="H56" s="2">
        <v>0</v>
      </c>
      <c r="I56" s="2">
        <v>0</v>
      </c>
      <c r="J56" s="2">
        <v>5</v>
      </c>
      <c r="K56" s="2">
        <v>0</v>
      </c>
      <c r="L56" s="2">
        <v>0</v>
      </c>
      <c r="M56" s="2">
        <f t="shared" si="3"/>
        <v>0</v>
      </c>
      <c r="N56" s="2">
        <f t="shared" si="4"/>
        <v>0</v>
      </c>
      <c r="O56" s="2">
        <f t="shared" si="5"/>
        <v>0</v>
      </c>
    </row>
    <row r="57" spans="1:15" x14ac:dyDescent="0.25">
      <c r="A57" s="7" t="s">
        <v>36</v>
      </c>
      <c r="B57" s="8"/>
      <c r="C57" s="8"/>
      <c r="D57" s="8"/>
      <c r="E57" s="8"/>
      <c r="F57" s="2"/>
      <c r="G57" s="2"/>
      <c r="H57" s="2"/>
      <c r="I57" s="2"/>
      <c r="J57" s="2"/>
      <c r="K57" s="2"/>
      <c r="L57" s="2"/>
      <c r="M57" s="2">
        <f>SUM(M3:M56)</f>
        <v>317484.2</v>
      </c>
      <c r="N57" s="2">
        <f t="shared" ref="N57:O57" si="6">SUM(N3:N56)</f>
        <v>318991</v>
      </c>
      <c r="O57" s="2">
        <f t="shared" si="6"/>
        <v>405264</v>
      </c>
    </row>
    <row r="59" spans="1:15" x14ac:dyDescent="0.25">
      <c r="A59" s="9" t="s">
        <v>43</v>
      </c>
    </row>
    <row r="61" spans="1:15" ht="44.25" customHeight="1" x14ac:dyDescent="0.25">
      <c r="A61" s="23" t="s">
        <v>4</v>
      </c>
      <c r="B61" s="23" t="s">
        <v>5</v>
      </c>
      <c r="C61" s="23" t="s">
        <v>44</v>
      </c>
      <c r="D61" s="23" t="s">
        <v>49</v>
      </c>
      <c r="E61" s="23" t="s">
        <v>50</v>
      </c>
      <c r="F61" s="23" t="s">
        <v>46</v>
      </c>
      <c r="G61" s="23" t="s">
        <v>45</v>
      </c>
      <c r="H61" s="23" t="s">
        <v>51</v>
      </c>
      <c r="I61" s="23" t="s">
        <v>52</v>
      </c>
      <c r="J61" s="23" t="s">
        <v>53</v>
      </c>
      <c r="K61" s="23" t="s">
        <v>47</v>
      </c>
      <c r="L61"/>
      <c r="M61"/>
    </row>
    <row r="62" spans="1:15" x14ac:dyDescent="0.25">
      <c r="A62" s="24">
        <v>7986367</v>
      </c>
      <c r="B62" s="24">
        <v>60</v>
      </c>
      <c r="C62" s="24">
        <v>8084</v>
      </c>
      <c r="D62" s="24">
        <v>8362</v>
      </c>
      <c r="E62" s="24">
        <v>8488</v>
      </c>
      <c r="F62" s="24">
        <v>8615</v>
      </c>
      <c r="G62" s="24">
        <v>8713</v>
      </c>
      <c r="H62" s="24">
        <f>(D62-C62)*B62</f>
        <v>16680</v>
      </c>
      <c r="I62" s="24">
        <f>(E62-D62)*B62</f>
        <v>7560</v>
      </c>
      <c r="J62" s="24">
        <f>(F62-E62)*B62</f>
        <v>7620</v>
      </c>
      <c r="K62" s="24">
        <f>(G62-F62)*B62</f>
        <v>5880</v>
      </c>
      <c r="L62"/>
      <c r="M62"/>
    </row>
    <row r="63" spans="1:15" x14ac:dyDescent="0.25">
      <c r="A63" s="24">
        <v>7986420</v>
      </c>
      <c r="B63" s="24">
        <v>30</v>
      </c>
      <c r="C63" s="24">
        <v>17114</v>
      </c>
      <c r="D63" s="24">
        <v>17864</v>
      </c>
      <c r="E63" s="24">
        <v>18167</v>
      </c>
      <c r="F63" s="24">
        <v>18311</v>
      </c>
      <c r="G63" s="24">
        <v>18536</v>
      </c>
      <c r="H63" s="24">
        <f>(D63-C63)*B63</f>
        <v>22500</v>
      </c>
      <c r="I63" s="24">
        <f>(E63-D63)*B63</f>
        <v>9090</v>
      </c>
      <c r="J63" s="24">
        <f>(F63-E63)*B63</f>
        <v>4320</v>
      </c>
      <c r="K63" s="24">
        <f>(G63-F63)*B63</f>
        <v>6750</v>
      </c>
      <c r="L63"/>
      <c r="M63"/>
    </row>
    <row r="64" spans="1:15" x14ac:dyDescent="0.25">
      <c r="A64" s="24" t="s">
        <v>48</v>
      </c>
      <c r="B64" s="24"/>
      <c r="C64" s="24"/>
      <c r="D64" s="24"/>
      <c r="E64" s="24"/>
      <c r="F64" s="24"/>
      <c r="G64" s="24"/>
      <c r="H64" s="23">
        <f>SUM(H62:H63)</f>
        <v>39180</v>
      </c>
      <c r="I64" s="23">
        <f>SUM(I62:I63)</f>
        <v>16650</v>
      </c>
      <c r="J64" s="23">
        <f>SUM(J62:J63)</f>
        <v>11940</v>
      </c>
      <c r="K64" s="23">
        <f>SUM(K62:K63)</f>
        <v>12630</v>
      </c>
      <c r="L64"/>
      <c r="M64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>
      <selection activeCell="E3" sqref="E3:G3"/>
    </sheetView>
  </sheetViews>
  <sheetFormatPr defaultRowHeight="15" x14ac:dyDescent="0.25"/>
  <sheetData>
    <row r="1" spans="1:18" x14ac:dyDescent="0.25">
      <c r="A1" s="11">
        <v>9917375</v>
      </c>
      <c r="B1" s="16">
        <v>10100</v>
      </c>
      <c r="C1" s="16">
        <v>6557</v>
      </c>
      <c r="D1" s="16">
        <v>11876</v>
      </c>
      <c r="E1" s="18">
        <v>11204</v>
      </c>
      <c r="F1" s="18">
        <v>12467</v>
      </c>
      <c r="G1" s="18">
        <v>14279</v>
      </c>
      <c r="H1" s="20" t="e">
        <f>VLOOKUP(A1,Лист1!G:J,2,FALSE)</f>
        <v>#N/A</v>
      </c>
      <c r="I1" s="20"/>
      <c r="J1" s="20"/>
      <c r="K1">
        <v>10602</v>
      </c>
      <c r="L1">
        <v>7001</v>
      </c>
      <c r="M1">
        <v>12503</v>
      </c>
      <c r="N1">
        <f>K1-B1</f>
        <v>502</v>
      </c>
      <c r="O1">
        <f t="shared" ref="O1:P1" si="0">L1-C1</f>
        <v>444</v>
      </c>
      <c r="P1">
        <f t="shared" si="0"/>
        <v>627</v>
      </c>
      <c r="Q1">
        <f>N1+O1+P1</f>
        <v>1573</v>
      </c>
      <c r="R1" t="e">
        <f>Q1*H1</f>
        <v>#N/A</v>
      </c>
    </row>
    <row r="2" spans="1:18" x14ac:dyDescent="0.25">
      <c r="A2" s="12">
        <v>9335298</v>
      </c>
      <c r="B2" s="16">
        <v>2318</v>
      </c>
      <c r="C2" s="16">
        <v>2208</v>
      </c>
      <c r="D2" s="16">
        <v>2392</v>
      </c>
      <c r="H2" s="20" t="e">
        <f>VLOOKUP(A2,Лист1!G:J,2,FALSE)</f>
        <v>#N/A</v>
      </c>
      <c r="K2">
        <v>2495</v>
      </c>
      <c r="L2">
        <v>2391</v>
      </c>
      <c r="M2">
        <v>2612</v>
      </c>
      <c r="N2">
        <f t="shared" ref="N2:N48" si="1">K2-B2</f>
        <v>177</v>
      </c>
      <c r="O2">
        <f t="shared" ref="O2:O48" si="2">L2-C2</f>
        <v>183</v>
      </c>
      <c r="P2">
        <f t="shared" ref="P2:P48" si="3">M2-D2</f>
        <v>220</v>
      </c>
      <c r="Q2">
        <f t="shared" ref="Q2:Q48" si="4">N2+O2+P2</f>
        <v>580</v>
      </c>
      <c r="R2" t="e">
        <f t="shared" ref="R2:R48" si="5">Q2*H2</f>
        <v>#N/A</v>
      </c>
    </row>
    <row r="3" spans="1:18" x14ac:dyDescent="0.25">
      <c r="A3" s="12">
        <v>11051788</v>
      </c>
      <c r="B3" s="17">
        <v>168849</v>
      </c>
      <c r="C3" s="17">
        <v>133064</v>
      </c>
      <c r="D3" s="17">
        <v>193017</v>
      </c>
      <c r="E3" s="19">
        <v>175260</v>
      </c>
      <c r="F3" s="19">
        <v>140251</v>
      </c>
      <c r="G3" s="19">
        <v>201223</v>
      </c>
      <c r="H3" s="20" t="e">
        <f>VLOOKUP(A3,Лист1!G:J,2,FALSE)</f>
        <v>#N/A</v>
      </c>
      <c r="K3">
        <v>7098</v>
      </c>
      <c r="L3">
        <v>7874</v>
      </c>
      <c r="M3">
        <v>9046</v>
      </c>
      <c r="N3">
        <f t="shared" si="1"/>
        <v>-161751</v>
      </c>
      <c r="O3">
        <f t="shared" si="2"/>
        <v>-125190</v>
      </c>
      <c r="P3">
        <f t="shared" si="3"/>
        <v>-183971</v>
      </c>
      <c r="Q3">
        <f t="shared" si="4"/>
        <v>-470912</v>
      </c>
      <c r="R3" t="e">
        <f t="shared" si="5"/>
        <v>#N/A</v>
      </c>
    </row>
    <row r="4" spans="1:18" x14ac:dyDescent="0.25">
      <c r="A4" s="13">
        <v>32325187</v>
      </c>
      <c r="B4" s="17">
        <v>0</v>
      </c>
      <c r="C4" s="17">
        <v>0</v>
      </c>
      <c r="D4" s="17">
        <v>0</v>
      </c>
      <c r="E4" s="19">
        <v>7098</v>
      </c>
      <c r="F4" s="19">
        <v>7874</v>
      </c>
      <c r="G4" s="19">
        <v>9046</v>
      </c>
      <c r="H4" s="20" t="e">
        <f>VLOOKUP(A4,Лист1!G:J,2,FALSE)</f>
        <v>#N/A</v>
      </c>
      <c r="N4">
        <f t="shared" si="1"/>
        <v>0</v>
      </c>
      <c r="O4">
        <f t="shared" si="2"/>
        <v>0</v>
      </c>
      <c r="P4">
        <f t="shared" si="3"/>
        <v>0</v>
      </c>
      <c r="Q4">
        <f t="shared" si="4"/>
        <v>0</v>
      </c>
      <c r="R4" t="e">
        <f t="shared" si="5"/>
        <v>#N/A</v>
      </c>
    </row>
    <row r="5" spans="1:18" x14ac:dyDescent="0.25">
      <c r="A5" s="13">
        <v>12440611</v>
      </c>
      <c r="B5" s="16">
        <v>2539</v>
      </c>
      <c r="C5" s="16">
        <v>2343</v>
      </c>
      <c r="D5" s="16">
        <v>2709</v>
      </c>
      <c r="H5" s="20" t="e">
        <f>VLOOKUP(A5,Лист1!G:J,2,FALSE)</f>
        <v>#N/A</v>
      </c>
      <c r="K5">
        <v>2756</v>
      </c>
      <c r="L5">
        <v>2549</v>
      </c>
      <c r="M5">
        <v>2984</v>
      </c>
      <c r="N5">
        <f t="shared" si="1"/>
        <v>217</v>
      </c>
      <c r="O5">
        <f t="shared" si="2"/>
        <v>206</v>
      </c>
      <c r="P5">
        <f t="shared" si="3"/>
        <v>275</v>
      </c>
      <c r="Q5">
        <f t="shared" si="4"/>
        <v>698</v>
      </c>
      <c r="R5" t="e">
        <f t="shared" si="5"/>
        <v>#N/A</v>
      </c>
    </row>
    <row r="6" spans="1:18" x14ac:dyDescent="0.25">
      <c r="A6" s="13">
        <v>12440036</v>
      </c>
      <c r="B6" s="16">
        <v>1931</v>
      </c>
      <c r="C6" s="16">
        <v>1693</v>
      </c>
      <c r="D6" s="16">
        <v>2482</v>
      </c>
      <c r="H6" s="20" t="e">
        <f>VLOOKUP(A6,Лист1!G:J,2,FALSE)</f>
        <v>#N/A</v>
      </c>
      <c r="K6">
        <v>2085</v>
      </c>
      <c r="L6">
        <v>1833</v>
      </c>
      <c r="M6">
        <v>2677</v>
      </c>
      <c r="N6">
        <f t="shared" si="1"/>
        <v>154</v>
      </c>
      <c r="O6">
        <f t="shared" si="2"/>
        <v>140</v>
      </c>
      <c r="P6">
        <f t="shared" si="3"/>
        <v>195</v>
      </c>
      <c r="Q6">
        <f t="shared" si="4"/>
        <v>489</v>
      </c>
      <c r="R6" t="e">
        <f t="shared" si="5"/>
        <v>#N/A</v>
      </c>
    </row>
    <row r="7" spans="1:18" x14ac:dyDescent="0.25">
      <c r="A7" s="13">
        <v>12440608</v>
      </c>
      <c r="B7" s="16">
        <v>387</v>
      </c>
      <c r="C7" s="16">
        <v>181</v>
      </c>
      <c r="D7" s="16">
        <v>0</v>
      </c>
      <c r="H7" s="20" t="e">
        <f>VLOOKUP(A7,Лист1!G:J,2,FALSE)</f>
        <v>#N/A</v>
      </c>
      <c r="K7">
        <v>387</v>
      </c>
      <c r="L7">
        <v>181</v>
      </c>
      <c r="M7">
        <v>0</v>
      </c>
      <c r="N7">
        <f t="shared" si="1"/>
        <v>0</v>
      </c>
      <c r="O7">
        <f t="shared" si="2"/>
        <v>0</v>
      </c>
      <c r="P7">
        <f t="shared" si="3"/>
        <v>0</v>
      </c>
      <c r="Q7">
        <f t="shared" si="4"/>
        <v>0</v>
      </c>
      <c r="R7" t="e">
        <f t="shared" si="5"/>
        <v>#N/A</v>
      </c>
    </row>
    <row r="8" spans="1:18" x14ac:dyDescent="0.25">
      <c r="A8" s="13">
        <v>11805918</v>
      </c>
      <c r="B8" s="16">
        <v>10172</v>
      </c>
      <c r="C8" s="16">
        <v>8097</v>
      </c>
      <c r="D8" s="16">
        <v>12060</v>
      </c>
      <c r="H8" s="20" t="e">
        <f>VLOOKUP(A8,Лист1!G:J,2,FALSE)</f>
        <v>#N/A</v>
      </c>
      <c r="K8">
        <v>10994</v>
      </c>
      <c r="L8">
        <v>9027</v>
      </c>
      <c r="M8">
        <v>13109</v>
      </c>
      <c r="N8">
        <f t="shared" si="1"/>
        <v>822</v>
      </c>
      <c r="O8">
        <f t="shared" si="2"/>
        <v>930</v>
      </c>
      <c r="P8">
        <f t="shared" si="3"/>
        <v>1049</v>
      </c>
      <c r="Q8">
        <f t="shared" si="4"/>
        <v>2801</v>
      </c>
      <c r="R8" t="e">
        <f t="shared" si="5"/>
        <v>#N/A</v>
      </c>
    </row>
    <row r="9" spans="1:18" x14ac:dyDescent="0.25">
      <c r="A9" s="13">
        <v>11768991</v>
      </c>
      <c r="B9" s="16">
        <v>4752</v>
      </c>
      <c r="C9" s="16">
        <v>4775</v>
      </c>
      <c r="D9" s="16">
        <v>5117</v>
      </c>
      <c r="H9" s="20" t="e">
        <f>VLOOKUP(A9,Лист1!G:J,2,FALSE)</f>
        <v>#N/A</v>
      </c>
      <c r="K9">
        <v>5114</v>
      </c>
      <c r="L9">
        <v>5165</v>
      </c>
      <c r="M9">
        <v>5576</v>
      </c>
      <c r="N9">
        <f t="shared" si="1"/>
        <v>362</v>
      </c>
      <c r="O9">
        <f t="shared" si="2"/>
        <v>390</v>
      </c>
      <c r="P9">
        <f t="shared" si="3"/>
        <v>459</v>
      </c>
      <c r="Q9">
        <f t="shared" si="4"/>
        <v>1211</v>
      </c>
      <c r="R9" t="e">
        <f t="shared" si="5"/>
        <v>#N/A</v>
      </c>
    </row>
    <row r="10" spans="1:18" x14ac:dyDescent="0.25">
      <c r="A10" s="13">
        <v>11769371</v>
      </c>
      <c r="B10" s="16">
        <v>5056</v>
      </c>
      <c r="C10" s="16">
        <v>5376</v>
      </c>
      <c r="D10" s="16">
        <v>6030</v>
      </c>
      <c r="H10" s="20" t="e">
        <f>VLOOKUP(A10,Лист1!G:J,2,FALSE)</f>
        <v>#N/A</v>
      </c>
      <c r="K10">
        <v>5464</v>
      </c>
      <c r="L10">
        <v>5816</v>
      </c>
      <c r="M10">
        <v>6550</v>
      </c>
      <c r="N10">
        <f t="shared" si="1"/>
        <v>408</v>
      </c>
      <c r="O10">
        <f t="shared" si="2"/>
        <v>440</v>
      </c>
      <c r="P10">
        <f t="shared" si="3"/>
        <v>520</v>
      </c>
      <c r="Q10">
        <f t="shared" si="4"/>
        <v>1368</v>
      </c>
      <c r="R10" t="e">
        <f t="shared" si="5"/>
        <v>#N/A</v>
      </c>
    </row>
    <row r="11" spans="1:18" x14ac:dyDescent="0.25">
      <c r="A11" s="14">
        <v>9915928</v>
      </c>
      <c r="B11" s="16">
        <v>1989</v>
      </c>
      <c r="C11" s="16">
        <v>1986</v>
      </c>
      <c r="D11" s="16">
        <v>2539</v>
      </c>
      <c r="H11" s="20" t="e">
        <f>VLOOKUP(A11,Лист1!G:J,2,FALSE)</f>
        <v>#N/A</v>
      </c>
      <c r="K11">
        <v>2139</v>
      </c>
      <c r="L11">
        <v>2129</v>
      </c>
      <c r="M11">
        <v>2731</v>
      </c>
      <c r="N11">
        <f t="shared" si="1"/>
        <v>150</v>
      </c>
      <c r="O11">
        <f t="shared" si="2"/>
        <v>143</v>
      </c>
      <c r="P11">
        <f t="shared" si="3"/>
        <v>192</v>
      </c>
      <c r="Q11">
        <f t="shared" si="4"/>
        <v>485</v>
      </c>
      <c r="R11" t="e">
        <f t="shared" si="5"/>
        <v>#N/A</v>
      </c>
    </row>
    <row r="12" spans="1:18" x14ac:dyDescent="0.25">
      <c r="A12" s="14">
        <v>11049227</v>
      </c>
      <c r="B12" s="16">
        <v>72382</v>
      </c>
      <c r="C12" s="16">
        <v>66802</v>
      </c>
      <c r="D12" s="16">
        <v>89197</v>
      </c>
      <c r="H12" s="20" t="e">
        <f>VLOOKUP(A12,Лист1!G:J,2,FALSE)</f>
        <v>#N/A</v>
      </c>
      <c r="K12">
        <v>76475</v>
      </c>
      <c r="L12">
        <v>71420</v>
      </c>
      <c r="M12">
        <v>94374</v>
      </c>
      <c r="N12">
        <f t="shared" si="1"/>
        <v>4093</v>
      </c>
      <c r="O12">
        <f t="shared" si="2"/>
        <v>4618</v>
      </c>
      <c r="P12">
        <f t="shared" si="3"/>
        <v>5177</v>
      </c>
      <c r="Q12">
        <f t="shared" si="4"/>
        <v>13888</v>
      </c>
      <c r="R12" t="e">
        <f t="shared" si="5"/>
        <v>#N/A</v>
      </c>
    </row>
    <row r="13" spans="1:18" x14ac:dyDescent="0.25">
      <c r="A13" s="14">
        <v>9915917</v>
      </c>
      <c r="B13" s="16">
        <v>1795</v>
      </c>
      <c r="C13" s="16">
        <v>1882</v>
      </c>
      <c r="D13" s="16">
        <v>2253</v>
      </c>
      <c r="H13" s="20" t="e">
        <f>VLOOKUP(A13,Лист1!G:J,2,FALSE)</f>
        <v>#N/A</v>
      </c>
      <c r="K13">
        <v>1950</v>
      </c>
      <c r="L13">
        <v>2044</v>
      </c>
      <c r="M13">
        <v>2446</v>
      </c>
      <c r="N13">
        <f t="shared" si="1"/>
        <v>155</v>
      </c>
      <c r="O13">
        <f t="shared" si="2"/>
        <v>162</v>
      </c>
      <c r="P13">
        <f t="shared" si="3"/>
        <v>193</v>
      </c>
      <c r="Q13">
        <f t="shared" si="4"/>
        <v>510</v>
      </c>
      <c r="R13" t="e">
        <f t="shared" si="5"/>
        <v>#N/A</v>
      </c>
    </row>
    <row r="14" spans="1:18" x14ac:dyDescent="0.25">
      <c r="A14" s="14">
        <v>11049330</v>
      </c>
      <c r="B14" s="16">
        <v>50641</v>
      </c>
      <c r="C14" s="16">
        <v>39072</v>
      </c>
      <c r="D14" s="16">
        <v>62153</v>
      </c>
      <c r="H14" s="20" t="e">
        <f>VLOOKUP(A14,Лист1!G:J,2,FALSE)</f>
        <v>#N/A</v>
      </c>
      <c r="K14">
        <v>54158</v>
      </c>
      <c r="L14">
        <v>42218</v>
      </c>
      <c r="M14">
        <v>66647</v>
      </c>
      <c r="N14">
        <f t="shared" si="1"/>
        <v>3517</v>
      </c>
      <c r="O14">
        <f t="shared" si="2"/>
        <v>3146</v>
      </c>
      <c r="P14">
        <f t="shared" si="3"/>
        <v>4494</v>
      </c>
      <c r="Q14">
        <f t="shared" si="4"/>
        <v>11157</v>
      </c>
      <c r="R14" t="e">
        <f t="shared" si="5"/>
        <v>#N/A</v>
      </c>
    </row>
    <row r="15" spans="1:18" x14ac:dyDescent="0.25">
      <c r="A15" s="14">
        <v>9924340</v>
      </c>
      <c r="B15" s="16">
        <v>2</v>
      </c>
      <c r="C15" s="16">
        <v>6</v>
      </c>
      <c r="D15" s="16">
        <v>0</v>
      </c>
      <c r="H15" s="20" t="e">
        <f>VLOOKUP(A15,Лист1!G:J,2,FALSE)</f>
        <v>#N/A</v>
      </c>
      <c r="K15">
        <v>2</v>
      </c>
      <c r="L15">
        <v>6.8</v>
      </c>
      <c r="M15">
        <v>0</v>
      </c>
      <c r="N15">
        <f t="shared" si="1"/>
        <v>0</v>
      </c>
      <c r="O15">
        <f t="shared" si="2"/>
        <v>0.79999999999999982</v>
      </c>
      <c r="P15">
        <f t="shared" si="3"/>
        <v>0</v>
      </c>
      <c r="Q15">
        <f t="shared" si="4"/>
        <v>0.79999999999999982</v>
      </c>
      <c r="R15" t="e">
        <f t="shared" si="5"/>
        <v>#N/A</v>
      </c>
    </row>
    <row r="16" spans="1:18" x14ac:dyDescent="0.25">
      <c r="A16" s="14">
        <v>12440127</v>
      </c>
      <c r="B16" s="16">
        <v>2663</v>
      </c>
      <c r="C16" s="16">
        <v>2539</v>
      </c>
      <c r="D16" s="16">
        <v>3463</v>
      </c>
      <c r="H16" s="20" t="e">
        <f>VLOOKUP(A16,Лист1!G:J,2,FALSE)</f>
        <v>#N/A</v>
      </c>
      <c r="K16">
        <v>2860</v>
      </c>
      <c r="L16">
        <v>2724</v>
      </c>
      <c r="M16">
        <v>3720</v>
      </c>
      <c r="N16">
        <f t="shared" si="1"/>
        <v>197</v>
      </c>
      <c r="O16">
        <f t="shared" si="2"/>
        <v>185</v>
      </c>
      <c r="P16">
        <f t="shared" si="3"/>
        <v>257</v>
      </c>
      <c r="Q16">
        <f t="shared" si="4"/>
        <v>639</v>
      </c>
      <c r="R16" t="e">
        <f t="shared" si="5"/>
        <v>#N/A</v>
      </c>
    </row>
    <row r="17" spans="1:18" x14ac:dyDescent="0.25">
      <c r="A17" s="14">
        <v>12440116</v>
      </c>
      <c r="B17" s="16">
        <v>10314</v>
      </c>
      <c r="C17" s="16">
        <v>6465</v>
      </c>
      <c r="D17" s="16">
        <v>13018</v>
      </c>
      <c r="H17" s="20" t="e">
        <f>VLOOKUP(A17,Лист1!G:J,2,FALSE)</f>
        <v>#N/A</v>
      </c>
      <c r="K17">
        <v>10580</v>
      </c>
      <c r="L17">
        <v>6753</v>
      </c>
      <c r="M17">
        <v>13361</v>
      </c>
      <c r="N17">
        <f t="shared" si="1"/>
        <v>266</v>
      </c>
      <c r="O17">
        <f t="shared" si="2"/>
        <v>288</v>
      </c>
      <c r="P17">
        <f t="shared" si="3"/>
        <v>343</v>
      </c>
      <c r="Q17">
        <f t="shared" si="4"/>
        <v>897</v>
      </c>
      <c r="R17" t="e">
        <f t="shared" si="5"/>
        <v>#N/A</v>
      </c>
    </row>
    <row r="18" spans="1:18" x14ac:dyDescent="0.25">
      <c r="A18" s="15">
        <v>14893729</v>
      </c>
      <c r="B18" s="16">
        <v>1630</v>
      </c>
      <c r="C18" s="16">
        <v>1626</v>
      </c>
      <c r="D18" s="16">
        <v>2061</v>
      </c>
      <c r="H18" s="20" t="e">
        <f>VLOOKUP(A18,Лист1!G:J,2,FALSE)</f>
        <v>#N/A</v>
      </c>
      <c r="K18">
        <v>1839</v>
      </c>
      <c r="L18">
        <v>1841</v>
      </c>
      <c r="M18">
        <v>2323</v>
      </c>
      <c r="N18">
        <f t="shared" si="1"/>
        <v>209</v>
      </c>
      <c r="O18">
        <f t="shared" si="2"/>
        <v>215</v>
      </c>
      <c r="P18">
        <f t="shared" si="3"/>
        <v>262</v>
      </c>
      <c r="Q18">
        <f t="shared" si="4"/>
        <v>686</v>
      </c>
      <c r="R18" t="e">
        <f t="shared" si="5"/>
        <v>#N/A</v>
      </c>
    </row>
    <row r="19" spans="1:18" x14ac:dyDescent="0.25">
      <c r="A19" s="14">
        <v>14893736</v>
      </c>
      <c r="B19" s="16">
        <v>5</v>
      </c>
      <c r="C19" s="16">
        <v>1</v>
      </c>
      <c r="D19" s="16">
        <v>0</v>
      </c>
      <c r="H19" s="20" t="e">
        <f>VLOOKUP(A19,Лист1!G:J,2,FALSE)</f>
        <v>#N/A</v>
      </c>
      <c r="K19">
        <v>5</v>
      </c>
      <c r="L19">
        <v>1</v>
      </c>
      <c r="M19">
        <v>0</v>
      </c>
      <c r="N19">
        <f t="shared" si="1"/>
        <v>0</v>
      </c>
      <c r="O19">
        <f t="shared" si="2"/>
        <v>0</v>
      </c>
      <c r="P19">
        <f t="shared" si="3"/>
        <v>0</v>
      </c>
      <c r="Q19">
        <f t="shared" si="4"/>
        <v>0</v>
      </c>
      <c r="R19" t="e">
        <f t="shared" si="5"/>
        <v>#N/A</v>
      </c>
    </row>
    <row r="20" spans="1:18" x14ac:dyDescent="0.25">
      <c r="A20" s="14">
        <v>13666190</v>
      </c>
      <c r="B20" s="16">
        <v>3862</v>
      </c>
      <c r="C20" s="16">
        <v>2271</v>
      </c>
      <c r="D20" s="16">
        <v>4783</v>
      </c>
      <c r="H20" s="20" t="e">
        <f>VLOOKUP(A20,Лист1!G:J,2,FALSE)</f>
        <v>#N/A</v>
      </c>
      <c r="K20">
        <v>4235</v>
      </c>
      <c r="L20">
        <v>2495</v>
      </c>
      <c r="M20">
        <v>5256</v>
      </c>
      <c r="N20">
        <f t="shared" si="1"/>
        <v>373</v>
      </c>
      <c r="O20">
        <f t="shared" si="2"/>
        <v>224</v>
      </c>
      <c r="P20">
        <f t="shared" si="3"/>
        <v>473</v>
      </c>
      <c r="Q20">
        <f t="shared" si="4"/>
        <v>1070</v>
      </c>
      <c r="R20" t="e">
        <f t="shared" si="5"/>
        <v>#N/A</v>
      </c>
    </row>
    <row r="21" spans="1:18" x14ac:dyDescent="0.25">
      <c r="A21" s="14">
        <v>11768953</v>
      </c>
      <c r="B21" s="16">
        <v>3148</v>
      </c>
      <c r="C21" s="16">
        <v>2947</v>
      </c>
      <c r="D21" s="16">
        <v>3411</v>
      </c>
      <c r="H21" s="20" t="e">
        <f>VLOOKUP(A21,Лист1!G:J,2,FALSE)</f>
        <v>#N/A</v>
      </c>
      <c r="K21">
        <v>3358</v>
      </c>
      <c r="L21">
        <v>3182</v>
      </c>
      <c r="M21">
        <v>3683</v>
      </c>
      <c r="N21">
        <f t="shared" si="1"/>
        <v>210</v>
      </c>
      <c r="O21">
        <f t="shared" si="2"/>
        <v>235</v>
      </c>
      <c r="P21">
        <f t="shared" si="3"/>
        <v>272</v>
      </c>
      <c r="Q21">
        <f t="shared" si="4"/>
        <v>717</v>
      </c>
      <c r="R21" t="e">
        <f t="shared" si="5"/>
        <v>#N/A</v>
      </c>
    </row>
    <row r="22" spans="1:18" x14ac:dyDescent="0.25">
      <c r="A22" s="14">
        <v>11798948</v>
      </c>
      <c r="B22" s="16">
        <v>4723</v>
      </c>
      <c r="C22" s="16">
        <v>4782</v>
      </c>
      <c r="D22" s="16">
        <v>5526</v>
      </c>
      <c r="H22" s="20" t="e">
        <f>VLOOKUP(A22,Лист1!G:J,2,FALSE)</f>
        <v>#N/A</v>
      </c>
      <c r="K22">
        <v>5075</v>
      </c>
      <c r="L22">
        <v>5172</v>
      </c>
      <c r="M22">
        <v>5981</v>
      </c>
      <c r="N22">
        <f t="shared" si="1"/>
        <v>352</v>
      </c>
      <c r="O22">
        <f t="shared" si="2"/>
        <v>390</v>
      </c>
      <c r="P22">
        <f t="shared" si="3"/>
        <v>455</v>
      </c>
      <c r="Q22">
        <f t="shared" si="4"/>
        <v>1197</v>
      </c>
      <c r="R22" t="e">
        <f t="shared" si="5"/>
        <v>#N/A</v>
      </c>
    </row>
    <row r="23" spans="1:18" x14ac:dyDescent="0.25">
      <c r="A23" s="14">
        <v>8222437</v>
      </c>
      <c r="B23" s="16">
        <v>117655</v>
      </c>
      <c r="C23" s="16">
        <v>91637</v>
      </c>
      <c r="D23" s="16">
        <v>149306</v>
      </c>
      <c r="H23" s="20" t="e">
        <f>VLOOKUP(A23,Лист1!G:J,2,FALSE)</f>
        <v>#N/A</v>
      </c>
      <c r="K23">
        <v>126262</v>
      </c>
      <c r="L23">
        <v>98187</v>
      </c>
      <c r="M23">
        <v>160163</v>
      </c>
      <c r="N23">
        <f t="shared" si="1"/>
        <v>8607</v>
      </c>
      <c r="O23">
        <f t="shared" si="2"/>
        <v>6550</v>
      </c>
      <c r="P23">
        <f t="shared" si="3"/>
        <v>10857</v>
      </c>
      <c r="Q23">
        <f t="shared" si="4"/>
        <v>26014</v>
      </c>
      <c r="R23" t="e">
        <f t="shared" si="5"/>
        <v>#N/A</v>
      </c>
    </row>
    <row r="24" spans="1:18" x14ac:dyDescent="0.25">
      <c r="A24" s="14">
        <v>8229974</v>
      </c>
      <c r="B24" s="16">
        <v>21949</v>
      </c>
      <c r="C24" s="16">
        <v>12412</v>
      </c>
      <c r="D24" s="16">
        <v>35862</v>
      </c>
      <c r="H24" s="20" t="e">
        <f>VLOOKUP(A24,Лист1!G:J,2,FALSE)</f>
        <v>#N/A</v>
      </c>
      <c r="K24">
        <v>22578</v>
      </c>
      <c r="L24">
        <v>13071</v>
      </c>
      <c r="M24">
        <v>36850</v>
      </c>
      <c r="N24">
        <f t="shared" si="1"/>
        <v>629</v>
      </c>
      <c r="O24">
        <f t="shared" si="2"/>
        <v>659</v>
      </c>
      <c r="P24">
        <f t="shared" si="3"/>
        <v>988</v>
      </c>
      <c r="Q24">
        <f t="shared" si="4"/>
        <v>2276</v>
      </c>
      <c r="R24" t="e">
        <f t="shared" si="5"/>
        <v>#N/A</v>
      </c>
    </row>
    <row r="25" spans="1:18" x14ac:dyDescent="0.25">
      <c r="A25" s="14">
        <v>7941745</v>
      </c>
      <c r="B25" s="16">
        <v>1494</v>
      </c>
      <c r="C25" s="16">
        <v>1393</v>
      </c>
      <c r="D25" s="16">
        <v>1729</v>
      </c>
      <c r="H25" s="20" t="e">
        <f>VLOOKUP(A25,Лист1!G:J,2,FALSE)</f>
        <v>#N/A</v>
      </c>
      <c r="K25">
        <v>1589</v>
      </c>
      <c r="L25">
        <v>1477</v>
      </c>
      <c r="M25">
        <v>1844</v>
      </c>
      <c r="N25">
        <f t="shared" si="1"/>
        <v>95</v>
      </c>
      <c r="O25">
        <f t="shared" si="2"/>
        <v>84</v>
      </c>
      <c r="P25">
        <f t="shared" si="3"/>
        <v>115</v>
      </c>
      <c r="Q25">
        <f t="shared" si="4"/>
        <v>294</v>
      </c>
      <c r="R25" t="e">
        <f t="shared" si="5"/>
        <v>#N/A</v>
      </c>
    </row>
    <row r="26" spans="1:18" x14ac:dyDescent="0.25">
      <c r="A26" s="14">
        <v>8222802</v>
      </c>
      <c r="B26" s="16">
        <v>15998</v>
      </c>
      <c r="C26" s="16">
        <v>12820</v>
      </c>
      <c r="D26" s="16">
        <v>23315</v>
      </c>
      <c r="H26" s="20" t="e">
        <f>VLOOKUP(A26,Лист1!G:J,2,FALSE)</f>
        <v>#N/A</v>
      </c>
      <c r="K26">
        <v>16501</v>
      </c>
      <c r="L26">
        <v>13379</v>
      </c>
      <c r="M26">
        <v>24012</v>
      </c>
      <c r="N26">
        <f t="shared" si="1"/>
        <v>503</v>
      </c>
      <c r="O26">
        <f t="shared" si="2"/>
        <v>559</v>
      </c>
      <c r="P26">
        <f t="shared" si="3"/>
        <v>697</v>
      </c>
      <c r="Q26">
        <f t="shared" si="4"/>
        <v>1759</v>
      </c>
      <c r="R26" t="e">
        <f t="shared" si="5"/>
        <v>#N/A</v>
      </c>
    </row>
    <row r="27" spans="1:18" x14ac:dyDescent="0.25">
      <c r="A27" s="14">
        <v>7942543</v>
      </c>
      <c r="B27" s="16">
        <v>9498</v>
      </c>
      <c r="C27" s="16">
        <v>6614</v>
      </c>
      <c r="D27" s="16">
        <v>12248</v>
      </c>
      <c r="H27" s="20" t="e">
        <f>VLOOKUP(A27,Лист1!G:J,2,FALSE)</f>
        <v>#N/A</v>
      </c>
      <c r="K27">
        <v>9838</v>
      </c>
      <c r="L27">
        <v>6986</v>
      </c>
      <c r="M27">
        <v>12682</v>
      </c>
      <c r="N27">
        <f t="shared" si="1"/>
        <v>340</v>
      </c>
      <c r="O27">
        <f t="shared" si="2"/>
        <v>372</v>
      </c>
      <c r="P27">
        <f t="shared" si="3"/>
        <v>434</v>
      </c>
      <c r="Q27">
        <f t="shared" si="4"/>
        <v>1146</v>
      </c>
      <c r="R27" t="e">
        <f t="shared" si="5"/>
        <v>#N/A</v>
      </c>
    </row>
    <row r="28" spans="1:18" x14ac:dyDescent="0.25">
      <c r="A28" s="14">
        <v>7937341</v>
      </c>
      <c r="B28" s="16">
        <v>5916</v>
      </c>
      <c r="C28" s="16">
        <v>5064</v>
      </c>
      <c r="D28" s="16">
        <v>7686</v>
      </c>
      <c r="H28" s="20" t="e">
        <f>VLOOKUP(A28,Лист1!G:J,2,FALSE)</f>
        <v>#N/A</v>
      </c>
      <c r="K28">
        <v>6340</v>
      </c>
      <c r="L28">
        <v>5419</v>
      </c>
      <c r="M28">
        <v>8238</v>
      </c>
      <c r="N28">
        <f t="shared" si="1"/>
        <v>424</v>
      </c>
      <c r="O28">
        <f t="shared" si="2"/>
        <v>355</v>
      </c>
      <c r="P28">
        <f t="shared" si="3"/>
        <v>552</v>
      </c>
      <c r="Q28">
        <f t="shared" si="4"/>
        <v>1331</v>
      </c>
      <c r="R28" t="e">
        <f t="shared" si="5"/>
        <v>#N/A</v>
      </c>
    </row>
    <row r="29" spans="1:18" x14ac:dyDescent="0.25">
      <c r="A29" s="14">
        <v>7941805</v>
      </c>
      <c r="B29" s="16">
        <v>812</v>
      </c>
      <c r="C29" s="16">
        <v>526</v>
      </c>
      <c r="D29" s="16">
        <v>446</v>
      </c>
      <c r="H29" s="20" t="e">
        <f>VLOOKUP(A29,Лист1!G:J,2,FALSE)</f>
        <v>#N/A</v>
      </c>
      <c r="K29">
        <v>812</v>
      </c>
      <c r="L29">
        <v>526</v>
      </c>
      <c r="M29">
        <v>446</v>
      </c>
      <c r="N29">
        <f t="shared" si="1"/>
        <v>0</v>
      </c>
      <c r="O29">
        <f t="shared" si="2"/>
        <v>0</v>
      </c>
      <c r="P29">
        <f t="shared" si="3"/>
        <v>0</v>
      </c>
      <c r="Q29">
        <f t="shared" si="4"/>
        <v>0</v>
      </c>
      <c r="R29" t="e">
        <f t="shared" si="5"/>
        <v>#N/A</v>
      </c>
    </row>
    <row r="30" spans="1:18" x14ac:dyDescent="0.25">
      <c r="A30" s="14">
        <v>8221986</v>
      </c>
      <c r="B30" s="16">
        <v>131</v>
      </c>
      <c r="C30" s="16">
        <v>106</v>
      </c>
      <c r="D30" s="16">
        <v>115</v>
      </c>
      <c r="H30" s="20" t="e">
        <f>VLOOKUP(A30,Лист1!G:J,2,FALSE)</f>
        <v>#N/A</v>
      </c>
      <c r="K30">
        <v>523</v>
      </c>
      <c r="L30">
        <v>422</v>
      </c>
      <c r="M30">
        <v>480</v>
      </c>
      <c r="N30">
        <f t="shared" si="1"/>
        <v>392</v>
      </c>
      <c r="O30">
        <f t="shared" si="2"/>
        <v>316</v>
      </c>
      <c r="P30">
        <f t="shared" si="3"/>
        <v>365</v>
      </c>
      <c r="Q30">
        <f t="shared" si="4"/>
        <v>1073</v>
      </c>
      <c r="R30" t="e">
        <f t="shared" si="5"/>
        <v>#N/A</v>
      </c>
    </row>
    <row r="31" spans="1:18" x14ac:dyDescent="0.25">
      <c r="A31" s="14">
        <v>7986341</v>
      </c>
      <c r="B31" s="16">
        <v>1940</v>
      </c>
      <c r="C31" s="16">
        <v>1895</v>
      </c>
      <c r="D31" s="16">
        <v>2376</v>
      </c>
      <c r="H31" s="20" t="e">
        <f>VLOOKUP(A31,Лист1!G:J,2,FALSE)</f>
        <v>#N/A</v>
      </c>
      <c r="K31">
        <v>2095</v>
      </c>
      <c r="L31">
        <v>2035</v>
      </c>
      <c r="M31">
        <v>2571</v>
      </c>
      <c r="N31">
        <f t="shared" si="1"/>
        <v>155</v>
      </c>
      <c r="O31">
        <f t="shared" si="2"/>
        <v>140</v>
      </c>
      <c r="P31">
        <f t="shared" si="3"/>
        <v>195</v>
      </c>
      <c r="Q31">
        <f t="shared" si="4"/>
        <v>490</v>
      </c>
      <c r="R31" t="e">
        <f t="shared" si="5"/>
        <v>#N/A</v>
      </c>
    </row>
    <row r="32" spans="1:18" x14ac:dyDescent="0.25">
      <c r="A32" s="14">
        <v>8222747</v>
      </c>
      <c r="B32" s="16">
        <v>131673</v>
      </c>
      <c r="C32" s="16">
        <v>97004</v>
      </c>
      <c r="D32" s="16">
        <v>171590</v>
      </c>
      <c r="H32" s="20" t="e">
        <f>VLOOKUP(A32,Лист1!G:J,2,FALSE)</f>
        <v>#N/A</v>
      </c>
      <c r="K32">
        <v>138843</v>
      </c>
      <c r="L32">
        <v>104568</v>
      </c>
      <c r="M32">
        <v>180763</v>
      </c>
      <c r="N32">
        <f t="shared" si="1"/>
        <v>7170</v>
      </c>
      <c r="O32">
        <f t="shared" si="2"/>
        <v>7564</v>
      </c>
      <c r="P32">
        <f t="shared" si="3"/>
        <v>9173</v>
      </c>
      <c r="Q32">
        <f t="shared" si="4"/>
        <v>23907</v>
      </c>
      <c r="R32" t="e">
        <f t="shared" si="5"/>
        <v>#N/A</v>
      </c>
    </row>
    <row r="33" spans="1:18" x14ac:dyDescent="0.25">
      <c r="A33" s="14">
        <v>7986442</v>
      </c>
      <c r="B33" s="16">
        <v>8146</v>
      </c>
      <c r="C33" s="16">
        <v>5547</v>
      </c>
      <c r="D33" s="16">
        <v>8934</v>
      </c>
      <c r="H33" s="20" t="e">
        <f>VLOOKUP(A33,Лист1!G:J,2,FALSE)</f>
        <v>#N/A</v>
      </c>
      <c r="K33">
        <v>8681</v>
      </c>
      <c r="L33">
        <v>6141</v>
      </c>
      <c r="M33">
        <v>9606</v>
      </c>
      <c r="N33">
        <f t="shared" si="1"/>
        <v>535</v>
      </c>
      <c r="O33">
        <f t="shared" si="2"/>
        <v>594</v>
      </c>
      <c r="P33">
        <f t="shared" si="3"/>
        <v>672</v>
      </c>
      <c r="Q33">
        <f t="shared" si="4"/>
        <v>1801</v>
      </c>
      <c r="R33" t="e">
        <f t="shared" si="5"/>
        <v>#N/A</v>
      </c>
    </row>
    <row r="34" spans="1:18" x14ac:dyDescent="0.25">
      <c r="A34" s="14">
        <v>7986632</v>
      </c>
      <c r="B34" s="16">
        <v>88</v>
      </c>
      <c r="C34" s="16">
        <v>46</v>
      </c>
      <c r="D34" s="16">
        <v>14</v>
      </c>
      <c r="H34" s="20" t="e">
        <f>VLOOKUP(A34,Лист1!G:J,2,FALSE)</f>
        <v>#N/A</v>
      </c>
      <c r="K34">
        <v>88</v>
      </c>
      <c r="L34">
        <v>46</v>
      </c>
      <c r="M34">
        <v>14</v>
      </c>
      <c r="N34">
        <f t="shared" si="1"/>
        <v>0</v>
      </c>
      <c r="O34">
        <f t="shared" si="2"/>
        <v>0</v>
      </c>
      <c r="P34">
        <f t="shared" si="3"/>
        <v>0</v>
      </c>
      <c r="Q34">
        <f t="shared" si="4"/>
        <v>0</v>
      </c>
      <c r="R34" t="e">
        <f t="shared" si="5"/>
        <v>#N/A</v>
      </c>
    </row>
    <row r="35" spans="1:18" x14ac:dyDescent="0.25">
      <c r="A35" s="14">
        <v>7986394</v>
      </c>
      <c r="B35" s="16">
        <v>2163</v>
      </c>
      <c r="C35" s="16">
        <v>1681</v>
      </c>
      <c r="D35" s="16">
        <v>2402</v>
      </c>
      <c r="H35" s="20" t="e">
        <f>VLOOKUP(A35,Лист1!G:J,2,FALSE)</f>
        <v>#N/A</v>
      </c>
      <c r="K35">
        <v>2289</v>
      </c>
      <c r="L35">
        <v>1791</v>
      </c>
      <c r="M35">
        <v>2561</v>
      </c>
      <c r="N35">
        <f t="shared" si="1"/>
        <v>126</v>
      </c>
      <c r="O35">
        <f t="shared" si="2"/>
        <v>110</v>
      </c>
      <c r="P35">
        <f t="shared" si="3"/>
        <v>159</v>
      </c>
      <c r="Q35">
        <f t="shared" si="4"/>
        <v>395</v>
      </c>
      <c r="R35" t="e">
        <f t="shared" si="5"/>
        <v>#N/A</v>
      </c>
    </row>
    <row r="36" spans="1:18" x14ac:dyDescent="0.25">
      <c r="A36" s="14">
        <v>7046120</v>
      </c>
      <c r="B36" s="16">
        <v>4544</v>
      </c>
      <c r="C36" s="16">
        <v>4987</v>
      </c>
      <c r="D36" s="16">
        <v>5823</v>
      </c>
      <c r="H36" s="20" t="e">
        <f>VLOOKUP(A36,Лист1!G:J,2,FALSE)</f>
        <v>#N/A</v>
      </c>
      <c r="K36">
        <v>4880</v>
      </c>
      <c r="L36">
        <v>5328</v>
      </c>
      <c r="M36">
        <v>6253</v>
      </c>
      <c r="N36">
        <f t="shared" si="1"/>
        <v>336</v>
      </c>
      <c r="O36">
        <f t="shared" si="2"/>
        <v>341</v>
      </c>
      <c r="P36">
        <f t="shared" si="3"/>
        <v>430</v>
      </c>
      <c r="Q36">
        <f t="shared" si="4"/>
        <v>1107</v>
      </c>
      <c r="R36" t="e">
        <f t="shared" si="5"/>
        <v>#N/A</v>
      </c>
    </row>
    <row r="37" spans="1:18" x14ac:dyDescent="0.25">
      <c r="A37" s="14">
        <v>7046157</v>
      </c>
      <c r="B37" s="16">
        <v>7746</v>
      </c>
      <c r="C37" s="16">
        <v>7577</v>
      </c>
      <c r="D37" s="16">
        <v>8566</v>
      </c>
      <c r="H37" s="20" t="e">
        <f>VLOOKUP(A37,Лист1!G:J,2,FALSE)</f>
        <v>#N/A</v>
      </c>
      <c r="K37">
        <v>8294</v>
      </c>
      <c r="L37">
        <v>8145</v>
      </c>
      <c r="M37">
        <v>9283</v>
      </c>
      <c r="N37">
        <f t="shared" si="1"/>
        <v>548</v>
      </c>
      <c r="O37">
        <f t="shared" si="2"/>
        <v>568</v>
      </c>
      <c r="P37">
        <f t="shared" si="3"/>
        <v>717</v>
      </c>
      <c r="Q37">
        <f t="shared" si="4"/>
        <v>1833</v>
      </c>
      <c r="R37" t="e">
        <f t="shared" si="5"/>
        <v>#N/A</v>
      </c>
    </row>
    <row r="38" spans="1:18" x14ac:dyDescent="0.25">
      <c r="A38" s="13">
        <v>11039114</v>
      </c>
      <c r="B38" s="16">
        <v>11910</v>
      </c>
      <c r="C38" s="16">
        <v>14896</v>
      </c>
      <c r="D38" s="16">
        <v>14853</v>
      </c>
      <c r="H38" s="20" t="e">
        <f>VLOOKUP(A38,Лист1!G:J,2,FALSE)</f>
        <v>#N/A</v>
      </c>
      <c r="K38">
        <v>13180</v>
      </c>
      <c r="L38">
        <v>16568</v>
      </c>
      <c r="M38">
        <v>16460</v>
      </c>
      <c r="N38">
        <f t="shared" si="1"/>
        <v>1270</v>
      </c>
      <c r="O38">
        <f t="shared" si="2"/>
        <v>1672</v>
      </c>
      <c r="P38">
        <f t="shared" si="3"/>
        <v>1607</v>
      </c>
      <c r="Q38">
        <f t="shared" si="4"/>
        <v>4549</v>
      </c>
      <c r="R38" t="e">
        <f t="shared" si="5"/>
        <v>#N/A</v>
      </c>
    </row>
    <row r="39" spans="1:18" x14ac:dyDescent="0.25">
      <c r="A39" s="13">
        <v>10690900</v>
      </c>
      <c r="B39" s="16">
        <v>957</v>
      </c>
      <c r="C39" s="16">
        <v>1101</v>
      </c>
      <c r="D39" s="16">
        <v>1214</v>
      </c>
      <c r="H39" s="20" t="e">
        <f>VLOOKUP(A39,Лист1!G:J,2,FALSE)</f>
        <v>#N/A</v>
      </c>
      <c r="K39">
        <v>1042</v>
      </c>
      <c r="L39">
        <v>1197</v>
      </c>
      <c r="M39">
        <v>1325</v>
      </c>
      <c r="N39">
        <f t="shared" si="1"/>
        <v>85</v>
      </c>
      <c r="O39">
        <f t="shared" si="2"/>
        <v>96</v>
      </c>
      <c r="P39">
        <f t="shared" si="3"/>
        <v>111</v>
      </c>
      <c r="Q39">
        <f t="shared" si="4"/>
        <v>292</v>
      </c>
      <c r="R39" t="e">
        <f t="shared" si="5"/>
        <v>#N/A</v>
      </c>
    </row>
    <row r="40" spans="1:18" x14ac:dyDescent="0.25">
      <c r="A40" s="13">
        <v>8228008</v>
      </c>
      <c r="B40" s="16">
        <v>6678</v>
      </c>
      <c r="C40" s="16">
        <v>10149</v>
      </c>
      <c r="D40" s="16">
        <v>10328</v>
      </c>
      <c r="H40" s="20" t="e">
        <f>VLOOKUP(A40,Лист1!G:J,2,FALSE)</f>
        <v>#N/A</v>
      </c>
      <c r="K40">
        <v>13180</v>
      </c>
      <c r="L40">
        <v>16568</v>
      </c>
      <c r="M40">
        <v>16460</v>
      </c>
      <c r="N40">
        <f t="shared" si="1"/>
        <v>6502</v>
      </c>
      <c r="O40">
        <f t="shared" si="2"/>
        <v>6419</v>
      </c>
      <c r="P40">
        <f t="shared" si="3"/>
        <v>6132</v>
      </c>
      <c r="Q40">
        <f t="shared" si="4"/>
        <v>19053</v>
      </c>
      <c r="R40" t="e">
        <f t="shared" si="5"/>
        <v>#N/A</v>
      </c>
    </row>
    <row r="41" spans="1:18" x14ac:dyDescent="0.25">
      <c r="A41" s="13">
        <v>10690854</v>
      </c>
      <c r="B41" s="16">
        <v>796</v>
      </c>
      <c r="C41" s="16">
        <v>925</v>
      </c>
      <c r="D41" s="16">
        <v>1012</v>
      </c>
      <c r="H41" s="20" t="e">
        <f>VLOOKUP(A41,Лист1!G:J,2,FALSE)</f>
        <v>#N/A</v>
      </c>
      <c r="K41">
        <v>1042</v>
      </c>
      <c r="L41">
        <v>1197</v>
      </c>
      <c r="M41">
        <v>1325</v>
      </c>
      <c r="N41">
        <f t="shared" si="1"/>
        <v>246</v>
      </c>
      <c r="O41">
        <f t="shared" si="2"/>
        <v>272</v>
      </c>
      <c r="P41">
        <f t="shared" si="3"/>
        <v>313</v>
      </c>
      <c r="Q41">
        <f t="shared" si="4"/>
        <v>831</v>
      </c>
      <c r="R41" t="e">
        <f t="shared" si="5"/>
        <v>#N/A</v>
      </c>
    </row>
    <row r="42" spans="1:18" x14ac:dyDescent="0.25">
      <c r="A42" s="14">
        <v>7014722</v>
      </c>
      <c r="B42" s="16">
        <v>127253</v>
      </c>
      <c r="C42" s="16">
        <v>109319</v>
      </c>
      <c r="D42" s="16">
        <v>162051</v>
      </c>
      <c r="H42" s="20" t="e">
        <f>VLOOKUP(A42,Лист1!G:J,2,FALSE)</f>
        <v>#N/A</v>
      </c>
      <c r="K42">
        <v>135703</v>
      </c>
      <c r="L42">
        <v>117223</v>
      </c>
      <c r="M42">
        <v>173046</v>
      </c>
      <c r="N42">
        <f t="shared" si="1"/>
        <v>8450</v>
      </c>
      <c r="O42">
        <f t="shared" si="2"/>
        <v>7904</v>
      </c>
      <c r="P42">
        <f t="shared" si="3"/>
        <v>10995</v>
      </c>
      <c r="Q42">
        <f t="shared" si="4"/>
        <v>27349</v>
      </c>
      <c r="R42" t="e">
        <f t="shared" si="5"/>
        <v>#N/A</v>
      </c>
    </row>
    <row r="43" spans="1:18" x14ac:dyDescent="0.25">
      <c r="A43" s="14">
        <v>5971395</v>
      </c>
      <c r="B43" s="16">
        <v>2188</v>
      </c>
      <c r="C43" s="16">
        <v>2129</v>
      </c>
      <c r="D43" s="16">
        <v>2757</v>
      </c>
      <c r="H43" s="20" t="e">
        <f>VLOOKUP(A43,Лист1!G:J,2,FALSE)</f>
        <v>#N/A</v>
      </c>
      <c r="K43">
        <v>2372</v>
      </c>
      <c r="L43">
        <v>2288</v>
      </c>
      <c r="M43">
        <v>3006</v>
      </c>
      <c r="N43">
        <f t="shared" si="1"/>
        <v>184</v>
      </c>
      <c r="O43">
        <f t="shared" si="2"/>
        <v>159</v>
      </c>
      <c r="P43">
        <f t="shared" si="3"/>
        <v>249</v>
      </c>
      <c r="Q43">
        <f t="shared" si="4"/>
        <v>592</v>
      </c>
      <c r="R43" t="e">
        <f t="shared" si="5"/>
        <v>#N/A</v>
      </c>
    </row>
    <row r="44" spans="1:18" x14ac:dyDescent="0.25">
      <c r="A44" s="13">
        <v>7589298</v>
      </c>
      <c r="B44" s="16">
        <v>2231</v>
      </c>
      <c r="C44" s="16">
        <v>1854</v>
      </c>
      <c r="D44" s="16">
        <v>2872</v>
      </c>
      <c r="H44" s="20" t="e">
        <f>VLOOKUP(A44,Лист1!G:J,2,FALSE)</f>
        <v>#N/A</v>
      </c>
      <c r="K44">
        <v>2418</v>
      </c>
      <c r="L44">
        <v>2007</v>
      </c>
      <c r="M44">
        <v>3117</v>
      </c>
      <c r="N44">
        <f t="shared" si="1"/>
        <v>187</v>
      </c>
      <c r="O44">
        <f t="shared" si="2"/>
        <v>153</v>
      </c>
      <c r="P44">
        <f t="shared" si="3"/>
        <v>245</v>
      </c>
      <c r="Q44">
        <f t="shared" si="4"/>
        <v>585</v>
      </c>
      <c r="R44" t="e">
        <f t="shared" si="5"/>
        <v>#N/A</v>
      </c>
    </row>
    <row r="45" spans="1:18" x14ac:dyDescent="0.25">
      <c r="A45" s="13">
        <v>5972916</v>
      </c>
      <c r="B45" s="16">
        <v>135907</v>
      </c>
      <c r="C45" s="16">
        <v>130785</v>
      </c>
      <c r="D45" s="16">
        <v>171153</v>
      </c>
      <c r="H45" s="20" t="e">
        <f>VLOOKUP(A45,Лист1!G:J,2,FALSE)</f>
        <v>#N/A</v>
      </c>
      <c r="K45">
        <v>150255</v>
      </c>
      <c r="L45">
        <v>146926</v>
      </c>
      <c r="M45">
        <v>189715</v>
      </c>
      <c r="N45">
        <f t="shared" si="1"/>
        <v>14348</v>
      </c>
      <c r="O45">
        <f t="shared" si="2"/>
        <v>16141</v>
      </c>
      <c r="P45">
        <f t="shared" si="3"/>
        <v>18562</v>
      </c>
      <c r="Q45">
        <f t="shared" si="4"/>
        <v>49051</v>
      </c>
      <c r="R45" t="e">
        <f t="shared" si="5"/>
        <v>#N/A</v>
      </c>
    </row>
    <row r="46" spans="1:18" x14ac:dyDescent="0.25">
      <c r="A46" s="13">
        <v>7041420</v>
      </c>
      <c r="B46" s="16">
        <v>38</v>
      </c>
      <c r="C46" s="16">
        <v>18</v>
      </c>
      <c r="D46" s="16">
        <v>0</v>
      </c>
      <c r="H46" s="20" t="e">
        <f>VLOOKUP(A46,Лист1!G:J,2,FALSE)</f>
        <v>#N/A</v>
      </c>
      <c r="K46">
        <v>38</v>
      </c>
      <c r="L46">
        <v>18</v>
      </c>
      <c r="M46">
        <v>0</v>
      </c>
      <c r="N46">
        <f t="shared" si="1"/>
        <v>0</v>
      </c>
      <c r="O46">
        <f t="shared" si="2"/>
        <v>0</v>
      </c>
      <c r="P46">
        <f t="shared" si="3"/>
        <v>0</v>
      </c>
      <c r="Q46">
        <f t="shared" si="4"/>
        <v>0</v>
      </c>
      <c r="R46" t="e">
        <f t="shared" si="5"/>
        <v>#N/A</v>
      </c>
    </row>
    <row r="47" spans="1:18" x14ac:dyDescent="0.25">
      <c r="A47" s="13">
        <v>10162792</v>
      </c>
      <c r="B47" s="16">
        <v>7121</v>
      </c>
      <c r="C47" s="16">
        <v>5856</v>
      </c>
      <c r="D47" s="16">
        <v>6750</v>
      </c>
      <c r="H47" s="20" t="e">
        <f>VLOOKUP(A47,Лист1!G:J,2,FALSE)</f>
        <v>#N/A</v>
      </c>
      <c r="K47">
        <v>7692</v>
      </c>
      <c r="L47">
        <v>6507</v>
      </c>
      <c r="M47">
        <v>7507</v>
      </c>
      <c r="N47">
        <f t="shared" si="1"/>
        <v>571</v>
      </c>
      <c r="O47">
        <f t="shared" si="2"/>
        <v>651</v>
      </c>
      <c r="P47">
        <f t="shared" si="3"/>
        <v>757</v>
      </c>
      <c r="Q47">
        <f t="shared" si="4"/>
        <v>1979</v>
      </c>
      <c r="R47" t="e">
        <f t="shared" si="5"/>
        <v>#N/A</v>
      </c>
    </row>
    <row r="48" spans="1:18" x14ac:dyDescent="0.25">
      <c r="A48" s="13">
        <v>10163079</v>
      </c>
      <c r="B48" s="16">
        <v>4829</v>
      </c>
      <c r="C48" s="16">
        <v>3923</v>
      </c>
      <c r="D48" s="16">
        <v>4450</v>
      </c>
      <c r="H48" s="20" t="e">
        <f>VLOOKUP(A48,Лист1!G:J,2,FALSE)</f>
        <v>#N/A</v>
      </c>
      <c r="K48">
        <v>5076</v>
      </c>
      <c r="L48">
        <v>4201</v>
      </c>
      <c r="M48">
        <v>4770</v>
      </c>
      <c r="N48">
        <f t="shared" si="1"/>
        <v>247</v>
      </c>
      <c r="O48">
        <f t="shared" si="2"/>
        <v>278</v>
      </c>
      <c r="P48">
        <f t="shared" si="3"/>
        <v>320</v>
      </c>
      <c r="Q48">
        <f t="shared" si="4"/>
        <v>845</v>
      </c>
      <c r="R48" t="e">
        <f t="shared" si="5"/>
        <v>#N/A</v>
      </c>
    </row>
    <row r="49" spans="1:13" x14ac:dyDescent="0.25">
      <c r="A49" s="14">
        <v>8201938</v>
      </c>
      <c r="K49" s="9">
        <v>1</v>
      </c>
      <c r="L49" s="9">
        <v>4</v>
      </c>
      <c r="M49" s="21">
        <v>0</v>
      </c>
    </row>
    <row r="50" spans="1:13" x14ac:dyDescent="0.25">
      <c r="A50" s="14">
        <v>8202418</v>
      </c>
      <c r="K50" s="9">
        <v>448</v>
      </c>
      <c r="L50" s="9">
        <v>383</v>
      </c>
      <c r="M50" s="21">
        <v>423</v>
      </c>
    </row>
    <row r="51" spans="1:13" x14ac:dyDescent="0.25">
      <c r="A51" s="14">
        <v>8201961</v>
      </c>
      <c r="K51" s="9">
        <v>879</v>
      </c>
      <c r="L51" s="9">
        <v>382</v>
      </c>
      <c r="M51" s="21">
        <v>567</v>
      </c>
    </row>
    <row r="52" spans="1:13" x14ac:dyDescent="0.25">
      <c r="A52" s="14">
        <v>8200179</v>
      </c>
      <c r="K52" s="9">
        <v>308</v>
      </c>
      <c r="L52" s="9">
        <v>137</v>
      </c>
      <c r="M52" s="21">
        <v>139</v>
      </c>
    </row>
    <row r="53" spans="1:13" x14ac:dyDescent="0.25">
      <c r="A53" s="14">
        <v>8200892</v>
      </c>
      <c r="K53" s="9">
        <v>5.22</v>
      </c>
      <c r="L53" s="9">
        <v>1.32</v>
      </c>
      <c r="M53" s="21">
        <v>1.4</v>
      </c>
    </row>
    <row r="54" spans="1:13" x14ac:dyDescent="0.25">
      <c r="A54" s="14">
        <v>8202734</v>
      </c>
      <c r="K54" s="9">
        <v>5</v>
      </c>
      <c r="L54" s="9">
        <v>0</v>
      </c>
      <c r="M54" s="21">
        <v>0</v>
      </c>
    </row>
    <row r="55" spans="1:13" x14ac:dyDescent="0.25">
      <c r="A5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4"/>
  <sheetViews>
    <sheetView workbookViewId="0">
      <selection sqref="A1:A53"/>
    </sheetView>
  </sheetViews>
  <sheetFormatPr defaultRowHeight="15" x14ac:dyDescent="0.25"/>
  <sheetData>
    <row r="1" spans="1:4" x14ac:dyDescent="0.25">
      <c r="A1" s="11">
        <v>9917375</v>
      </c>
      <c r="B1" s="9">
        <v>10602</v>
      </c>
      <c r="C1" s="9">
        <v>7001</v>
      </c>
      <c r="D1" s="21">
        <v>12503</v>
      </c>
    </row>
    <row r="2" spans="1:4" x14ac:dyDescent="0.25">
      <c r="A2" s="12">
        <v>9335298</v>
      </c>
      <c r="B2" s="9">
        <v>2495</v>
      </c>
      <c r="C2" s="9">
        <v>2391</v>
      </c>
      <c r="D2" s="21">
        <v>2612</v>
      </c>
    </row>
    <row r="3" spans="1:4" x14ac:dyDescent="0.25">
      <c r="A3" s="13">
        <v>32325187</v>
      </c>
      <c r="B3" s="9">
        <v>7098</v>
      </c>
      <c r="C3" s="9">
        <v>7874</v>
      </c>
      <c r="D3" s="21">
        <v>9046</v>
      </c>
    </row>
    <row r="4" spans="1:4" x14ac:dyDescent="0.25">
      <c r="A4" s="13">
        <v>12440611</v>
      </c>
      <c r="B4" s="9">
        <v>2756</v>
      </c>
      <c r="C4" s="9">
        <v>2549</v>
      </c>
      <c r="D4" s="21">
        <v>2984</v>
      </c>
    </row>
    <row r="5" spans="1:4" x14ac:dyDescent="0.25">
      <c r="A5" s="13">
        <v>12440036</v>
      </c>
      <c r="B5" s="9">
        <v>2085</v>
      </c>
      <c r="C5" s="9">
        <v>1833</v>
      </c>
      <c r="D5" s="21">
        <v>2677</v>
      </c>
    </row>
    <row r="6" spans="1:4" x14ac:dyDescent="0.25">
      <c r="A6" s="13">
        <v>12440608</v>
      </c>
      <c r="B6" s="9">
        <v>387</v>
      </c>
      <c r="C6" s="9">
        <v>181</v>
      </c>
      <c r="D6" s="21">
        <v>0</v>
      </c>
    </row>
    <row r="7" spans="1:4" x14ac:dyDescent="0.25">
      <c r="A7" s="13">
        <v>11805918</v>
      </c>
      <c r="B7" s="9">
        <v>10994</v>
      </c>
      <c r="C7" s="9">
        <v>9027</v>
      </c>
      <c r="D7" s="21">
        <v>13109</v>
      </c>
    </row>
    <row r="8" spans="1:4" x14ac:dyDescent="0.25">
      <c r="A8" s="13">
        <v>11768991</v>
      </c>
      <c r="B8" s="9">
        <v>5114</v>
      </c>
      <c r="C8" s="9">
        <v>5165</v>
      </c>
      <c r="D8" s="21">
        <v>5576</v>
      </c>
    </row>
    <row r="9" spans="1:4" x14ac:dyDescent="0.25">
      <c r="A9" s="13">
        <v>11769371</v>
      </c>
      <c r="B9" s="9">
        <v>5464</v>
      </c>
      <c r="C9" s="9">
        <v>5816</v>
      </c>
      <c r="D9" s="21">
        <v>6550</v>
      </c>
    </row>
    <row r="10" spans="1:4" x14ac:dyDescent="0.25">
      <c r="A10" s="14">
        <v>8201938</v>
      </c>
      <c r="B10" s="9">
        <v>1</v>
      </c>
      <c r="C10" s="9">
        <v>4</v>
      </c>
      <c r="D10" s="21">
        <v>0</v>
      </c>
    </row>
    <row r="11" spans="1:4" x14ac:dyDescent="0.25">
      <c r="A11" s="14">
        <v>8202418</v>
      </c>
      <c r="B11" s="9">
        <v>448</v>
      </c>
      <c r="C11" s="9">
        <v>383</v>
      </c>
      <c r="D11" s="21">
        <v>423</v>
      </c>
    </row>
    <row r="12" spans="1:4" x14ac:dyDescent="0.25">
      <c r="A12" s="14">
        <v>8201961</v>
      </c>
      <c r="B12" s="9">
        <v>879</v>
      </c>
      <c r="C12" s="9">
        <v>382</v>
      </c>
      <c r="D12" s="21">
        <v>567</v>
      </c>
    </row>
    <row r="13" spans="1:4" x14ac:dyDescent="0.25">
      <c r="A13" s="14">
        <v>8200179</v>
      </c>
      <c r="B13" s="9">
        <v>308</v>
      </c>
      <c r="C13" s="9">
        <v>137</v>
      </c>
      <c r="D13" s="21">
        <v>139</v>
      </c>
    </row>
    <row r="14" spans="1:4" x14ac:dyDescent="0.25">
      <c r="A14" s="14">
        <v>8200892</v>
      </c>
      <c r="B14" s="9">
        <v>5.22</v>
      </c>
      <c r="C14" s="9">
        <v>1.32</v>
      </c>
      <c r="D14" s="21">
        <v>1.4</v>
      </c>
    </row>
    <row r="15" spans="1:4" x14ac:dyDescent="0.25">
      <c r="A15" s="14">
        <v>8202734</v>
      </c>
      <c r="B15" s="9">
        <v>5</v>
      </c>
      <c r="C15" s="9">
        <v>0</v>
      </c>
      <c r="D15" s="21">
        <v>0</v>
      </c>
    </row>
    <row r="16" spans="1:4" x14ac:dyDescent="0.25">
      <c r="A16" s="14">
        <v>9915928</v>
      </c>
      <c r="B16" s="9">
        <v>2139</v>
      </c>
      <c r="C16" s="9">
        <v>2129</v>
      </c>
      <c r="D16" s="21">
        <v>2731</v>
      </c>
    </row>
    <row r="17" spans="1:4" x14ac:dyDescent="0.25">
      <c r="A17" s="14">
        <v>11049227</v>
      </c>
      <c r="B17" s="9">
        <v>76475</v>
      </c>
      <c r="C17" s="9">
        <v>71420</v>
      </c>
      <c r="D17" s="21">
        <v>94374</v>
      </c>
    </row>
    <row r="18" spans="1:4" x14ac:dyDescent="0.25">
      <c r="A18" s="14">
        <v>9915917</v>
      </c>
      <c r="B18" s="9">
        <v>1950</v>
      </c>
      <c r="C18" s="9">
        <v>2044</v>
      </c>
      <c r="D18" s="21">
        <v>2446</v>
      </c>
    </row>
    <row r="19" spans="1:4" x14ac:dyDescent="0.25">
      <c r="A19" s="14">
        <v>11049330</v>
      </c>
      <c r="B19" s="9">
        <v>54158</v>
      </c>
      <c r="C19" s="9">
        <v>42218</v>
      </c>
      <c r="D19" s="21">
        <v>66647</v>
      </c>
    </row>
    <row r="20" spans="1:4" x14ac:dyDescent="0.25">
      <c r="A20" s="14">
        <v>9924340</v>
      </c>
      <c r="B20" s="9">
        <v>2</v>
      </c>
      <c r="C20" s="9">
        <v>6.8</v>
      </c>
      <c r="D20" s="21">
        <v>0</v>
      </c>
    </row>
    <row r="21" spans="1:4" x14ac:dyDescent="0.25">
      <c r="A21" s="14">
        <v>12440127</v>
      </c>
      <c r="B21" s="9">
        <v>2860</v>
      </c>
      <c r="C21" s="9">
        <v>2724</v>
      </c>
      <c r="D21" s="21">
        <v>3720</v>
      </c>
    </row>
    <row r="22" spans="1:4" x14ac:dyDescent="0.25">
      <c r="A22" s="14">
        <v>12440116</v>
      </c>
      <c r="B22" s="9">
        <v>10580</v>
      </c>
      <c r="C22" s="9">
        <v>6753</v>
      </c>
      <c r="D22" s="21">
        <v>13361</v>
      </c>
    </row>
    <row r="23" spans="1:4" x14ac:dyDescent="0.25">
      <c r="A23" s="15">
        <v>14893729</v>
      </c>
      <c r="B23" s="9">
        <v>1839</v>
      </c>
      <c r="C23" s="9">
        <v>1841</v>
      </c>
      <c r="D23" s="21">
        <v>2323</v>
      </c>
    </row>
    <row r="24" spans="1:4" x14ac:dyDescent="0.25">
      <c r="A24" s="14">
        <v>14893736</v>
      </c>
      <c r="B24" s="9">
        <v>5</v>
      </c>
      <c r="C24" s="9">
        <v>1</v>
      </c>
      <c r="D24" s="21">
        <v>0</v>
      </c>
    </row>
    <row r="25" spans="1:4" x14ac:dyDescent="0.25">
      <c r="A25" s="14">
        <v>13666190</v>
      </c>
      <c r="B25" s="9">
        <v>4235</v>
      </c>
      <c r="C25" s="9">
        <v>2495</v>
      </c>
      <c r="D25" s="21">
        <v>5256</v>
      </c>
    </row>
    <row r="26" spans="1:4" x14ac:dyDescent="0.25">
      <c r="A26" s="14">
        <v>11768953</v>
      </c>
      <c r="B26" s="9">
        <v>3358</v>
      </c>
      <c r="C26" s="9">
        <v>3182</v>
      </c>
      <c r="D26" s="21">
        <v>3683</v>
      </c>
    </row>
    <row r="27" spans="1:4" x14ac:dyDescent="0.25">
      <c r="A27" s="14">
        <v>11798948</v>
      </c>
      <c r="B27" s="9">
        <v>5075</v>
      </c>
      <c r="C27" s="9">
        <v>5172</v>
      </c>
      <c r="D27" s="21">
        <v>5981</v>
      </c>
    </row>
    <row r="28" spans="1:4" x14ac:dyDescent="0.25">
      <c r="A28" s="14">
        <v>8222437</v>
      </c>
      <c r="B28" s="9">
        <v>126262</v>
      </c>
      <c r="C28" s="9">
        <v>98187</v>
      </c>
      <c r="D28" s="21">
        <v>160163</v>
      </c>
    </row>
    <row r="29" spans="1:4" x14ac:dyDescent="0.25">
      <c r="A29" s="14">
        <v>8229974</v>
      </c>
      <c r="B29" s="22">
        <v>22578</v>
      </c>
      <c r="C29" s="9">
        <v>13071</v>
      </c>
      <c r="D29" s="21">
        <v>36850</v>
      </c>
    </row>
    <row r="30" spans="1:4" x14ac:dyDescent="0.25">
      <c r="A30" s="14">
        <v>7941745</v>
      </c>
      <c r="B30" s="9">
        <v>1589</v>
      </c>
      <c r="C30" s="9">
        <v>1477</v>
      </c>
      <c r="D30" s="21">
        <v>1844</v>
      </c>
    </row>
    <row r="31" spans="1:4" x14ac:dyDescent="0.25">
      <c r="A31" s="14">
        <v>8222802</v>
      </c>
      <c r="B31" s="22">
        <v>16501</v>
      </c>
      <c r="C31" s="9">
        <v>13379</v>
      </c>
      <c r="D31" s="21">
        <v>24012</v>
      </c>
    </row>
    <row r="32" spans="1:4" x14ac:dyDescent="0.25">
      <c r="A32" s="14">
        <v>7942543</v>
      </c>
      <c r="B32" s="9">
        <v>9838</v>
      </c>
      <c r="C32" s="9">
        <v>6986</v>
      </c>
      <c r="D32" s="21">
        <v>12682</v>
      </c>
    </row>
    <row r="33" spans="1:4" x14ac:dyDescent="0.25">
      <c r="A33" s="14">
        <v>7937341</v>
      </c>
      <c r="B33" s="22">
        <v>6340</v>
      </c>
      <c r="C33" s="9">
        <v>5419</v>
      </c>
      <c r="D33" s="21">
        <v>8238</v>
      </c>
    </row>
    <row r="34" spans="1:4" x14ac:dyDescent="0.25">
      <c r="A34" s="14">
        <v>7941805</v>
      </c>
      <c r="B34" s="9">
        <v>812</v>
      </c>
      <c r="C34" s="9">
        <v>526</v>
      </c>
      <c r="D34" s="21">
        <v>446</v>
      </c>
    </row>
    <row r="35" spans="1:4" x14ac:dyDescent="0.25">
      <c r="A35" s="14">
        <v>8221986</v>
      </c>
      <c r="B35" s="22">
        <v>523</v>
      </c>
      <c r="C35" s="9">
        <v>422</v>
      </c>
      <c r="D35" s="21">
        <v>480</v>
      </c>
    </row>
    <row r="36" spans="1:4" x14ac:dyDescent="0.25">
      <c r="A36" s="14">
        <v>7986341</v>
      </c>
      <c r="B36" s="9">
        <v>2095</v>
      </c>
      <c r="C36" s="9">
        <v>2035</v>
      </c>
      <c r="D36" s="21">
        <v>2571</v>
      </c>
    </row>
    <row r="37" spans="1:4" x14ac:dyDescent="0.25">
      <c r="A37" s="14">
        <v>8222747</v>
      </c>
      <c r="B37" s="22">
        <v>138843</v>
      </c>
      <c r="C37" s="9">
        <v>104568</v>
      </c>
      <c r="D37" s="21">
        <v>180763</v>
      </c>
    </row>
    <row r="38" spans="1:4" x14ac:dyDescent="0.25">
      <c r="A38" s="14">
        <v>7986442</v>
      </c>
      <c r="B38" s="9">
        <v>8681</v>
      </c>
      <c r="C38" s="9">
        <v>6141</v>
      </c>
      <c r="D38" s="21">
        <v>9606</v>
      </c>
    </row>
    <row r="39" spans="1:4" x14ac:dyDescent="0.25">
      <c r="A39" s="14">
        <v>7986632</v>
      </c>
      <c r="B39" s="9">
        <v>88</v>
      </c>
      <c r="C39" s="9">
        <v>46</v>
      </c>
      <c r="D39" s="21">
        <v>14</v>
      </c>
    </row>
    <row r="40" spans="1:4" x14ac:dyDescent="0.25">
      <c r="A40" s="14">
        <v>7986394</v>
      </c>
      <c r="B40" s="9">
        <v>2289</v>
      </c>
      <c r="C40" s="9">
        <v>1791</v>
      </c>
      <c r="D40" s="21">
        <v>2561</v>
      </c>
    </row>
    <row r="41" spans="1:4" x14ac:dyDescent="0.25">
      <c r="A41" s="14">
        <v>7046120</v>
      </c>
      <c r="B41" s="9">
        <v>4880</v>
      </c>
      <c r="C41" s="9">
        <v>5328</v>
      </c>
      <c r="D41" s="21">
        <v>6253</v>
      </c>
    </row>
    <row r="42" spans="1:4" x14ac:dyDescent="0.25">
      <c r="A42" s="14">
        <v>7046157</v>
      </c>
      <c r="B42" s="9">
        <v>8294</v>
      </c>
      <c r="C42" s="9">
        <v>8145</v>
      </c>
      <c r="D42" s="21">
        <v>9283</v>
      </c>
    </row>
    <row r="43" spans="1:4" x14ac:dyDescent="0.25">
      <c r="A43" s="13">
        <v>11039114</v>
      </c>
      <c r="B43" s="22">
        <v>13180</v>
      </c>
      <c r="C43" s="9">
        <v>16568</v>
      </c>
      <c r="D43" s="21">
        <v>16460</v>
      </c>
    </row>
    <row r="44" spans="1:4" x14ac:dyDescent="0.25">
      <c r="A44" s="13">
        <v>10690900</v>
      </c>
      <c r="B44" s="9">
        <v>1042</v>
      </c>
      <c r="C44" s="9">
        <v>1197</v>
      </c>
      <c r="D44" s="21">
        <v>1325</v>
      </c>
    </row>
    <row r="45" spans="1:4" x14ac:dyDescent="0.25">
      <c r="A45" s="13">
        <v>8228008</v>
      </c>
      <c r="B45" s="22">
        <v>13180</v>
      </c>
      <c r="C45" s="9">
        <v>16568</v>
      </c>
      <c r="D45" s="21">
        <v>16460</v>
      </c>
    </row>
    <row r="46" spans="1:4" x14ac:dyDescent="0.25">
      <c r="A46" s="13">
        <v>10690854</v>
      </c>
      <c r="B46" s="9">
        <v>1042</v>
      </c>
      <c r="C46" s="9">
        <v>1197</v>
      </c>
      <c r="D46" s="21">
        <v>1325</v>
      </c>
    </row>
    <row r="47" spans="1:4" x14ac:dyDescent="0.25">
      <c r="A47" s="14">
        <v>7014722</v>
      </c>
      <c r="B47" s="22">
        <v>135703</v>
      </c>
      <c r="C47" s="9">
        <v>117223</v>
      </c>
      <c r="D47" s="21">
        <v>173046</v>
      </c>
    </row>
    <row r="48" spans="1:4" x14ac:dyDescent="0.25">
      <c r="A48" s="14">
        <v>5971395</v>
      </c>
      <c r="B48" s="9">
        <v>2372</v>
      </c>
      <c r="C48" s="9">
        <v>2288</v>
      </c>
      <c r="D48" s="21">
        <v>3006</v>
      </c>
    </row>
    <row r="49" spans="1:4" x14ac:dyDescent="0.25">
      <c r="A49" s="13">
        <v>7589298</v>
      </c>
      <c r="B49" s="9">
        <v>2418</v>
      </c>
      <c r="C49" s="9">
        <v>2007</v>
      </c>
      <c r="D49" s="21">
        <v>3117</v>
      </c>
    </row>
    <row r="50" spans="1:4" x14ac:dyDescent="0.25">
      <c r="A50" s="13">
        <v>5972916</v>
      </c>
      <c r="B50" s="22">
        <v>150255</v>
      </c>
      <c r="C50" s="9">
        <v>146926</v>
      </c>
      <c r="D50" s="21">
        <v>189715</v>
      </c>
    </row>
    <row r="51" spans="1:4" x14ac:dyDescent="0.25">
      <c r="A51" s="13">
        <v>7041420</v>
      </c>
      <c r="B51" s="9">
        <v>38</v>
      </c>
      <c r="C51" s="9">
        <v>18</v>
      </c>
      <c r="D51" s="21">
        <v>0</v>
      </c>
    </row>
    <row r="52" spans="1:4" x14ac:dyDescent="0.25">
      <c r="A52" s="13">
        <v>10162792</v>
      </c>
      <c r="B52" s="9">
        <v>7692</v>
      </c>
      <c r="C52" s="9">
        <v>6507</v>
      </c>
      <c r="D52" s="21">
        <v>7507</v>
      </c>
    </row>
    <row r="53" spans="1:4" x14ac:dyDescent="0.25">
      <c r="A53" s="13">
        <v>10163079</v>
      </c>
      <c r="B53" s="9">
        <v>5076</v>
      </c>
      <c r="C53" s="9">
        <v>4201</v>
      </c>
      <c r="D53" s="21">
        <v>4770</v>
      </c>
    </row>
    <row r="54" spans="1:4" x14ac:dyDescent="0.25">
      <c r="B54" s="9"/>
      <c r="C54" s="9"/>
      <c r="D54" s="21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2018-02-16T14:12:23Z</dcterms:modified>
</cp:coreProperties>
</file>