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C\ЕРЦ\Перерасчет по отоплению 2024\"/>
    </mc:Choice>
  </mc:AlternateContent>
  <workbookProtection workbookPassword="942F" lockStructure="1"/>
  <bookViews>
    <workbookView xWindow="0" yWindow="0" windowWidth="23040" windowHeight="9192"/>
  </bookViews>
  <sheets>
    <sheet name="Расшифровка" sheetId="2" r:id="rId1"/>
    <sheet name="Отопление 1.12" sheetId="7" state="hidden" r:id="rId2"/>
    <sheet name="РСО+Подогрев" sheetId="4" state="hidden" r:id="rId3"/>
    <sheet name="Площадь" sheetId="3" state="hidden" r:id="rId4"/>
    <sheet name="Тариф" sheetId="6" state="hidden" r:id="rId5"/>
  </sheets>
  <definedNames>
    <definedName name="_xlnm._FilterDatabase" localSheetId="1" hidden="1">'Отопление 1.12'!$A$10:$Q$561</definedName>
  </definedNames>
  <calcPr calcId="162913"/>
</workbook>
</file>

<file path=xl/calcChain.xml><?xml version="1.0" encoding="utf-8"?>
<calcChain xmlns="http://schemas.openxmlformats.org/spreadsheetml/2006/main">
  <c r="K16" i="4" l="1"/>
  <c r="F17" i="4"/>
  <c r="F16" i="4"/>
  <c r="E17" i="4"/>
  <c r="E16" i="4"/>
  <c r="F3" i="4"/>
  <c r="F2" i="4"/>
  <c r="E3" i="4"/>
  <c r="E2" i="4"/>
  <c r="B2" i="4" l="1"/>
  <c r="M17" i="4" l="1"/>
  <c r="L17" i="4"/>
  <c r="K17" i="4"/>
  <c r="M16" i="4"/>
  <c r="L16" i="4"/>
  <c r="D17" i="4"/>
  <c r="C17" i="4"/>
  <c r="B17" i="4"/>
  <c r="D16" i="4"/>
  <c r="C16" i="4"/>
  <c r="B16" i="4"/>
  <c r="M3" i="4"/>
  <c r="L3" i="4"/>
  <c r="K3" i="4"/>
  <c r="D3" i="4"/>
  <c r="C3" i="4"/>
  <c r="B3" i="4"/>
  <c r="M2" i="4"/>
  <c r="L2" i="4"/>
  <c r="K2" i="4"/>
  <c r="D2" i="4"/>
  <c r="C2" i="4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42" i="7"/>
  <c r="D541" i="7"/>
  <c r="D540" i="7"/>
  <c r="D539" i="7"/>
  <c r="D538" i="7"/>
  <c r="D537" i="7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G19" i="2" l="1"/>
  <c r="G18" i="2"/>
  <c r="G17" i="2"/>
  <c r="G16" i="2"/>
  <c r="G15" i="2"/>
  <c r="G14" i="2"/>
  <c r="G13" i="2"/>
  <c r="G12" i="2"/>
  <c r="G11" i="2"/>
  <c r="G10" i="2"/>
  <c r="G9" i="2"/>
  <c r="G8" i="2"/>
  <c r="B5" i="2"/>
  <c r="C8" i="2" s="1"/>
  <c r="B4" i="2"/>
  <c r="H8" i="2" s="1"/>
  <c r="I8" i="2" l="1"/>
  <c r="B8" i="2"/>
  <c r="J8" i="2" l="1"/>
  <c r="G20" i="2"/>
  <c r="F12" i="2" l="1"/>
  <c r="F19" i="2"/>
  <c r="F11" i="2"/>
  <c r="F10" i="2"/>
  <c r="F17" i="2"/>
  <c r="F9" i="2"/>
  <c r="F16" i="2"/>
  <c r="F8" i="2"/>
  <c r="K8" i="2" s="1"/>
  <c r="F15" i="2"/>
  <c r="F14" i="2"/>
  <c r="F13" i="2"/>
  <c r="F18" i="2"/>
  <c r="I19" i="2" l="1"/>
  <c r="I11" i="2"/>
  <c r="H15" i="2"/>
  <c r="I16" i="2"/>
  <c r="H12" i="2"/>
  <c r="I18" i="2"/>
  <c r="I10" i="2"/>
  <c r="H14" i="2"/>
  <c r="I17" i="2"/>
  <c r="I9" i="2"/>
  <c r="H13" i="2"/>
  <c r="I15" i="2"/>
  <c r="H19" i="2"/>
  <c r="H11" i="2"/>
  <c r="I14" i="2"/>
  <c r="H18" i="2"/>
  <c r="H10" i="2"/>
  <c r="I12" i="2"/>
  <c r="H16" i="2"/>
  <c r="I13" i="2"/>
  <c r="H17" i="2"/>
  <c r="H9" i="2"/>
  <c r="B16" i="2"/>
  <c r="B9" i="2"/>
  <c r="C12" i="2"/>
  <c r="C9" i="2"/>
  <c r="B13" i="2"/>
  <c r="C17" i="2"/>
  <c r="B19" i="2"/>
  <c r="B11" i="2"/>
  <c r="C15" i="2"/>
  <c r="C18" i="2"/>
  <c r="B18" i="2"/>
  <c r="B10" i="2"/>
  <c r="C14" i="2"/>
  <c r="B15" i="2"/>
  <c r="C19" i="2"/>
  <c r="C11" i="2"/>
  <c r="C10" i="2"/>
  <c r="L8" i="2"/>
  <c r="B17" i="2"/>
  <c r="C13" i="2"/>
  <c r="B14" i="2"/>
  <c r="B12" i="2"/>
  <c r="C16" i="2"/>
  <c r="H20" i="2" l="1"/>
  <c r="I20" i="2"/>
  <c r="J19" i="2"/>
  <c r="J18" i="2"/>
  <c r="J9" i="2"/>
  <c r="J14" i="2"/>
  <c r="J11" i="2"/>
  <c r="J16" i="2"/>
  <c r="J13" i="2"/>
  <c r="J15" i="2"/>
  <c r="J12" i="2"/>
  <c r="J10" i="2"/>
  <c r="J17" i="2"/>
  <c r="K10" i="2" l="1"/>
  <c r="L10" i="2" s="1"/>
  <c r="K12" i="2"/>
  <c r="L12" i="2" s="1"/>
  <c r="K13" i="2"/>
  <c r="L13" i="2" s="1"/>
  <c r="K16" i="2"/>
  <c r="L16" i="2" s="1"/>
  <c r="K9" i="2"/>
  <c r="L9" i="2" s="1"/>
  <c r="K19" i="2"/>
  <c r="L19" i="2" s="1"/>
  <c r="K17" i="2"/>
  <c r="L17" i="2" s="1"/>
  <c r="K15" i="2"/>
  <c r="L15" i="2" s="1"/>
  <c r="K11" i="2"/>
  <c r="L11" i="2" s="1"/>
  <c r="K14" i="2"/>
  <c r="L14" i="2" s="1"/>
  <c r="K18" i="2"/>
  <c r="L18" i="2" s="1"/>
  <c r="J20" i="2"/>
  <c r="K20" i="2" l="1"/>
  <c r="L20" i="2" l="1"/>
</calcChain>
</file>

<file path=xl/sharedStrings.xml><?xml version="1.0" encoding="utf-8"?>
<sst xmlns="http://schemas.openxmlformats.org/spreadsheetml/2006/main" count="2294" uniqueCount="1680">
  <si>
    <t>Начисления по лицевым счетам</t>
  </si>
  <si>
    <t>Показатели: Сумма начисления;</t>
  </si>
  <si>
    <t>Группировки строк: Лицевой счет (Элементы);</t>
  </si>
  <si>
    <t>Группировки колонок: Месяц начисления (Элементы);</t>
  </si>
  <si>
    <t>Лицевой счет</t>
  </si>
  <si>
    <t>Владелец</t>
  </si>
  <si>
    <t>Адрес</t>
  </si>
  <si>
    <t>Сумма начисления</t>
  </si>
  <si>
    <t>Кв. 48</t>
  </si>
  <si>
    <t>Кв. 9</t>
  </si>
  <si>
    <t>Кв. 151</t>
  </si>
  <si>
    <t>Кв. 240</t>
  </si>
  <si>
    <t>Кв. 276</t>
  </si>
  <si>
    <t>Кв. 155</t>
  </si>
  <si>
    <t>Кв. 265</t>
  </si>
  <si>
    <t>Кв. 279</t>
  </si>
  <si>
    <t>Кв. 277</t>
  </si>
  <si>
    <t>Кв. 195</t>
  </si>
  <si>
    <t>Кв. 126</t>
  </si>
  <si>
    <t>Кв. 189</t>
  </si>
  <si>
    <t>Кв. 124</t>
  </si>
  <si>
    <t>Кв. 26</t>
  </si>
  <si>
    <t>Кв. 247</t>
  </si>
  <si>
    <t>Кв. 239</t>
  </si>
  <si>
    <t>Кв. 108</t>
  </si>
  <si>
    <t>Кв. 89</t>
  </si>
  <si>
    <t>Кв. 2</t>
  </si>
  <si>
    <t>Кв. 203</t>
  </si>
  <si>
    <t>Кв. 272</t>
  </si>
  <si>
    <t>Кв. 158</t>
  </si>
  <si>
    <t>Кв. 103</t>
  </si>
  <si>
    <t>Кв. 95</t>
  </si>
  <si>
    <t>Кв. 281</t>
  </si>
  <si>
    <t>Кв. 57</t>
  </si>
  <si>
    <t>Кв. 234</t>
  </si>
  <si>
    <t>Кв. 113</t>
  </si>
  <si>
    <t>Кв. 178</t>
  </si>
  <si>
    <t>Кв. 285</t>
  </si>
  <si>
    <t>Кв. 156</t>
  </si>
  <si>
    <t>Кв. 60</t>
  </si>
  <si>
    <t>Кв. 16</t>
  </si>
  <si>
    <t>Кв. 145</t>
  </si>
  <si>
    <t>Кв. 147</t>
  </si>
  <si>
    <t>Кв. 207</t>
  </si>
  <si>
    <t>Кв. 248</t>
  </si>
  <si>
    <t>Кв. 45</t>
  </si>
  <si>
    <t>Кв. 91</t>
  </si>
  <si>
    <t>Кв. 47</t>
  </si>
  <si>
    <t>Кв. 177</t>
  </si>
  <si>
    <t>Кв. 127</t>
  </si>
  <si>
    <t>Кв. 241</t>
  </si>
  <si>
    <t>Кв. 21</t>
  </si>
  <si>
    <t>Кв. 222</t>
  </si>
  <si>
    <t>Кв. 31</t>
  </si>
  <si>
    <t>Кв. 44</t>
  </si>
  <si>
    <t>Кв. 165</t>
  </si>
  <si>
    <t>Кв. 107</t>
  </si>
  <si>
    <t>Кв. 140</t>
  </si>
  <si>
    <t>Кв. 43</t>
  </si>
  <si>
    <t>Кв. 192</t>
  </si>
  <si>
    <t>Кв. 200</t>
  </si>
  <si>
    <t>Кв. 87</t>
  </si>
  <si>
    <t>Кв. 230</t>
  </si>
  <si>
    <t>Кв. 38</t>
  </si>
  <si>
    <t>Кв. 86</t>
  </si>
  <si>
    <t>Кв. 267</t>
  </si>
  <si>
    <t>Кв. 120</t>
  </si>
  <si>
    <t>Кв. 19</t>
  </si>
  <si>
    <t>Кв. 152</t>
  </si>
  <si>
    <t>Кв. 105</t>
  </si>
  <si>
    <t>Кв. 114</t>
  </si>
  <si>
    <t>Кв. 162</t>
  </si>
  <si>
    <t>Кв. 164</t>
  </si>
  <si>
    <t>Кв. 186</t>
  </si>
  <si>
    <t>Кв. 150</t>
  </si>
  <si>
    <t>Кв. 81</t>
  </si>
  <si>
    <t>Кв. 159</t>
  </si>
  <si>
    <t>Кв. 24</t>
  </si>
  <si>
    <t>Кв. 58</t>
  </si>
  <si>
    <t>Кв. 134</t>
  </si>
  <si>
    <t>Кв. 66</t>
  </si>
  <si>
    <t>Кв. 182</t>
  </si>
  <si>
    <t>Кв. 238</t>
  </si>
  <si>
    <t>Кв. 74</t>
  </si>
  <si>
    <t>Кв. 258</t>
  </si>
  <si>
    <t>Кв. 171</t>
  </si>
  <si>
    <t>Кв. 40</t>
  </si>
  <si>
    <t>Кв. 282</t>
  </si>
  <si>
    <t>Кв. 169</t>
  </si>
  <si>
    <t>Кв. 136</t>
  </si>
  <si>
    <t>Кв. 266</t>
  </si>
  <si>
    <t>Кв. 123</t>
  </si>
  <si>
    <t>Кв. 122</t>
  </si>
  <si>
    <t>Кв. 174</t>
  </si>
  <si>
    <t>Кв. 187</t>
  </si>
  <si>
    <t>Кв. 56</t>
  </si>
  <si>
    <t>Кв. 214</t>
  </si>
  <si>
    <t>Кв. 223</t>
  </si>
  <si>
    <t>Кв. 243</t>
  </si>
  <si>
    <t>Кв. 160</t>
  </si>
  <si>
    <t>Кв. 173</t>
  </si>
  <si>
    <t>Кв. 35</t>
  </si>
  <si>
    <t>Кв. 221</t>
  </si>
  <si>
    <t>Кв. 85</t>
  </si>
  <si>
    <t>Кв. 7</t>
  </si>
  <si>
    <t>Кв. 210</t>
  </si>
  <si>
    <t>Кв. 53</t>
  </si>
  <si>
    <t>Кв. 75</t>
  </si>
  <si>
    <t>Кв. 116</t>
  </si>
  <si>
    <t>Кв. 118</t>
  </si>
  <si>
    <t>Кв. 27</t>
  </si>
  <si>
    <t>Кв. 28</t>
  </si>
  <si>
    <t>Кв. 209</t>
  </si>
  <si>
    <t>Кв. 144</t>
  </si>
  <si>
    <t>Кв. 135</t>
  </si>
  <si>
    <t>Кв. 197</t>
  </si>
  <si>
    <t>Кв. 213</t>
  </si>
  <si>
    <t>Кв. 88</t>
  </si>
  <si>
    <t>Кв. 73</t>
  </si>
  <si>
    <t>Кв. 253</t>
  </si>
  <si>
    <t>Кв. 52</t>
  </si>
  <si>
    <t>Кв. 104</t>
  </si>
  <si>
    <t>Кв. 101</t>
  </si>
  <si>
    <t>Кв. 254</t>
  </si>
  <si>
    <t>Кв. 179</t>
  </si>
  <si>
    <t>Кв. 288</t>
  </si>
  <si>
    <t>Кв. 50</t>
  </si>
  <si>
    <t>Кв. 250</t>
  </si>
  <si>
    <t>Кв. 98</t>
  </si>
  <si>
    <t>Кв. 90</t>
  </si>
  <si>
    <t>Кв. 5</t>
  </si>
  <si>
    <t>Кв. 259</t>
  </si>
  <si>
    <t>Кв. 49</t>
  </si>
  <si>
    <t>Кв. 36</t>
  </si>
  <si>
    <t>Кв. 170</t>
  </si>
  <si>
    <t>Кв. 167</t>
  </si>
  <si>
    <t>Кв. 237</t>
  </si>
  <si>
    <t>Кв. 82</t>
  </si>
  <si>
    <t>Кв. 83</t>
  </si>
  <si>
    <t>Кв. 283</t>
  </si>
  <si>
    <t>Кв. 96</t>
  </si>
  <si>
    <t>Кв. 166</t>
  </si>
  <si>
    <t>Кв. 163</t>
  </si>
  <si>
    <t>Кв. 115</t>
  </si>
  <si>
    <t>Кв. 132</t>
  </si>
  <si>
    <t>Кв. 46</t>
  </si>
  <si>
    <t>Кв. 270</t>
  </si>
  <si>
    <t>Кв. 133</t>
  </si>
  <si>
    <t>Кв. 55</t>
  </si>
  <si>
    <t>Кв. 99</t>
  </si>
  <si>
    <t>Кв. 80</t>
  </si>
  <si>
    <t>Кв. 13</t>
  </si>
  <si>
    <t>Кв. 64</t>
  </si>
  <si>
    <t>Кв. 232</t>
  </si>
  <si>
    <t>Кв. 257</t>
  </si>
  <si>
    <t>Кв. 188</t>
  </si>
  <si>
    <t>Кв. 252</t>
  </si>
  <si>
    <t>Кв. 245</t>
  </si>
  <si>
    <t>Кв. 72</t>
  </si>
  <si>
    <t>Кв. 78</t>
  </si>
  <si>
    <t>Кв. 208</t>
  </si>
  <si>
    <t>Кв. 97</t>
  </si>
  <si>
    <t>Кв. 244</t>
  </si>
  <si>
    <t>Кв. 62</t>
  </si>
  <si>
    <t>Кв. 205</t>
  </si>
  <si>
    <t>Кв. 181</t>
  </si>
  <si>
    <t>Кв. 18</t>
  </si>
  <si>
    <t>Кв. 204</t>
  </si>
  <si>
    <t>Кв. 112</t>
  </si>
  <si>
    <t>Кв. 262</t>
  </si>
  <si>
    <t>Кв. 4</t>
  </si>
  <si>
    <t>Кв. 228</t>
  </si>
  <si>
    <t>Кв. 219</t>
  </si>
  <si>
    <t>Кв. 23</t>
  </si>
  <si>
    <t>Кв. 1</t>
  </si>
  <si>
    <t>Кв. 286</t>
  </si>
  <si>
    <t>Кв. 193</t>
  </si>
  <si>
    <t>Кв. 30</t>
  </si>
  <si>
    <t>Кв. 196</t>
  </si>
  <si>
    <t>Кв. 17</t>
  </si>
  <si>
    <t>Кв. 280</t>
  </si>
  <si>
    <t>Кв. 102</t>
  </si>
  <si>
    <t>Кв. 131</t>
  </si>
  <si>
    <t>Кв. 84</t>
  </si>
  <si>
    <t>Кв. 8</t>
  </si>
  <si>
    <t>Кв. 220</t>
  </si>
  <si>
    <t>Кв. 148</t>
  </si>
  <si>
    <t>Кв. 106</t>
  </si>
  <si>
    <t>Кв. 149</t>
  </si>
  <si>
    <t>Кв. 137</t>
  </si>
  <si>
    <t>Кв. 54</t>
  </si>
  <si>
    <t>Кв. 129</t>
  </si>
  <si>
    <t>Кв. 198</t>
  </si>
  <si>
    <t>Кв. 92</t>
  </si>
  <si>
    <t>Кв. 15</t>
  </si>
  <si>
    <t>Кв. 34</t>
  </si>
  <si>
    <t>Кв. 42</t>
  </si>
  <si>
    <t>Кв. 143</t>
  </si>
  <si>
    <t>Кв. 76</t>
  </si>
  <si>
    <t>Кв. 69</t>
  </si>
  <si>
    <t>Кв. 6</t>
  </si>
  <si>
    <t>Кв. 176</t>
  </si>
  <si>
    <t>Кв. 117</t>
  </si>
  <si>
    <t>Кв. 25</t>
  </si>
  <si>
    <t>Кв. 121</t>
  </si>
  <si>
    <t>Кв. 190</t>
  </si>
  <si>
    <t>Кв. 161</t>
  </si>
  <si>
    <t>Кв. 194</t>
  </si>
  <si>
    <t>Кв. 11</t>
  </si>
  <si>
    <t>Кв. 185</t>
  </si>
  <si>
    <t>Кв. 175</t>
  </si>
  <si>
    <t>Кв. 41</t>
  </si>
  <si>
    <t>Кв. 119</t>
  </si>
  <si>
    <t>Кв. 37</t>
  </si>
  <si>
    <t>Кв. 172</t>
  </si>
  <si>
    <t>Кв. 138</t>
  </si>
  <si>
    <t>Кв. 79</t>
  </si>
  <si>
    <t>Кв. 109</t>
  </si>
  <si>
    <t>Кв. 146</t>
  </si>
  <si>
    <t>Кв. 59</t>
  </si>
  <si>
    <t>Кв. 154</t>
  </si>
  <si>
    <t>Кв. 110</t>
  </si>
  <si>
    <t>Кв. 215</t>
  </si>
  <si>
    <t>Кв. 130</t>
  </si>
  <si>
    <t>Кв. 184</t>
  </si>
  <si>
    <t>Кв. 249</t>
  </si>
  <si>
    <t>Кв. 77</t>
  </si>
  <si>
    <t>Кв. 67</t>
  </si>
  <si>
    <t>Кв. 216</t>
  </si>
  <si>
    <t>Кв. 68</t>
  </si>
  <si>
    <t>Кв. 284</t>
  </si>
  <si>
    <t>Кв. 111</t>
  </si>
  <si>
    <t>Кв. 227</t>
  </si>
  <si>
    <t>Кв. 29</t>
  </si>
  <si>
    <t>Кв. 261</t>
  </si>
  <si>
    <t>Кв. 269</t>
  </si>
  <si>
    <t>Кв. 199</t>
  </si>
  <si>
    <t>Кв. 202</t>
  </si>
  <si>
    <t>Кв. 14</t>
  </si>
  <si>
    <t>Кв. 246</t>
  </si>
  <si>
    <t>Кв. 264</t>
  </si>
  <si>
    <t>Кв. 235</t>
  </si>
  <si>
    <t>Кв. 224</t>
  </si>
  <si>
    <t>Кв. 22</t>
  </si>
  <si>
    <t>Кв. 20</t>
  </si>
  <si>
    <t>Кв. 278</t>
  </si>
  <si>
    <t>Кв. 125</t>
  </si>
  <si>
    <t>Кв. 180</t>
  </si>
  <si>
    <t>Кв. 201</t>
  </si>
  <si>
    <t>Кв. 218</t>
  </si>
  <si>
    <t>Кв. 271</t>
  </si>
  <si>
    <t>Кв. 233</t>
  </si>
  <si>
    <t>Кв. 183</t>
  </si>
  <si>
    <t>Кв. 256</t>
  </si>
  <si>
    <t>Кв. 153</t>
  </si>
  <si>
    <t>Кв. 128</t>
  </si>
  <si>
    <t>Кв. 142</t>
  </si>
  <si>
    <t>Кв. 141</t>
  </si>
  <si>
    <t>Кв. 71</t>
  </si>
  <si>
    <t>Кв. 157</t>
  </si>
  <si>
    <t>Кв. 10</t>
  </si>
  <si>
    <t>Кв. 93</t>
  </si>
  <si>
    <t>Кв. 12</t>
  </si>
  <si>
    <t>Кв. 70</t>
  </si>
  <si>
    <t>Кв. 139</t>
  </si>
  <si>
    <t>Кв. 94</t>
  </si>
  <si>
    <t>Кв. 61</t>
  </si>
  <si>
    <t>Кв. 100</t>
  </si>
  <si>
    <t>Кв. 3</t>
  </si>
  <si>
    <t>Кв. 65</t>
  </si>
  <si>
    <t>Кв. 51</t>
  </si>
  <si>
    <t>Кв. 168</t>
  </si>
  <si>
    <t>Кв. 63</t>
  </si>
  <si>
    <t>Кв. 39</t>
  </si>
  <si>
    <t>Кв. 191</t>
  </si>
  <si>
    <t>Кв. 211</t>
  </si>
  <si>
    <t>Кв. 231</t>
  </si>
  <si>
    <t>Кв. 242</t>
  </si>
  <si>
    <t>Кв. 251</t>
  </si>
  <si>
    <t>Кв. 229</t>
  </si>
  <si>
    <t>Кв. 273</t>
  </si>
  <si>
    <t>Кв. 275</t>
  </si>
  <si>
    <t>Кв. 226</t>
  </si>
  <si>
    <t>Кв. 206</t>
  </si>
  <si>
    <t>Кв. 260</t>
  </si>
  <si>
    <t>Кв. 225</t>
  </si>
  <si>
    <t>Кв. 212</t>
  </si>
  <si>
    <t>Кв. 263</t>
  </si>
  <si>
    <t>Кв. 268</t>
  </si>
  <si>
    <t>Кв. 236</t>
  </si>
  <si>
    <t>Кв. 255</t>
  </si>
  <si>
    <t>Кв. 274</t>
  </si>
  <si>
    <t>Кв. 217</t>
  </si>
  <si>
    <t>Кв. 287</t>
  </si>
  <si>
    <t>Месяц</t>
  </si>
  <si>
    <t>Площадь</t>
  </si>
  <si>
    <t>Тариф, руб./Гкал</t>
  </si>
  <si>
    <t>Начислен подогрев ХВС для ГВС, Гкал.</t>
  </si>
  <si>
    <t>Выставлено РСО, Гкал.</t>
  </si>
  <si>
    <t>Расход тепловой энергии на отопление, Гкал</t>
  </si>
  <si>
    <t>Итого перерасчет</t>
  </si>
  <si>
    <t>Х</t>
  </si>
  <si>
    <t>Владелец, Объект</t>
  </si>
  <si>
    <t>Введи л/с</t>
  </si>
  <si>
    <t>Подогрев</t>
  </si>
  <si>
    <t>Итого расход тепловой энергии,  руб.</t>
  </si>
  <si>
    <t>Дней в собственности</t>
  </si>
  <si>
    <t>Дней в месяце</t>
  </si>
  <si>
    <t>11=9-10</t>
  </si>
  <si>
    <t>Тариф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</si>
  <si>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</si>
  <si>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</si>
  <si>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</si>
  <si>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</si>
  <si>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</si>
  <si>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</si>
  <si>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</si>
  <si>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</si>
  <si>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</si>
  <si>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</si>
  <si>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</si>
  <si>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</si>
  <si>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Теплоснабжение РСО</t>
  </si>
  <si>
    <t>13=12-8</t>
  </si>
  <si>
    <t>12=11/3*4/5*6*7</t>
  </si>
  <si>
    <t>Начислено отопление по 1/12, Гкал.</t>
  </si>
  <si>
    <t>Площадь дома</t>
  </si>
  <si>
    <t>Площадь кв.</t>
  </si>
  <si>
    <t>Период: Январь 2022 г. - Ноябрь 2022 г.</t>
  </si>
  <si>
    <t>Отборы:
Услуга Равно Отопление ЖП;
Лицевой счет.Адрес.Владелец В группе из списка (НОВОЕ МАРФИНО);
Вид начисления Не в группе из списка (Регистрация оплаты; Расчет льгот; Пени; Закрытие периода);
Документ движения (регистратор) Не в группе из списка (Корректировка взаиморасче...);
Месяц начисления  &gt;= 01.01.2022 0:00:00 И &lt;= 30.11.2022 0:00:00;</t>
  </si>
  <si>
    <t>Дополнительные поля:
Лицевой счет.Адрес.Владелец (Отдельно, После группировки);
Лицевой счет.Адрес (Отдельно, После группировки);</t>
  </si>
  <si>
    <t>Оф. 2</t>
  </si>
  <si>
    <t>Оф. 5</t>
  </si>
  <si>
    <t>Оф. 8</t>
  </si>
  <si>
    <t>Оф. 1</t>
  </si>
  <si>
    <t>Оф. 3</t>
  </si>
  <si>
    <t>Оф. 4</t>
  </si>
  <si>
    <t>Оф. 6</t>
  </si>
  <si>
    <t>Оф. 9</t>
  </si>
  <si>
    <t>Москва г, Головинский, Кронштадтский б-р, дом № 49, корпус 1</t>
  </si>
  <si>
    <t>Москва г, Кронштадтский б-р, дом № 49, корпус 1.</t>
  </si>
  <si>
    <t>Москва г, Головинский, Кронштадтский б-р, дом № 49, корпус 1Кв. 1</t>
  </si>
  <si>
    <t>Москва г, Головинский, Кронштадтский б-р, дом № 49, корпус 1Кв. 10</t>
  </si>
  <si>
    <t>Москва г, Головинский, Кронштадтский б-р, дом № 49, корпус 1Кв. 100</t>
  </si>
  <si>
    <t>Москва г, Головинский, Кронштадтский б-р, дом № 49, корпус 1Кв. 101</t>
  </si>
  <si>
    <t>Москва г, Головинский, Кронштадтский б-р, дом № 49, корпус 1Кв. 102</t>
  </si>
  <si>
    <t>Москва г, Головинский, Кронштадтский б-р, дом № 49, корпус 1Кв. 103</t>
  </si>
  <si>
    <t>Москва г, Головинский, Кронштадтский б-р, дом № 49, корпус 1Кв. 104</t>
  </si>
  <si>
    <t>Москва г, Головинский, Кронштадтский б-р, дом № 49, корпус 1Кв. 105</t>
  </si>
  <si>
    <t>Москва г, Головинский, Кронштадтский б-р, дом № 49, корпус 1Кв. 106</t>
  </si>
  <si>
    <t>Москва г, Головинский, Кронштадтский б-р, дом № 49, корпус 1Кв. 107</t>
  </si>
  <si>
    <t>Москва г, Головинский, Кронштадтский б-р, дом № 49, корпус 1Кв. 108</t>
  </si>
  <si>
    <t>Москва г, Головинский, Кронштадтский б-р, дом № 49, корпус 1Кв. 109</t>
  </si>
  <si>
    <t>Москва г, Головинский, Кронштадтский б-р, дом № 49, корпус 1Кв. 11</t>
  </si>
  <si>
    <t>Москва г, Головинский, Кронштадтский б-р, дом № 49, корпус 1Кв. 110</t>
  </si>
  <si>
    <t>Москва г, Головинский, Кронштадтский б-р, дом № 49, корпус 1Кв. 111</t>
  </si>
  <si>
    <t>Москва г, Головинский, Кронштадтский б-р, дом № 49, корпус 1Кв. 112</t>
  </si>
  <si>
    <t>Москва г, Головинский, Кронштадтский б-р, дом № 49, корпус 1Кв. 113</t>
  </si>
  <si>
    <t>Москва г, Головинский, Кронштадтский б-р, дом № 49, корпус 1Кв. 114</t>
  </si>
  <si>
    <t>Москва г, Головинский, Кронштадтский б-р, дом № 49, корпус 1Кв. 115</t>
  </si>
  <si>
    <t>Москва г, Головинский, Кронштадтский б-р, дом № 49, корпус 1Кв. 116</t>
  </si>
  <si>
    <t>Москва г, Головинский, Кронштадтский б-р, дом № 49, корпус 1Кв. 117</t>
  </si>
  <si>
    <t>Москва г, Головинский, Кронштадтский б-р, дом № 49, корпус 1Кв. 118</t>
  </si>
  <si>
    <t>Москва г, Головинский, Кронштадтский б-р, дом № 49, корпус 1Кв. 119</t>
  </si>
  <si>
    <t>Москва г, Головинский, Кронштадтский б-р, дом № 49, корпус 1Кв. 12</t>
  </si>
  <si>
    <t>Москва г, Головинский, Кронштадтский б-р, дом № 49, корпус 1Кв. 120</t>
  </si>
  <si>
    <t>Москва г, Головинский, Кронштадтский б-р, дом № 49, корпус 1Кв. 121</t>
  </si>
  <si>
    <t>Москва г, Головинский, Кронштадтский б-р, дом № 49, корпус 1Кв. 122</t>
  </si>
  <si>
    <t>Москва г, Головинский, Кронштадтский б-р, дом № 49, корпус 1Кв. 123</t>
  </si>
  <si>
    <t>Москва г, Головинский, Кронштадтский б-р, дом № 49, корпус 1Кв. 124</t>
  </si>
  <si>
    <t>Москва г, Головинский, Кронштадтский б-р, дом № 49, корпус 1Кв. 125</t>
  </si>
  <si>
    <t>Москва г, Головинский, Кронштадтский б-р, дом № 49, корпус 1Кв. 126</t>
  </si>
  <si>
    <t>Москва г, Головинский, Кронштадтский б-р, дом № 49, корпус 1Кв. 127</t>
  </si>
  <si>
    <t>Москва г, Головинский, Кронштадтский б-р, дом № 49, корпус 1Кв. 128</t>
  </si>
  <si>
    <t>Москва г, Головинский, Кронштадтский б-р, дом № 49, корпус 1Кв. 129</t>
  </si>
  <si>
    <t>Москва г, Головинский, Кронштадтский б-р, дом № 49, корпус 1Кв. 13</t>
  </si>
  <si>
    <t>Москва г, Головинский, Кронштадтский б-р, дом № 49, корпус 1Кв. 130</t>
  </si>
  <si>
    <t>Москва г, Головинский, Кронштадтский б-р, дом № 49, корпус 1Кв. 131</t>
  </si>
  <si>
    <t>Москва г, Головинский, Кронштадтский б-р, дом № 49, корпус 1Кв. 132</t>
  </si>
  <si>
    <t>Москва г, Головинский, Кронштадтский б-р, дом № 49, корпус 1Кв. 133</t>
  </si>
  <si>
    <t>Москва г, Головинский, Кронштадтский б-р, дом № 49, корпус 1Кв. 134</t>
  </si>
  <si>
    <t>Москва г, Головинский, Кронштадтский б-р, дом № 49, корпус 1Кв. 135</t>
  </si>
  <si>
    <t>Москва г, Головинский, Кронштадтский б-р, дом № 49, корпус 1Кв. 136</t>
  </si>
  <si>
    <t>Москва г, Головинский, Кронштадтский б-р, дом № 49, корпус 1Кв. 137</t>
  </si>
  <si>
    <t>Москва г, Головинский, Кронштадтский б-р, дом № 49, корпус 1Кв. 138</t>
  </si>
  <si>
    <t>Москва г, Головинский, Кронштадтский б-р, дом № 49, корпус 1Кв. 139</t>
  </si>
  <si>
    <t>Москва г, Головинский, Кронштадтский б-р, дом № 49, корпус 1Кв. 14</t>
  </si>
  <si>
    <t>Москва г, Головинский, Кронштадтский б-р, дом № 49, корпус 1Кв. 140</t>
  </si>
  <si>
    <t>Москва г, Головинский, Кронштадтский б-р, дом № 49, корпус 1Кв. 141</t>
  </si>
  <si>
    <t>Москва г, Головинский, Кронштадтский б-р, дом № 49, корпус 1Кв. 142</t>
  </si>
  <si>
    <t>Москва г, Головинский, Кронштадтский б-р, дом № 49, корпус 1Кв. 143</t>
  </si>
  <si>
    <t>Москва г, Головинский, Кронштадтский б-р, дом № 49, корпус 1Кв. 144</t>
  </si>
  <si>
    <t>Москва г, Головинский, Кронштадтский б-р, дом № 49, корпус 1Кв. 145</t>
  </si>
  <si>
    <t>Москва г, Головинский, Кронштадтский б-р, дом № 49, корпус 1Кв. 146</t>
  </si>
  <si>
    <t>Москва г, Головинский, Кронштадтский б-р, дом № 49, корпус 1Кв. 147</t>
  </si>
  <si>
    <t>Москва г, Головинский, Кронштадтский б-р, дом № 49, корпус 1Кв. 148</t>
  </si>
  <si>
    <t>Москва г, Головинский, Кронштадтский б-р, дом № 49, корпус 1Кв. 149</t>
  </si>
  <si>
    <t>Москва г, Головинский, Кронштадтский б-р, дом № 49, корпус 1Кв. 15</t>
  </si>
  <si>
    <t>Москва г, Головинский, Кронштадтский б-р, дом № 49, корпус 1Кв. 150</t>
  </si>
  <si>
    <t>Москва г, Головинский, Кронштадтский б-р, дом № 49, корпус 1Кв. 151</t>
  </si>
  <si>
    <t>Москва г, Головинский, Кронштадтский б-р, дом № 49, корпус 1Кв. 152</t>
  </si>
  <si>
    <t>Москва г, Головинский, Кронштадтский б-р, дом № 49, корпус 1Кв. 153</t>
  </si>
  <si>
    <t>Москва г, Головинский, Кронштадтский б-р, дом № 49, корпус 1Кв. 154</t>
  </si>
  <si>
    <t>Москва г, Головинский, Кронштадтский б-р, дом № 49, корпус 1Кв. 155</t>
  </si>
  <si>
    <t>Москва г, Головинский, Кронштадтский б-р, дом № 49, корпус 1Кв. 156</t>
  </si>
  <si>
    <t>Москва г, Головинский, Кронштадтский б-р, дом № 49, корпус 1Кв. 157</t>
  </si>
  <si>
    <t>Москва г, Головинский, Кронштадтский б-р, дом № 49, корпус 1Кв. 158</t>
  </si>
  <si>
    <t>Москва г, Головинский, Кронштадтский б-р, дом № 49, корпус 1Кв. 159</t>
  </si>
  <si>
    <t>Москва г, Головинский, Кронштадтский б-р, дом № 49, корпус 1Кв. 16</t>
  </si>
  <si>
    <t>Москва г, Головинский, Кронштадтский б-р, дом № 49, корпус 1Кв. 160</t>
  </si>
  <si>
    <t>Москва г, Головинский, Кронштадтский б-р, дом № 49, корпус 1Кв. 161</t>
  </si>
  <si>
    <t>Москва г, Головинский, Кронштадтский б-р, дом № 49, корпус 1Кв. 162</t>
  </si>
  <si>
    <t>Москва г, Головинский, Кронштадтский б-р, дом № 49, корпус 1Кв. 163</t>
  </si>
  <si>
    <t>Москва г, Головинский, Кронштадтский б-р, дом № 49, корпус 1Кв. 164</t>
  </si>
  <si>
    <t>Москва г, Головинский, Кронштадтский б-р, дом № 49, корпус 1Кв. 165</t>
  </si>
  <si>
    <t>Москва г, Головинский, Кронштадтский б-р, дом № 49, корпус 1Кв. 166</t>
  </si>
  <si>
    <t>Москва г, Головинский, Кронштадтский б-р, дом № 49, корпус 1Кв. 167</t>
  </si>
  <si>
    <t>Москва г, Головинский, Кронштадтский б-р, дом № 49, корпус 1Кв. 168</t>
  </si>
  <si>
    <t>Москва г, Головинский, Кронштадтский б-р, дом № 49, корпус 1Кв. 169</t>
  </si>
  <si>
    <t>Москва г, Головинский, Кронштадтский б-р, дом № 49, корпус 1Кв. 17</t>
  </si>
  <si>
    <t>Москва г, Головинский, Кронштадтский б-р, дом № 49, корпус 1Кв. 170</t>
  </si>
  <si>
    <t>Москва г, Головинский, Кронштадтский б-р, дом № 49, корпус 1Кв. 171</t>
  </si>
  <si>
    <t>Москва г, Головинский, Кронштадтский б-р, дом № 49, корпус 1Кв. 172</t>
  </si>
  <si>
    <t>Москва г, Головинский, Кронштадтский б-р, дом № 49, корпус 1Кв. 173</t>
  </si>
  <si>
    <t>Москва г, Головинский, Кронштадтский б-р, дом № 49, корпус 1Кв. 174</t>
  </si>
  <si>
    <t>Москва г, Головинский, Кронштадтский б-р, дом № 49, корпус 1Кв. 175</t>
  </si>
  <si>
    <t>Москва г, Головинский, Кронштадтский б-р, дом № 49, корпус 1Кв. 176</t>
  </si>
  <si>
    <t>Москва г, Головинский, Кронштадтский б-р, дом № 49, корпус 1Кв. 177</t>
  </si>
  <si>
    <t>Москва г, Головинский, Кронштадтский б-р, дом № 49, корпус 1Кв. 178</t>
  </si>
  <si>
    <t>Москва г, Головинский, Кронштадтский б-р, дом № 49, корпус 1Кв. 179</t>
  </si>
  <si>
    <t>Москва г, Головинский, Кронштадтский б-р, дом № 49, корпус 1Кв. 18</t>
  </si>
  <si>
    <t>Москва г, Головинский, Кронштадтский б-р, дом № 49, корпус 1Кв. 180</t>
  </si>
  <si>
    <t>Москва г, Головинский, Кронштадтский б-р, дом № 49, корпус 1Кв. 181</t>
  </si>
  <si>
    <t>Москва г, Головинский, Кронштадтский б-р, дом № 49, корпус 1Кв. 182</t>
  </si>
  <si>
    <t>Москва г, Головинский, Кронштадтский б-р, дом № 49, корпус 1Кв. 183</t>
  </si>
  <si>
    <t>Москва г, Головинский, Кронштадтский б-р, дом № 49, корпус 1Кв. 184</t>
  </si>
  <si>
    <t>Москва г, Головинский, Кронштадтский б-р, дом № 49, корпус 1Кв. 185</t>
  </si>
  <si>
    <t>Москва г, Головинский, Кронштадтский б-р, дом № 49, корпус 1Кв. 186</t>
  </si>
  <si>
    <t>Москва г, Головинский, Кронштадтский б-р, дом № 49, корпус 1Кв. 187</t>
  </si>
  <si>
    <t>Москва г, Головинский, Кронштадтский б-р, дом № 49, корпус 1Кв. 188</t>
  </si>
  <si>
    <t>Москва г, Головинский, Кронштадтский б-р, дом № 49, корпус 1Кв. 189</t>
  </si>
  <si>
    <t>Москва г, Головинский, Кронштадтский б-р, дом № 49, корпус 1Кв. 19</t>
  </si>
  <si>
    <t>Москва г, Головинский, Кронштадтский б-р, дом № 49, корпус 1Кв. 190</t>
  </si>
  <si>
    <t>Москва г, Головинский, Кронштадтский б-р, дом № 49, корпус 1Кв. 191</t>
  </si>
  <si>
    <t>Москва г, Головинский, Кронштадтский б-р, дом № 49, корпус 1Кв. 192</t>
  </si>
  <si>
    <t>Москва г, Головинский, Кронштадтский б-р, дом № 49, корпус 1Кв. 193</t>
  </si>
  <si>
    <t>Москва г, Головинский, Кронштадтский б-р, дом № 49, корпус 1Кв. 194</t>
  </si>
  <si>
    <t>Москва г, Головинский, Кронштадтский б-р, дом № 49, корпус 1Кв. 195</t>
  </si>
  <si>
    <t>Москва г, Головинский, Кронштадтский б-р, дом № 49, корпус 1Кв. 196</t>
  </si>
  <si>
    <t>Москва г, Головинский, Кронштадтский б-р, дом № 49, корпус 1Кв. 197</t>
  </si>
  <si>
    <t>Москва г, Головинский, Кронштадтский б-р, дом № 49, корпус 1Кв. 198</t>
  </si>
  <si>
    <t>Москва г, Головинский, Кронштадтский б-р, дом № 49, корпус 1Кв. 199</t>
  </si>
  <si>
    <t>Москва г, Головинский, Кронштадтский б-р, дом № 49, корпус 1Кв. 2</t>
  </si>
  <si>
    <t>Москва г, Головинский, Кронштадтский б-р, дом № 49, корпус 1Кв. 20</t>
  </si>
  <si>
    <t>Москва г, Головинский, Кронштадтский б-р, дом № 49, корпус 1Кв. 200</t>
  </si>
  <si>
    <t>Москва г, Головинский, Кронштадтский б-р, дом № 49, корпус 1Кв. 201</t>
  </si>
  <si>
    <t>Москва г, Головинский, Кронштадтский б-р, дом № 49, корпус 1Кв. 202</t>
  </si>
  <si>
    <t>Москва г, Головинский, Кронштадтский б-р, дом № 49, корпус 1Кв. 203</t>
  </si>
  <si>
    <t>Москва г, Головинский, Кронштадтский б-р, дом № 49, корпус 1Кв. 204</t>
  </si>
  <si>
    <t>Москва г, Головинский, Кронштадтский б-р, дом № 49, корпус 1Кв. 205</t>
  </si>
  <si>
    <t>Москва г, Головинский, Кронштадтский б-р, дом № 49, корпус 1Кв. 206</t>
  </si>
  <si>
    <t>Москва г, Головинский, Кронштадтский б-р, дом № 49, корпус 1Кв. 207</t>
  </si>
  <si>
    <t>Москва г, Головинский, Кронштадтский б-р, дом № 49, корпус 1Кв. 208</t>
  </si>
  <si>
    <t>Москва г, Головинский, Кронштадтский б-р, дом № 49, корпус 1Кв. 209</t>
  </si>
  <si>
    <t>Москва г, Головинский, Кронштадтский б-р, дом № 49, корпус 1Кв. 21</t>
  </si>
  <si>
    <t>Москва г, Головинский, Кронштадтский б-р, дом № 49, корпус 1Кв. 210</t>
  </si>
  <si>
    <t>Москва г, Головинский, Кронштадтский б-р, дом № 49, корпус 1Кв. 211</t>
  </si>
  <si>
    <t>Москва г, Головинский, Кронштадтский б-р, дом № 49, корпус 1Кв. 212</t>
  </si>
  <si>
    <t>Москва г, Головинский, Кронштадтский б-р, дом № 49, корпус 1Кв. 213</t>
  </si>
  <si>
    <t>Москва г, Головинский, Кронштадтский б-р, дом № 49, корпус 1Кв. 214</t>
  </si>
  <si>
    <t>Москва г, Головинский, Кронштадтский б-р, дом № 49, корпус 1Кв. 215</t>
  </si>
  <si>
    <t>Москва г, Головинский, Кронштадтский б-р, дом № 49, корпус 1Кв. 216</t>
  </si>
  <si>
    <t>Москва г, Головинский, Кронштадтский б-р, дом № 49, корпус 1Кв. 217</t>
  </si>
  <si>
    <t>Москва г, Головинский, Кронштадтский б-р, дом № 49, корпус 1Кв. 218</t>
  </si>
  <si>
    <t>Москва г, Головинский, Кронштадтский б-р, дом № 49, корпус 1Кв. 219</t>
  </si>
  <si>
    <t>Москва г, Головинский, Кронштадтский б-р, дом № 49, корпус 1Кв. 22</t>
  </si>
  <si>
    <t>Москва г, Головинский, Кронштадтский б-р, дом № 49, корпус 1Кв. 220</t>
  </si>
  <si>
    <t>Москва г, Головинский, Кронштадтский б-р, дом № 49, корпус 1Кв. 221</t>
  </si>
  <si>
    <t>Москва г, Головинский, Кронштадтский б-р, дом № 49, корпус 1Кв. 222</t>
  </si>
  <si>
    <t>Москва г, Головинский, Кронштадтский б-р, дом № 49, корпус 1Кв. 223</t>
  </si>
  <si>
    <t>Москва г, Головинский, Кронштадтский б-р, дом № 49, корпус 1Кв. 224</t>
  </si>
  <si>
    <t>Москва г, Головинский, Кронштадтский б-р, дом № 49, корпус 1Кв. 225</t>
  </si>
  <si>
    <t>Москва г, Головинский, Кронштадтский б-р, дом № 49, корпус 1Кв. 226</t>
  </si>
  <si>
    <t>Москва г, Головинский, Кронштадтский б-р, дом № 49, корпус 1Кв. 227</t>
  </si>
  <si>
    <t>Москва г, Головинский, Кронштадтский б-р, дом № 49, корпус 1Кв. 228</t>
  </si>
  <si>
    <t>Москва г, Головинский, Кронштадтский б-р, дом № 49, корпус 1Кв. 229</t>
  </si>
  <si>
    <t>Москва г, Головинский, Кронштадтский б-р, дом № 49, корпус 1Кв. 23</t>
  </si>
  <si>
    <t>Москва г, Головинский, Кронштадтский б-р, дом № 49, корпус 1Кв. 230</t>
  </si>
  <si>
    <t>Москва г, Головинский, Кронштадтский б-р, дом № 49, корпус 1Кв. 231</t>
  </si>
  <si>
    <t>Москва г, Головинский, Кронштадтский б-р, дом № 49, корпус 1Кв. 232</t>
  </si>
  <si>
    <t>Москва г, Головинский, Кронштадтский б-р, дом № 49, корпус 1Кв. 233</t>
  </si>
  <si>
    <t>Москва г, Головинский, Кронштадтский б-р, дом № 49, корпус 1Кв. 234</t>
  </si>
  <si>
    <t>Москва г, Головинский, Кронштадтский б-р, дом № 49, корпус 1Кв. 235</t>
  </si>
  <si>
    <t>Москва г, Головинский, Кронштадтский б-р, дом № 49, корпус 1Кв. 236</t>
  </si>
  <si>
    <t>Москва г, Головинский, Кронштадтский б-р, дом № 49, корпус 1Кв. 237</t>
  </si>
  <si>
    <t>Москва г, Головинский, Кронштадтский б-р, дом № 49, корпус 1Кв. 238</t>
  </si>
  <si>
    <t>Москва г, Головинский, Кронштадтский б-р, дом № 49, корпус 1Кв. 239</t>
  </si>
  <si>
    <t>Москва г, Головинский, Кронштадтский б-р, дом № 49, корпус 1Кв. 24</t>
  </si>
  <si>
    <t>Москва г, Головинский, Кронштадтский б-р, дом № 49, корпус 1Кв. 240</t>
  </si>
  <si>
    <t>Москва г, Головинский, Кронштадтский б-р, дом № 49, корпус 1Кв. 241</t>
  </si>
  <si>
    <t>Москва г, Головинский, Кронштадтский б-р, дом № 49, корпус 1Кв. 242</t>
  </si>
  <si>
    <t>Москва г, Головинский, Кронштадтский б-р, дом № 49, корпус 1Кв. 243</t>
  </si>
  <si>
    <t>Москва г, Головинский, Кронштадтский б-р, дом № 49, корпус 1Кв. 244</t>
  </si>
  <si>
    <t>Москва г, Головинский, Кронштадтский б-р, дом № 49, корпус 1Кв. 245/1</t>
  </si>
  <si>
    <t>Москва г, Головинский, Кронштадтский б-р, дом № 49, корпус 1Кв. 245/2</t>
  </si>
  <si>
    <t>Москва г, Головинский, Кронштадтский б-р, дом № 49, корпус 1Кв. 246</t>
  </si>
  <si>
    <t>Москва г, Головинский, Кронштадтский б-р, дом № 49, корпус 1Кв. 247</t>
  </si>
  <si>
    <t>Москва г, Головинский, Кронштадтский б-р, дом № 49, корпус 1Кв. 248</t>
  </si>
  <si>
    <t>Москва г, Головинский, Кронштадтский б-р, дом № 49, корпус 1Кв. 249</t>
  </si>
  <si>
    <t>Москва г, Головинский, Кронштадтский б-р, дом № 49, корпус 1Кв. 25</t>
  </si>
  <si>
    <t>Москва г, Головинский, Кронштадтский б-р, дом № 49, корпус 1Кв. 250</t>
  </si>
  <si>
    <t>Москва г, Головинский, Кронштадтский б-р, дом № 49, корпус 1Кв. 251</t>
  </si>
  <si>
    <t>Москва г, Головинский, Кронштадтский б-р, дом № 49, корпус 1Кв. 252</t>
  </si>
  <si>
    <t>Москва г, Головинский, Кронштадтский б-р, дом № 49, корпус 1Кв. 253</t>
  </si>
  <si>
    <t>Москва г, Головинский, Кронштадтский б-р, дом № 49, корпус 1Кв. 254</t>
  </si>
  <si>
    <t>Москва г, Головинский, Кронштадтский б-р, дом № 49, корпус 1Кв. 255</t>
  </si>
  <si>
    <t>Москва г, Головинский, Кронштадтский б-р, дом № 49, корпус 1Кв. 256</t>
  </si>
  <si>
    <t>Москва г, Головинский, Кронштадтский б-р, дом № 49, корпус 1Кв. 257</t>
  </si>
  <si>
    <t>Москва г, Головинский, Кронштадтский б-р, дом № 49, корпус 1Кв. 258</t>
  </si>
  <si>
    <t>Москва г, Головинский, Кронштадтский б-р, дом № 49, корпус 1Кв. 259</t>
  </si>
  <si>
    <t>Москва г, Головинский, Кронштадтский б-р, дом № 49, корпус 1Кв. 26</t>
  </si>
  <si>
    <t>Москва г, Головинский, Кронштадтский б-р, дом № 49, корпус 1Кв. 260</t>
  </si>
  <si>
    <t>Москва г, Головинский, Кронштадтский б-р, дом № 49, корпус 1Кв. 261</t>
  </si>
  <si>
    <t>Москва г, Головинский, Кронштадтский б-р, дом № 49, корпус 1Кв. 262</t>
  </si>
  <si>
    <t>Москва г, Головинский, Кронштадтский б-р, дом № 49, корпус 1Кв. 263</t>
  </si>
  <si>
    <t>Москва г, Головинский, Кронштадтский б-р, дом № 49, корпус 1Кв. 264</t>
  </si>
  <si>
    <t>Москва г, Головинский, Кронштадтский б-р, дом № 49, корпус 1Кв. 265</t>
  </si>
  <si>
    <t>Москва г, Головинский, Кронштадтский б-р, дом № 49, корпус 1Кв. 266</t>
  </si>
  <si>
    <t>Москва г, Головинский, Кронштадтский б-р, дом № 49, корпус 1Кв. 267</t>
  </si>
  <si>
    <t>Москва г, Головинский, Кронштадтский б-р, дом № 49, корпус 1Кв. 268</t>
  </si>
  <si>
    <t>Москва г, Головинский, Кронштадтский б-р, дом № 49, корпус 1Кв. 269</t>
  </si>
  <si>
    <t>Москва г, Головинский, Кронштадтский б-р, дом № 49, корпус 1Кв. 27</t>
  </si>
  <si>
    <t>Москва г, Головинский, Кронштадтский б-р, дом № 49, корпус 1Кв. 270</t>
  </si>
  <si>
    <t>Москва г, Головинский, Кронштадтский б-р, дом № 49, корпус 1Кв. 271</t>
  </si>
  <si>
    <t>Москва г, Головинский, Кронштадтский б-р, дом № 49, корпус 1Кв. 272</t>
  </si>
  <si>
    <t>Москва г, Головинский, Кронштадтский б-р, дом № 49, корпус 1Кв. 273</t>
  </si>
  <si>
    <t>Москва г, Головинский, Кронштадтский б-р, дом № 49, корпус 1Кв. 274</t>
  </si>
  <si>
    <t>Москва г, Головинский, Кронштадтский б-р, дом № 49, корпус 1Кв. 275</t>
  </si>
  <si>
    <t>Москва г, Головинский, Кронштадтский б-р, дом № 49, корпус 1Кв. 276</t>
  </si>
  <si>
    <t>Москва г, Головинский, Кронштадтский б-р, дом № 49, корпус 1Кв. 277</t>
  </si>
  <si>
    <t>Москва г, Головинский, Кронштадтский б-р, дом № 49, корпус 1Кв. 278</t>
  </si>
  <si>
    <t>Москва г, Головинский, Кронштадтский б-р, дом № 49, корпус 1Кв. 279</t>
  </si>
  <si>
    <t>Москва г, Головинский, Кронштадтский б-р, дом № 49, корпус 1Кв. 28</t>
  </si>
  <si>
    <t>Москва г, Головинский, Кронштадтский б-р, дом № 49, корпус 1Кв. 280</t>
  </si>
  <si>
    <t>Москва г, Головинский, Кронштадтский б-р, дом № 49, корпус 1Кв. 281</t>
  </si>
  <si>
    <t>Москва г, Головинский, Кронштадтский б-р, дом № 49, корпус 1Кв. 282</t>
  </si>
  <si>
    <t>Москва г, Головинский, Кронштадтский б-р, дом № 49, корпус 1Кв. 283</t>
  </si>
  <si>
    <t>Москва г, Головинский, Кронштадтский б-р, дом № 49, корпус 1Кв. 284</t>
  </si>
  <si>
    <t>Москва г, Головинский, Кронштадтский б-р, дом № 49, корпус 1Кв. 285</t>
  </si>
  <si>
    <t>Москва г, Головинский, Кронштадтский б-р, дом № 49, корпус 1Кв. 286</t>
  </si>
  <si>
    <t>Москва г, Головинский, Кронштадтский б-р, дом № 49, корпус 1Кв. 287</t>
  </si>
  <si>
    <t>Москва г, Головинский, Кронштадтский б-р, дом № 49, корпус 1Кв. 288</t>
  </si>
  <si>
    <t>Москва г, Головинский, Кронштадтский б-р, дом № 49, корпус 1Кв. 289</t>
  </si>
  <si>
    <t>Москва г, Головинский, Кронштадтский б-р, дом № 49, корпус 1Кв. 29</t>
  </si>
  <si>
    <t>Москва г, Головинский, Кронштадтский б-р, дом № 49, корпус 1Кв. 290</t>
  </si>
  <si>
    <t>Москва г, Головинский, Кронштадтский б-р, дом № 49, корпус 1Кв. 291</t>
  </si>
  <si>
    <t>Москва г, Головинский, Кронштадтский б-р, дом № 49, корпус 1Кв. 292</t>
  </si>
  <si>
    <t>Москва г, Головинский, Кронштадтский б-р, дом № 49, корпус 1Кв. 293</t>
  </si>
  <si>
    <t>Москва г, Головинский, Кронштадтский б-р, дом № 49, корпус 1Кв. 294</t>
  </si>
  <si>
    <t>Москва г, Головинский, Кронштадтский б-р, дом № 49, корпус 1Кв. 295</t>
  </si>
  <si>
    <t>Москва г, Головинский, Кронштадтский б-р, дом № 49, корпус 1Кв. 296</t>
  </si>
  <si>
    <t>Москва г, Головинский, Кронштадтский б-р, дом № 49, корпус 1Кв. 297</t>
  </si>
  <si>
    <t>Москва г, Головинский, Кронштадтский б-р, дом № 49, корпус 1Кв. 298</t>
  </si>
  <si>
    <t>Москва г, Головинский, Кронштадтский б-р, дом № 49, корпус 1Кв. 299</t>
  </si>
  <si>
    <t>Москва г, Головинский, Кронштадтский б-р, дом № 49, корпус 1Кв. 3</t>
  </si>
  <si>
    <t>Москва г, Головинский, Кронштадтский б-р, дом № 49, корпус 1Кв. 30</t>
  </si>
  <si>
    <t>Москва г, Головинский, Кронштадтский б-р, дом № 49, корпус 1Кв. 31</t>
  </si>
  <si>
    <t>Москва г, Головинский, Кронштадтский б-р, дом № 49, корпус 1Кв. 33А</t>
  </si>
  <si>
    <t>Москва г, Головинский, Кронштадтский б-р, дом № 49, корпус 1Кв. 34</t>
  </si>
  <si>
    <t>Москва г, Головинский, Кронштадтский б-р, дом № 49, корпус 1Кв. 35</t>
  </si>
  <si>
    <t>Москва г, Головинский, Кронштадтский б-р, дом № 49, корпус 1Кв. 36</t>
  </si>
  <si>
    <t>Москва г, Головинский, Кронштадтский б-р, дом № 49, корпус 1Кв. 37</t>
  </si>
  <si>
    <t>Москва г, Головинский, Кронштадтский б-р, дом № 49, корпус 1Кв. 38</t>
  </si>
  <si>
    <t>Москва г, Головинский, Кронштадтский б-р, дом № 49, корпус 1Кв. 39</t>
  </si>
  <si>
    <t>Москва г, Головинский, Кронштадтский б-р, дом № 49, корпус 1Кв. 4</t>
  </si>
  <si>
    <t>Москва г, Головинский, Кронштадтский б-р, дом № 49, корпус 1Кв. 40</t>
  </si>
  <si>
    <t>Москва г, Головинский, Кронштадтский б-р, дом № 49, корпус 1Кв. 41</t>
  </si>
  <si>
    <t>Москва г, Головинский, Кронштадтский б-р, дом № 49, корпус 1Кв. 42</t>
  </si>
  <si>
    <t>Москва г, Головинский, Кронштадтский б-р, дом № 49, корпус 1Кв. 43</t>
  </si>
  <si>
    <t>Москва г, Головинский, Кронштадтский б-р, дом № 49, корпус 1Кв. 44</t>
  </si>
  <si>
    <t>Москва г, Головинский, Кронштадтский б-р, дом № 49, корпус 1Кв. 45</t>
  </si>
  <si>
    <t>Москва г, Головинский, Кронштадтский б-р, дом № 49, корпус 1Кв. 46</t>
  </si>
  <si>
    <t>Москва г, Головинский, Кронштадтский б-р, дом № 49, корпус 1Кв. 47</t>
  </si>
  <si>
    <t>Москва г, Головинский, Кронштадтский б-р, дом № 49, корпус 1Кв. 48</t>
  </si>
  <si>
    <t>Москва г, Головинский, Кронштадтский б-р, дом № 49, корпус 1Кв. 49</t>
  </si>
  <si>
    <t>Москва г, Головинский, Кронштадтский б-р, дом № 49, корпус 1Кв. 5</t>
  </si>
  <si>
    <t>Москва г, Головинский, Кронштадтский б-р, дом № 49, корпус 1Кв. 50</t>
  </si>
  <si>
    <t>Москва г, Головинский, Кронштадтский б-р, дом № 49, корпус 1Кв. 51</t>
  </si>
  <si>
    <t>Москва г, Головинский, Кронштадтский б-р, дом № 49, корпус 1Кв. 52</t>
  </si>
  <si>
    <t>Москва г, Головинский, Кронштадтский б-р, дом № 49, корпус 1Кв. 53</t>
  </si>
  <si>
    <t>Москва г, Головинский, Кронштадтский б-р, дом № 49, корпус 1Кв. 54</t>
  </si>
  <si>
    <t>Москва г, Головинский, Кронштадтский б-р, дом № 49, корпус 1Кв. 55</t>
  </si>
  <si>
    <t>Москва г, Головинский, Кронштадтский б-р, дом № 49, корпус 1Кв. 56</t>
  </si>
  <si>
    <t>Москва г, Головинский, Кронштадтский б-р, дом № 49, корпус 1Кв. 57</t>
  </si>
  <si>
    <t>Москва г, Головинский, Кронштадтский б-р, дом № 49, корпус 1Кв. 58</t>
  </si>
  <si>
    <t>Москва г, Головинский, Кронштадтский б-р, дом № 49, корпус 1Кв. 59</t>
  </si>
  <si>
    <t>Москва г, Головинский, Кронштадтский б-р, дом № 49, корпус 1Кв. 6</t>
  </si>
  <si>
    <t>Москва г, Головинский, Кронштадтский б-р, дом № 49, корпус 1Кв. 60</t>
  </si>
  <si>
    <t>Москва г, Головинский, Кронштадтский б-р, дом № 49, корпус 1Кв. 61</t>
  </si>
  <si>
    <t>Москва г, Головинский, Кронштадтский б-р, дом № 49, корпус 1Кв. 62</t>
  </si>
  <si>
    <t>Москва г, Головинский, Кронштадтский б-р, дом № 49, корпус 1Кв. 63</t>
  </si>
  <si>
    <t>Москва г, Головинский, Кронштадтский б-р, дом № 49, корпус 1Кв. 64</t>
  </si>
  <si>
    <t>Москва г, Головинский, Кронштадтский б-р, дом № 49, корпус 1Кв. 65</t>
  </si>
  <si>
    <t>Москва г, Головинский, Кронштадтский б-р, дом № 49, корпус 1Кв. 66</t>
  </si>
  <si>
    <t>Москва г, Головинский, Кронштадтский б-р, дом № 49, корпус 1Кв. 67</t>
  </si>
  <si>
    <t>Москва г, Головинский, Кронштадтский б-р, дом № 49, корпус 1Кв. 68</t>
  </si>
  <si>
    <t>Москва г, Головинский, Кронштадтский б-р, дом № 49, корпус 1Кв. 69</t>
  </si>
  <si>
    <t>Москва г, Головинский, Кронштадтский б-р, дом № 49, корпус 1Кв. 7</t>
  </si>
  <si>
    <t>Москва г, Головинский, Кронштадтский б-р, дом № 49, корпус 1Кв. 70</t>
  </si>
  <si>
    <t>Москва г, Головинский, Кронштадтский б-р, дом № 49, корпус 1Кв. 71</t>
  </si>
  <si>
    <t>Москва г, Головинский, Кронштадтский б-р, дом № 49, корпус 1Кв. 72</t>
  </si>
  <si>
    <t>Москва г, Головинский, Кронштадтский б-р, дом № 49, корпус 1Кв. 73</t>
  </si>
  <si>
    <t>Москва г, Головинский, Кронштадтский б-р, дом № 49, корпус 1Кв. 74</t>
  </si>
  <si>
    <t>Москва г, Головинский, Кронштадтский б-р, дом № 49, корпус 1Кв. 75</t>
  </si>
  <si>
    <t>Москва г, Головинский, Кронштадтский б-р, дом № 49, корпус 1Кв. 76</t>
  </si>
  <si>
    <t>Москва г, Головинский, Кронштадтский б-р, дом № 49, корпус 1Кв. 77</t>
  </si>
  <si>
    <t>Москва г, Головинский, Кронштадтский б-р, дом № 49, корпус 1Кв. 78</t>
  </si>
  <si>
    <t>Москва г, Головинский, Кронштадтский б-р, дом № 49, корпус 1Кв. 79</t>
  </si>
  <si>
    <t>Москва г, Головинский, Кронштадтский б-р, дом № 49, корпус 1Кв. 8</t>
  </si>
  <si>
    <t>Москва г, Головинский, Кронштадтский б-р, дом № 49, корпус 1Кв. 80</t>
  </si>
  <si>
    <t>Москва г, Головинский, Кронштадтский б-р, дом № 49, корпус 1Кв. 81</t>
  </si>
  <si>
    <t>Москва г, Головинский, Кронштадтский б-р, дом № 49, корпус 1Кв. 82</t>
  </si>
  <si>
    <t>Москва г, Головинский, Кронштадтский б-р, дом № 49, корпус 1Кв. 83</t>
  </si>
  <si>
    <t>Москва г, Головинский, Кронштадтский б-р, дом № 49, корпус 1Кв. 84</t>
  </si>
  <si>
    <t>Москва г, Головинский, Кронштадтский б-р, дом № 49, корпус 1Кв. 85</t>
  </si>
  <si>
    <t>Москва г, Головинский, Кронштадтский б-р, дом № 49, корпус 1Кв. 86</t>
  </si>
  <si>
    <t>Москва г, Головинский, Кронштадтский б-р, дом № 49, корпус 1Кв. 87</t>
  </si>
  <si>
    <t>Москва г, Головинский, Кронштадтский б-р, дом № 49, корпус 1Кв. 88</t>
  </si>
  <si>
    <t>Москва г, Головинский, Кронштадтский б-р, дом № 49, корпус 1Кв. 89</t>
  </si>
  <si>
    <t>Москва г, Головинский, Кронштадтский б-р, дом № 49, корпус 1Кв. 9</t>
  </si>
  <si>
    <t>Москва г, Головинский, Кронштадтский б-р, дом № 49, корпус 1Кв. 90</t>
  </si>
  <si>
    <t>Москва г, Головинский, Кронштадтский б-р, дом № 49, корпус 1Кв. 91</t>
  </si>
  <si>
    <t>Москва г, Головинский, Кронштадтский б-р, дом № 49, корпус 1Кв. 92</t>
  </si>
  <si>
    <t>Москва г, Головинский, Кронштадтский б-р, дом № 49, корпус 1Кв. 93</t>
  </si>
  <si>
    <t>Москва г, Головинский, Кронштадтский б-р, дом № 49, корпус 1Кв. 94</t>
  </si>
  <si>
    <t>Москва г, Головинский, Кронштадтский б-р, дом № 49, корпус 1Кв. 95</t>
  </si>
  <si>
    <t>Москва г, Головинский, Кронштадтский б-р, дом № 49, корпус 1Кв. 96</t>
  </si>
  <si>
    <t>Москва г, Головинский, Кронштадтский б-р, дом № 49, корпус 1Кв. 97</t>
  </si>
  <si>
    <t>Москва г, Головинский, Кронштадтский б-р, дом № 49, корпус 1Кв. 98</t>
  </si>
  <si>
    <t>Москва г, Головинский, Кронштадтский б-р, дом № 49, корпус 1Кв. 99</t>
  </si>
  <si>
    <t>Москва г, Головинский, Кронштадтский б-р, дом № 49, корпус 1Оф. 1</t>
  </si>
  <si>
    <t>Москва г, Головинский, Кронштадтский б-р, дом № 49, корпус 1Оф. 2</t>
  </si>
  <si>
    <t>Москва г, Головинский, Кронштадтский б-р, дом № 49, корпус 1Оф. 3</t>
  </si>
  <si>
    <t>Москва г, Головинский, Кронштадтский б-р, дом № 49, корпус 1Оф. 4</t>
  </si>
  <si>
    <t>Москва г, Головинский, Кронштадтский б-р, дом № 49, корпус 1Оф. 5</t>
  </si>
  <si>
    <t>Москва г, Головинский, Кронштадтский б-р, дом № 49, корпус 1Оф. 6</t>
  </si>
  <si>
    <t>Москва г, Головинский, Кронштадтский б-р, дом № 49, корпус 1Оф. 7</t>
  </si>
  <si>
    <t>Москва г, Головинский, Кронштадтский б-р, дом № 49, корпус 1Оф. 8</t>
  </si>
  <si>
    <t>Москва г, Головинский, Кронштадтский б-р, дом № 49, корпус 1Оф. 9</t>
  </si>
  <si>
    <t>Москва г, Кронштадтский б-р, дом № 49, корпус 1.А/м 1</t>
  </si>
  <si>
    <t>Москва г, Кронштадтский б-р, дом № 49, корпус 1.А/м 10</t>
  </si>
  <si>
    <t>Москва г, Кронштадтский б-р, дом № 49, корпус 1.А/м 100</t>
  </si>
  <si>
    <t>Москва г, Кронштадтский б-р, дом № 49, корпус 1.А/м 101</t>
  </si>
  <si>
    <t>Москва г, Кронштадтский б-р, дом № 49, корпус 1.А/м 102</t>
  </si>
  <si>
    <t>Москва г, Кронштадтский б-р, дом № 49, корпус 1.А/м 103</t>
  </si>
  <si>
    <t>Москва г, Кронштадтский б-р, дом № 49, корпус 1.А/м 104</t>
  </si>
  <si>
    <t>Москва г, Кронштадтский б-р, дом № 49, корпус 1.А/м 105</t>
  </si>
  <si>
    <t>Москва г, Кронштадтский б-р, дом № 49, корпус 1.А/м 106</t>
  </si>
  <si>
    <t>Москва г, Кронштадтский б-р, дом № 49, корпус 1.А/м 107</t>
  </si>
  <si>
    <t>Москва г, Кронштадтский б-р, дом № 49, корпус 1.А/м 108</t>
  </si>
  <si>
    <t>Москва г, Кронштадтский б-р, дом № 49, корпус 1.А/м 109</t>
  </si>
  <si>
    <t>Москва г, Кронштадтский б-р, дом № 49, корпус 1.А/м 11</t>
  </si>
  <si>
    <t>Москва г, Кронштадтский б-р, дом № 49, корпус 1.А/м 110</t>
  </si>
  <si>
    <t>Москва г, Кронштадтский б-р, дом № 49, корпус 1.А/м 111</t>
  </si>
  <si>
    <t>Москва г, Кронштадтский б-р, дом № 49, корпус 1.А/м 112</t>
  </si>
  <si>
    <t>Москва г, Кронштадтский б-р, дом № 49, корпус 1.А/м 113</t>
  </si>
  <si>
    <t>Москва г, Кронштадтский б-р, дом № 49, корпус 1.А/м 114</t>
  </si>
  <si>
    <t>Москва г, Кронштадтский б-р, дом № 49, корпус 1.А/м 115</t>
  </si>
  <si>
    <t>Москва г, Кронштадтский б-р, дом № 49, корпус 1.А/м 116</t>
  </si>
  <si>
    <t>Москва г, Кронштадтский б-р, дом № 49, корпус 1.А/м 117</t>
  </si>
  <si>
    <t>Москва г, Кронштадтский б-р, дом № 49, корпус 1.А/м 118</t>
  </si>
  <si>
    <t>Москва г, Кронштадтский б-р, дом № 49, корпус 1.А/м 119</t>
  </si>
  <si>
    <t>Москва г, Кронштадтский б-р, дом № 49, корпус 1.А/м 12</t>
  </si>
  <si>
    <t>Москва г, Кронштадтский б-р, дом № 49, корпус 1.А/м 120</t>
  </si>
  <si>
    <t>Москва г, Кронштадтский б-р, дом № 49, корпус 1.А/м 121</t>
  </si>
  <si>
    <t>Москва г, Кронштадтский б-р, дом № 49, корпус 1.А/м 122</t>
  </si>
  <si>
    <t>Москва г, Кронштадтский б-р, дом № 49, корпус 1.А/м 123</t>
  </si>
  <si>
    <t>Москва г, Кронштадтский б-р, дом № 49, корпус 1.А/м 124</t>
  </si>
  <si>
    <t>Москва г, Кронштадтский б-р, дом № 49, корпус 1.А/м 125</t>
  </si>
  <si>
    <t>Москва г, Кронштадтский б-р, дом № 49, корпус 1.А/м 126</t>
  </si>
  <si>
    <t>Москва г, Кронштадтский б-р, дом № 49, корпус 1.А/м 127</t>
  </si>
  <si>
    <t>Москва г, Кронштадтский б-р, дом № 49, корпус 1.А/м 128</t>
  </si>
  <si>
    <t>Москва г, Кронштадтский б-р, дом № 49, корпус 1.А/м 129</t>
  </si>
  <si>
    <t>Москва г, Кронштадтский б-р, дом № 49, корпус 1.А/м 13</t>
  </si>
  <si>
    <t>Москва г, Кронштадтский б-р, дом № 49, корпус 1.А/м 130</t>
  </si>
  <si>
    <t>Москва г, Кронштадтский б-р, дом № 49, корпус 1.А/м 131</t>
  </si>
  <si>
    <t>Москва г, Кронштадтский б-р, дом № 49, корпус 1.А/м 132</t>
  </si>
  <si>
    <t>Москва г, Кронштадтский б-р, дом № 49, корпус 1.А/м 133</t>
  </si>
  <si>
    <t>Москва г, Кронштадтский б-р, дом № 49, корпус 1.А/м 134</t>
  </si>
  <si>
    <t>Москва г, Кронштадтский б-р, дом № 49, корпус 1.А/м 135</t>
  </si>
  <si>
    <t>Москва г, Кронштадтский б-р, дом № 49, корпус 1.А/м 136</t>
  </si>
  <si>
    <t>Москва г, Кронштадтский б-р, дом № 49, корпус 1.А/м 137</t>
  </si>
  <si>
    <t>Москва г, Кронштадтский б-р, дом № 49, корпус 1.А/м 138</t>
  </si>
  <si>
    <t>Москва г, Кронштадтский б-р, дом № 49, корпус 1.А/м 139</t>
  </si>
  <si>
    <t>Москва г, Кронштадтский б-р, дом № 49, корпус 1.А/м 14</t>
  </si>
  <si>
    <t>Москва г, Кронштадтский б-р, дом № 49, корпус 1.А/м 140</t>
  </si>
  <si>
    <t>Москва г, Кронштадтский б-р, дом № 49, корпус 1.А/м 141</t>
  </si>
  <si>
    <t>Москва г, Кронштадтский б-р, дом № 49, корпус 1.А/м 142</t>
  </si>
  <si>
    <t>Москва г, Кронштадтский б-р, дом № 49, корпус 1.А/м 143</t>
  </si>
  <si>
    <t>Москва г, Кронштадтский б-р, дом № 49, корпус 1.А/м 144</t>
  </si>
  <si>
    <t>Москва г, Кронштадтский б-р, дом № 49, корпус 1.А/м 145</t>
  </si>
  <si>
    <t>Москва г, Кронштадтский б-р, дом № 49, корпус 1.А/м 146</t>
  </si>
  <si>
    <t>Москва г, Кронштадтский б-р, дом № 49, корпус 1.А/м 147</t>
  </si>
  <si>
    <t>Москва г, Кронштадтский б-р, дом № 49, корпус 1.А/м 148</t>
  </si>
  <si>
    <t>Москва г, Кронштадтский б-р, дом № 49, корпус 1.А/м 149</t>
  </si>
  <si>
    <t>Москва г, Кронштадтский б-р, дом № 49, корпус 1.А/м 15</t>
  </si>
  <si>
    <t>Москва г, Кронштадтский б-р, дом № 49, корпус 1.А/м 150</t>
  </si>
  <si>
    <t>Москва г, Кронштадтский б-р, дом № 49, корпус 1.А/м 151</t>
  </si>
  <si>
    <t>Москва г, Кронштадтский б-р, дом № 49, корпус 1.А/м 152</t>
  </si>
  <si>
    <t>Москва г, Кронштадтский б-р, дом № 49, корпус 1.А/м 153</t>
  </si>
  <si>
    <t>Москва г, Кронштадтский б-р, дом № 49, корпус 1.А/м 154</t>
  </si>
  <si>
    <t>Москва г, Кронштадтский б-р, дом № 49, корпус 1.А/м 155</t>
  </si>
  <si>
    <t>Москва г, Кронштадтский б-р, дом № 49, корпус 1.А/м 156</t>
  </si>
  <si>
    <t>Москва г, Кронштадтский б-р, дом № 49, корпус 1.А/м 157</t>
  </si>
  <si>
    <t>Москва г, Кронштадтский б-р, дом № 49, корпус 1.А/м 158</t>
  </si>
  <si>
    <t>Москва г, Кронштадтский б-р, дом № 49, корпус 1.А/м 159</t>
  </si>
  <si>
    <t>Москва г, Кронштадтский б-р, дом № 49, корпус 1.А/м 16</t>
  </si>
  <si>
    <t>Москва г, Кронштадтский б-р, дом № 49, корпус 1.А/м 160</t>
  </si>
  <si>
    <t>Москва г, Кронштадтский б-р, дом № 49, корпус 1.А/м 161</t>
  </si>
  <si>
    <t>Москва г, Кронштадтский б-р, дом № 49, корпус 1.А/м 162</t>
  </si>
  <si>
    <t>Москва г, Кронштадтский б-р, дом № 49, корпус 1.А/м 163</t>
  </si>
  <si>
    <t>Москва г, Кронштадтский б-р, дом № 49, корпус 1.А/м 164</t>
  </si>
  <si>
    <t>Москва г, Кронштадтский б-р, дом № 49, корпус 1.А/м 165</t>
  </si>
  <si>
    <t>Москва г, Кронштадтский б-р, дом № 49, корпус 1.А/м 166</t>
  </si>
  <si>
    <t>Москва г, Кронштадтский б-р, дом № 49, корпус 1.А/м 167</t>
  </si>
  <si>
    <t>Москва г, Кронштадтский б-р, дом № 49, корпус 1.А/м 168</t>
  </si>
  <si>
    <t>Москва г, Кронштадтский б-р, дом № 49, корпус 1.А/м 169</t>
  </si>
  <si>
    <t>Москва г, Кронштадтский б-р, дом № 49, корпус 1.А/м 17</t>
  </si>
  <si>
    <t>Москва г, Кронштадтский б-р, дом № 49, корпус 1.А/м 170</t>
  </si>
  <si>
    <t>Москва г, Кронштадтский б-р, дом № 49, корпус 1.А/м 171</t>
  </si>
  <si>
    <t>Москва г, Кронштадтский б-р, дом № 49, корпус 1.А/м 172</t>
  </si>
  <si>
    <t>Москва г, Кронштадтский б-р, дом № 49, корпус 1.А/м 173</t>
  </si>
  <si>
    <t>Москва г, Кронштадтский б-р, дом № 49, корпус 1.А/м 174</t>
  </si>
  <si>
    <t>Москва г, Кронштадтский б-р, дом № 49, корпус 1.А/м 175</t>
  </si>
  <si>
    <t>Москва г, Кронштадтский б-р, дом № 49, корпус 1.А/м 176</t>
  </si>
  <si>
    <t>Москва г, Кронштадтский б-р, дом № 49, корпус 1.А/м 177</t>
  </si>
  <si>
    <t>Москва г, Кронштадтский б-р, дом № 49, корпус 1.А/м 178</t>
  </si>
  <si>
    <t>Москва г, Кронштадтский б-р, дом № 49, корпус 1.А/м 179</t>
  </si>
  <si>
    <t>Москва г, Кронштадтский б-р, дом № 49, корпус 1.А/м 18</t>
  </si>
  <si>
    <t>Москва г, Кронштадтский б-р, дом № 49, корпус 1.А/м 180</t>
  </si>
  <si>
    <t>Москва г, Кронштадтский б-р, дом № 49, корпус 1.А/м 181</t>
  </si>
  <si>
    <t>Москва г, Кронштадтский б-р, дом № 49, корпус 1.А/м 182</t>
  </si>
  <si>
    <t>Москва г, Кронштадтский б-р, дом № 49, корпус 1.А/м 183</t>
  </si>
  <si>
    <t>Москва г, Кронштадтский б-р, дом № 49, корпус 1.А/м 184</t>
  </si>
  <si>
    <t>Москва г, Кронштадтский б-р, дом № 49, корпус 1.А/м 185</t>
  </si>
  <si>
    <t>Москва г, Кронштадтский б-р, дом № 49, корпус 1.А/м 186</t>
  </si>
  <si>
    <t>Москва г, Кронштадтский б-р, дом № 49, корпус 1.А/м 187</t>
  </si>
  <si>
    <t>Москва г, Кронштадтский б-р, дом № 49, корпус 1.А/м 188</t>
  </si>
  <si>
    <t>Москва г, Кронштадтский б-р, дом № 49, корпус 1.А/м 189</t>
  </si>
  <si>
    <t>Москва г, Кронштадтский б-р, дом № 49, корпус 1.А/м 19</t>
  </si>
  <si>
    <t>Москва г, Кронштадтский б-р, дом № 49, корпус 1.А/м 190</t>
  </si>
  <si>
    <t>Москва г, Кронштадтский б-р, дом № 49, корпус 1.А/м 191</t>
  </si>
  <si>
    <t>Москва г, Кронштадтский б-р, дом № 49, корпус 1.А/м 192</t>
  </si>
  <si>
    <t>Москва г, Кронштадтский б-р, дом № 49, корпус 1.А/м 193</t>
  </si>
  <si>
    <t>Москва г, Кронштадтский б-р, дом № 49, корпус 1.А/м 194</t>
  </si>
  <si>
    <t>Москва г, Кронштадтский б-р, дом № 49, корпус 1.А/м 195</t>
  </si>
  <si>
    <t>Москва г, Кронштадтский б-р, дом № 49, корпус 1.А/м 196</t>
  </si>
  <si>
    <t>Москва г, Кронштадтский б-р, дом № 49, корпус 1.А/м 197</t>
  </si>
  <si>
    <t>Москва г, Кронштадтский б-р, дом № 49, корпус 1.А/м 198</t>
  </si>
  <si>
    <t>Москва г, Кронштадтский б-р, дом № 49, корпус 1.А/м 199</t>
  </si>
  <si>
    <t>Москва г, Кронштадтский б-р, дом № 49, корпус 1.А/м 2</t>
  </si>
  <si>
    <t>Москва г, Кронштадтский б-р, дом № 49, корпус 1.А/м 20</t>
  </si>
  <si>
    <t>Москва г, Кронштадтский б-р, дом № 49, корпус 1.А/м 200</t>
  </si>
  <si>
    <t>Москва г, Кронштадтский б-р, дом № 49, корпус 1.А/м 201</t>
  </si>
  <si>
    <t>Москва г, Кронштадтский б-р, дом № 49, корпус 1.А/м 202</t>
  </si>
  <si>
    <t>Москва г, Кронштадтский б-р, дом № 49, корпус 1.А/м 203</t>
  </si>
  <si>
    <t>Москва г, Кронштадтский б-р, дом № 49, корпус 1.А/м 204</t>
  </si>
  <si>
    <t>Москва г, Кронштадтский б-р, дом № 49, корпус 1.А/м 205</t>
  </si>
  <si>
    <t>Москва г, Кронштадтский б-р, дом № 49, корпус 1.А/м 206</t>
  </si>
  <si>
    <t>Москва г, Кронштадтский б-р, дом № 49, корпус 1.А/м 207</t>
  </si>
  <si>
    <t>Москва г, Кронштадтский б-р, дом № 49, корпус 1.А/м 208</t>
  </si>
  <si>
    <t>Москва г, Кронштадтский б-р, дом № 49, корпус 1.А/м 209</t>
  </si>
  <si>
    <t>Москва г, Кронштадтский б-р, дом № 49, корпус 1.А/м 21</t>
  </si>
  <si>
    <t>Москва г, Кронштадтский б-р, дом № 49, корпус 1.А/м 210</t>
  </si>
  <si>
    <t>Москва г, Кронштадтский б-р, дом № 49, корпус 1.А/м 211</t>
  </si>
  <si>
    <t>Москва г, Кронштадтский б-р, дом № 49, корпус 1.А/м 212</t>
  </si>
  <si>
    <t>Москва г, Кронштадтский б-р, дом № 49, корпус 1.А/м 213</t>
  </si>
  <si>
    <t>Москва г, Кронштадтский б-р, дом № 49, корпус 1.А/м 214</t>
  </si>
  <si>
    <t>Москва г, Кронштадтский б-р, дом № 49, корпус 1.А/м 215</t>
  </si>
  <si>
    <t>Москва г, Кронштадтский б-р, дом № 49, корпус 1.А/м 216</t>
  </si>
  <si>
    <t>Москва г, Кронштадтский б-р, дом № 49, корпус 1.А/м 217</t>
  </si>
  <si>
    <t>Москва г, Кронштадтский б-р, дом № 49, корпус 1.А/м 218</t>
  </si>
  <si>
    <t>Москва г, Кронштадтский б-р, дом № 49, корпус 1.А/м 219</t>
  </si>
  <si>
    <t>Москва г, Кронштадтский б-р, дом № 49, корпус 1.А/м 22</t>
  </si>
  <si>
    <t>Москва г, Кронштадтский б-р, дом № 49, корпус 1.А/м 220</t>
  </si>
  <si>
    <t>Москва г, Кронштадтский б-р, дом № 49, корпус 1.А/м 221</t>
  </si>
  <si>
    <t>Москва г, Кронштадтский б-р, дом № 49, корпус 1.А/м 222</t>
  </si>
  <si>
    <t>Москва г, Кронштадтский б-р, дом № 49, корпус 1.А/м 223</t>
  </si>
  <si>
    <t>Москва г, Кронштадтский б-р, дом № 49, корпус 1.А/м 224</t>
  </si>
  <si>
    <t>Москва г, Кронштадтский б-р, дом № 49, корпус 1.А/м 23</t>
  </si>
  <si>
    <t>Москва г, Кронштадтский б-р, дом № 49, корпус 1.А/м 24</t>
  </si>
  <si>
    <t>Москва г, Кронштадтский б-р, дом № 49, корпус 1.А/м 25</t>
  </si>
  <si>
    <t>Москва г, Кронштадтский б-р, дом № 49, корпус 1.А/м 26</t>
  </si>
  <si>
    <t>Москва г, Кронштадтский б-р, дом № 49, корпус 1.А/м 27</t>
  </si>
  <si>
    <t>Москва г, Кронштадтский б-р, дом № 49, корпус 1.А/м 28</t>
  </si>
  <si>
    <t>Москва г, Кронштадтский б-р, дом № 49, корпус 1.А/м 29</t>
  </si>
  <si>
    <t>Москва г, Кронштадтский б-р, дом № 49, корпус 1.А/м 3</t>
  </si>
  <si>
    <t>Москва г, Кронштадтский б-р, дом № 49, корпус 1.А/м 30</t>
  </si>
  <si>
    <t>Москва г, Кронштадтский б-р, дом № 49, корпус 1.А/м 31</t>
  </si>
  <si>
    <t>Москва г, Кронштадтский б-р, дом № 49, корпус 1.А/м 32</t>
  </si>
  <si>
    <t>Москва г, Кронштадтский б-р, дом № 49, корпус 1.А/м 33</t>
  </si>
  <si>
    <t>Москва г, Кронштадтский б-р, дом № 49, корпус 1.А/м 34</t>
  </si>
  <si>
    <t>Москва г, Кронштадтский б-р, дом № 49, корпус 1.А/м 35</t>
  </si>
  <si>
    <t>Москва г, Кронштадтский б-р, дом № 49, корпус 1.А/м 36</t>
  </si>
  <si>
    <t>Москва г, Кронштадтский б-р, дом № 49, корпус 1.А/м 37</t>
  </si>
  <si>
    <t>Москва г, Кронштадтский б-р, дом № 49, корпус 1.А/м 38</t>
  </si>
  <si>
    <t>Москва г, Кронштадтский б-р, дом № 49, корпус 1.А/м 39</t>
  </si>
  <si>
    <t>Москва г, Кронштадтский б-р, дом № 49, корпус 1.А/м 4</t>
  </si>
  <si>
    <t>Москва г, Кронштадтский б-р, дом № 49, корпус 1.А/м 40</t>
  </si>
  <si>
    <t>Москва г, Кронштадтский б-р, дом № 49, корпус 1.А/м 41</t>
  </si>
  <si>
    <t>Москва г, Кронштадтский б-р, дом № 49, корпус 1.А/м 42</t>
  </si>
  <si>
    <t>Москва г, Кронштадтский б-р, дом № 49, корпус 1.А/м 43</t>
  </si>
  <si>
    <t>Москва г, Кронштадтский б-р, дом № 49, корпус 1.А/м 44</t>
  </si>
  <si>
    <t>Москва г, Кронштадтский б-р, дом № 49, корпус 1.А/м 45</t>
  </si>
  <si>
    <t>Москва г, Кронштадтский б-р, дом № 49, корпус 1.А/м 46</t>
  </si>
  <si>
    <t>Москва г, Кронштадтский б-р, дом № 49, корпус 1.А/м 47</t>
  </si>
  <si>
    <t>Москва г, Кронштадтский б-р, дом № 49, корпус 1.А/м 48</t>
  </si>
  <si>
    <t>Москва г, Кронштадтский б-р, дом № 49, корпус 1.А/м 49</t>
  </si>
  <si>
    <t>Москва г, Кронштадтский б-р, дом № 49, корпус 1.А/м 5</t>
  </si>
  <si>
    <t>Москва г, Кронштадтский б-р, дом № 49, корпус 1.А/м 50</t>
  </si>
  <si>
    <t>Москва г, Кронштадтский б-р, дом № 49, корпус 1.А/м 51</t>
  </si>
  <si>
    <t>Москва г, Кронштадтский б-р, дом № 49, корпус 1.А/м 52</t>
  </si>
  <si>
    <t>Москва г, Кронштадтский б-р, дом № 49, корпус 1.А/м 53</t>
  </si>
  <si>
    <t>Москва г, Кронштадтский б-р, дом № 49, корпус 1.А/м 54</t>
  </si>
  <si>
    <t>Москва г, Кронштадтский б-р, дом № 49, корпус 1.А/м 55</t>
  </si>
  <si>
    <t>Москва г, Кронштадтский б-р, дом № 49, корпус 1.А/м 56</t>
  </si>
  <si>
    <t>Москва г, Кронштадтский б-р, дом № 49, корпус 1.А/м 57</t>
  </si>
  <si>
    <t>Москва г, Кронштадтский б-р, дом № 49, корпус 1.А/м 58</t>
  </si>
  <si>
    <t>Москва г, Кронштадтский б-р, дом № 49, корпус 1.А/м 59</t>
  </si>
  <si>
    <t>Москва г, Кронштадтский б-р, дом № 49, корпус 1.А/м 6</t>
  </si>
  <si>
    <t>Москва г, Кронштадтский б-р, дом № 49, корпус 1.А/м 60</t>
  </si>
  <si>
    <t>Москва г, Кронштадтский б-р, дом № 49, корпус 1.А/м 61</t>
  </si>
  <si>
    <t>Москва г, Кронштадтский б-р, дом № 49, корпус 1.А/м 62</t>
  </si>
  <si>
    <t>Москва г, Кронштадтский б-р, дом № 49, корпус 1.А/м 63</t>
  </si>
  <si>
    <t>Москва г, Кронштадтский б-р, дом № 49, корпус 1.А/м 64</t>
  </si>
  <si>
    <t>Москва г, Кронштадтский б-р, дом № 49, корпус 1.А/м 65</t>
  </si>
  <si>
    <t>Москва г, Кронштадтский б-р, дом № 49, корпус 1.А/м 66</t>
  </si>
  <si>
    <t>Москва г, Кронштадтский б-р, дом № 49, корпус 1.А/м 67</t>
  </si>
  <si>
    <t>Москва г, Кронштадтский б-р, дом № 49, корпус 1.А/м 68</t>
  </si>
  <si>
    <t>Москва г, Кронштадтский б-р, дом № 49, корпус 1.А/м 69</t>
  </si>
  <si>
    <t>Москва г, Кронштадтский б-р, дом № 49, корпус 1.А/м 7</t>
  </si>
  <si>
    <t>Москва г, Кронштадтский б-р, дом № 49, корпус 1.А/м 70</t>
  </si>
  <si>
    <t>Москва г, Кронштадтский б-р, дом № 49, корпус 1.А/м 71</t>
  </si>
  <si>
    <t>Москва г, Кронштадтский б-р, дом № 49, корпус 1.А/м 72</t>
  </si>
  <si>
    <t>Москва г, Кронштадтский б-р, дом № 49, корпус 1.А/м 73</t>
  </si>
  <si>
    <t>Москва г, Кронштадтский б-р, дом № 49, корпус 1.А/м 74</t>
  </si>
  <si>
    <t>Москва г, Кронштадтский б-р, дом № 49, корпус 1.А/м 75</t>
  </si>
  <si>
    <t>Москва г, Кронштадтский б-р, дом № 49, корпус 1.А/м 76</t>
  </si>
  <si>
    <t>Москва г, Кронштадтский б-р, дом № 49, корпус 1.А/м 77</t>
  </si>
  <si>
    <t>Москва г, Кронштадтский б-р, дом № 49, корпус 1.А/м 78</t>
  </si>
  <si>
    <t>Москва г, Кронштадтский б-р, дом № 49, корпус 1.А/м 79</t>
  </si>
  <si>
    <t>Москва г, Кронштадтский б-р, дом № 49, корпус 1.А/м 8</t>
  </si>
  <si>
    <t>Москва г, Кронштадтский б-р, дом № 49, корпус 1.А/м 80</t>
  </si>
  <si>
    <t>Москва г, Кронштадтский б-р, дом № 49, корпус 1.А/м 81</t>
  </si>
  <si>
    <t>Москва г, Кронштадтский б-р, дом № 49, корпус 1.А/м 82</t>
  </si>
  <si>
    <t>Москва г, Кронштадтский б-р, дом № 49, корпус 1.А/м 83</t>
  </si>
  <si>
    <t>Москва г, Кронштадтский б-р, дом № 49, корпус 1.А/м 84</t>
  </si>
  <si>
    <t>Москва г, Кронштадтский б-р, дом № 49, корпус 1.А/м 85</t>
  </si>
  <si>
    <t>Москва г, Кронштадтский б-р, дом № 49, корпус 1.А/м 86</t>
  </si>
  <si>
    <t>Москва г, Кронштадтский б-р, дом № 49, корпус 1.А/м 87</t>
  </si>
  <si>
    <t>Москва г, Кронштадтский б-р, дом № 49, корпус 1.А/м 88</t>
  </si>
  <si>
    <t>Москва г, Кронштадтский б-р, дом № 49, корпус 1.А/м 89</t>
  </si>
  <si>
    <t>Москва г, Кронштадтский б-р, дом № 49, корпус 1.А/м 9</t>
  </si>
  <si>
    <t>Москва г, Кронштадтский б-р, дом № 49, корпус 1.А/м 90</t>
  </si>
  <si>
    <t>Москва г, Кронштадтский б-р, дом № 49, корпус 1.А/м 91</t>
  </si>
  <si>
    <t>Москва г, Кронштадтский б-р, дом № 49, корпус 1.А/м 92</t>
  </si>
  <si>
    <t>Москва г, Кронштадтский б-р, дом № 49, корпус 1.А/м 93</t>
  </si>
  <si>
    <t>Москва г, Кронштадтский б-р, дом № 49, корпус 1.А/м 94</t>
  </si>
  <si>
    <t>Москва г, Кронштадтский б-р, дом № 49, корпус 1.А/м 95</t>
  </si>
  <si>
    <t>Москва г, Кронштадтский б-р, дом № 49, корпус 1.А/м 96</t>
  </si>
  <si>
    <t>Москва г, Кронштадтский б-р, дом № 49, корпус 1.А/м 97</t>
  </si>
  <si>
    <t>Москва г, Кронштадтский б-р, дом № 49, корпус 1.А/м 98</t>
  </si>
  <si>
    <t>Москва г, Кронштадтский б-р, дом № 49, корпус 1.А/м 99</t>
  </si>
  <si>
    <t>л/с №0000001154123</t>
  </si>
  <si>
    <t>л/с №0000001154633</t>
  </si>
  <si>
    <t>л/с №0000001154232</t>
  </si>
  <si>
    <t>л/с №0000001155476</t>
  </si>
  <si>
    <t>л/с №0000001154233</t>
  </si>
  <si>
    <t>л/с №0000001154234</t>
  </si>
  <si>
    <t>л/с №0000001154235</t>
  </si>
  <si>
    <t>л/с №0000001155689</t>
  </si>
  <si>
    <t>л/с №0000001154236</t>
  </si>
  <si>
    <t>л/с №0000001154237</t>
  </si>
  <si>
    <t>л/с №0000001154238</t>
  </si>
  <si>
    <t>л/с №0000001154239</t>
  </si>
  <si>
    <t>л/с №0000001154138</t>
  </si>
  <si>
    <t>л/с №0000001154240</t>
  </si>
  <si>
    <t>л/с №0000001154241</t>
  </si>
  <si>
    <t>л/с №0000001154786</t>
  </si>
  <si>
    <t>л/с №0000001154242</t>
  </si>
  <si>
    <t>л/с №0000001154244</t>
  </si>
  <si>
    <t>л/с №0000001154245</t>
  </si>
  <si>
    <t>л/с №0000001154246</t>
  </si>
  <si>
    <t>л/с №0000001154787</t>
  </si>
  <si>
    <t>л/с №0000001154247</t>
  </si>
  <si>
    <t>л/с №0000001154248</t>
  </si>
  <si>
    <t>л/с №0000001154142</t>
  </si>
  <si>
    <t>л/с №0000001154249</t>
  </si>
  <si>
    <t>л/с №0000001154250</t>
  </si>
  <si>
    <t>л/с №0000001154251</t>
  </si>
  <si>
    <t>л/с №0000001154253</t>
  </si>
  <si>
    <t>л/с №0000001154255</t>
  </si>
  <si>
    <t>л/с №0000001154788</t>
  </si>
  <si>
    <t>л/с №0000001154256</t>
  </si>
  <si>
    <t>л/с №0000001156094</t>
  </si>
  <si>
    <t>л/с №0000001154258</t>
  </si>
  <si>
    <t>л/с №0000001157634</t>
  </si>
  <si>
    <t>л/с №0000001154770</t>
  </si>
  <si>
    <t>л/с №0000001155314</t>
  </si>
  <si>
    <t>л/с №0000001154260</t>
  </si>
  <si>
    <t>л/с №0000001154261</t>
  </si>
  <si>
    <t>л/с №0000001154262</t>
  </si>
  <si>
    <t>л/с №0000001154263</t>
  </si>
  <si>
    <t>л/с №0000001154264</t>
  </si>
  <si>
    <t>л/с №0000001154265</t>
  </si>
  <si>
    <t>л/с №0000001154266</t>
  </si>
  <si>
    <t>л/с №0000001156021</t>
  </si>
  <si>
    <t>л/с №0000001154267</t>
  </si>
  <si>
    <t>л/с №0000001154144</t>
  </si>
  <si>
    <t>л/с №0000001154268</t>
  </si>
  <si>
    <t>л/с №0000001154270</t>
  </si>
  <si>
    <t>л/с №0000001154271</t>
  </si>
  <si>
    <t>л/с №0000001156004</t>
  </si>
  <si>
    <t>л/с №0000001154272</t>
  </si>
  <si>
    <t>л/с №0000001154273</t>
  </si>
  <si>
    <t>л/с №0000001154274</t>
  </si>
  <si>
    <t>л/с №0000001154275</t>
  </si>
  <si>
    <t>л/с №0000001154277</t>
  </si>
  <si>
    <t>л/с №0000001154279</t>
  </si>
  <si>
    <t>л/с №0000001154145</t>
  </si>
  <si>
    <t>л/с №0000001154280</t>
  </si>
  <si>
    <t>л/с №0000001156022</t>
  </si>
  <si>
    <t>л/с №0000001154281</t>
  </si>
  <si>
    <t>л/с №0000001154282</t>
  </si>
  <si>
    <t>л/с №0000001157112</t>
  </si>
  <si>
    <t>л/с №0000001154284</t>
  </si>
  <si>
    <t>л/с №0000001156016</t>
  </si>
  <si>
    <t>л/с №0000001157113</t>
  </si>
  <si>
    <t>л/с №0000001156217</t>
  </si>
  <si>
    <t>л/с №0000001154797</t>
  </si>
  <si>
    <t>л/с №0000001154146</t>
  </si>
  <si>
    <t>л/с №0000001154287</t>
  </si>
  <si>
    <t>л/с №0000001154288</t>
  </si>
  <si>
    <t>л/с №0000001157114</t>
  </si>
  <si>
    <t>л/с №0000001157115</t>
  </si>
  <si>
    <t>л/с №0000001157116</t>
  </si>
  <si>
    <t>л/с №0000001154289</t>
  </si>
  <si>
    <t>л/с №0000001154290</t>
  </si>
  <si>
    <t>л/с №0000001156640</t>
  </si>
  <si>
    <t>л/с №0000001154292</t>
  </si>
  <si>
    <t>л/с №0000001154293</t>
  </si>
  <si>
    <t>л/с №0000001154147</t>
  </si>
  <si>
    <t>л/с №0000001154294</t>
  </si>
  <si>
    <t>л/с №0000001154295</t>
  </si>
  <si>
    <t>л/с №0000001154296</t>
  </si>
  <si>
    <t>л/с №0000001154297</t>
  </si>
  <si>
    <t>л/с №0000001154298</t>
  </si>
  <si>
    <t>л/с №0000001154299</t>
  </si>
  <si>
    <t>л/с №0000001154301</t>
  </si>
  <si>
    <t>л/с №0000001156023</t>
  </si>
  <si>
    <t>л/с №0000001154302</t>
  </si>
  <si>
    <t>л/с №0000001154303</t>
  </si>
  <si>
    <t>л/с №0000001154149</t>
  </si>
  <si>
    <t>л/с №0000001154304</t>
  </si>
  <si>
    <t>л/с №0000001154305</t>
  </si>
  <si>
    <t>л/с №0000001154790</t>
  </si>
  <si>
    <t>л/с №0000001154307</t>
  </si>
  <si>
    <t>л/с №0000001154308</t>
  </si>
  <si>
    <t>л/с №0000001154309</t>
  </si>
  <si>
    <t>л/с №0000001154310</t>
  </si>
  <si>
    <t>л/с №0000001154311</t>
  </si>
  <si>
    <t>л/с №0000001154312</t>
  </si>
  <si>
    <t>л/с №0000001157117</t>
  </si>
  <si>
    <t>л/с №0000001154150</t>
  </si>
  <si>
    <t>л/с №0000001156024</t>
  </si>
  <si>
    <t>л/с №0000001154313</t>
  </si>
  <si>
    <t>л/с №0000001154314</t>
  </si>
  <si>
    <t>л/с №0000001154315</t>
  </si>
  <si>
    <t>л/с №0000001154316</t>
  </si>
  <si>
    <t>л/с №0000001154798</t>
  </si>
  <si>
    <t>л/с №0000001154317</t>
  </si>
  <si>
    <t>л/с №0000001154319</t>
  </si>
  <si>
    <t>л/с №0000001154320</t>
  </si>
  <si>
    <t>л/с №0000001154321</t>
  </si>
  <si>
    <t>л/с №0000001154125</t>
  </si>
  <si>
    <t>л/с №0000001154151</t>
  </si>
  <si>
    <t>л/с №0000001154322</t>
  </si>
  <si>
    <t>л/с №0000001154324</t>
  </si>
  <si>
    <t>л/с №0000001154325</t>
  </si>
  <si>
    <t>л/с №0000001155430</t>
  </si>
  <si>
    <t>л/с №0000001154326</t>
  </si>
  <si>
    <t>л/с №0000001154327</t>
  </si>
  <si>
    <t>л/с №0000001154328</t>
  </si>
  <si>
    <t>л/с №0000001156958</t>
  </si>
  <si>
    <t>л/с №0000001155458</t>
  </si>
  <si>
    <t>л/с №0000001154330</t>
  </si>
  <si>
    <t>л/с №0000001155312</t>
  </si>
  <si>
    <t>л/с №0000001154331</t>
  </si>
  <si>
    <t>л/с №0000001154332</t>
  </si>
  <si>
    <t>л/с №0000001154333</t>
  </si>
  <si>
    <t>л/с №0000001154334</t>
  </si>
  <si>
    <t>л/с №0000001154336</t>
  </si>
  <si>
    <t>л/с №0000001154337</t>
  </si>
  <si>
    <t>л/с №0000001156026</t>
  </si>
  <si>
    <t>л/с №0000001154339</t>
  </si>
  <si>
    <t>л/с №0000001154340</t>
  </si>
  <si>
    <t>л/с №0000001154342</t>
  </si>
  <si>
    <t>л/с №0000001154152</t>
  </si>
  <si>
    <t>л/с №0000001154343</t>
  </si>
  <si>
    <t>л/с №0000001154792</t>
  </si>
  <si>
    <t>л/с №0000001154344</t>
  </si>
  <si>
    <t>л/с №0000001154345</t>
  </si>
  <si>
    <t>л/с №0000001154346</t>
  </si>
  <si>
    <t>л/с №0000001154347</t>
  </si>
  <si>
    <t>л/с №0000001154348</t>
  </si>
  <si>
    <t>л/с №0000001154349</t>
  </si>
  <si>
    <t>л/с №0000001154350</t>
  </si>
  <si>
    <t>л/с №0000001156027</t>
  </si>
  <si>
    <t>л/с №0000001154153</t>
  </si>
  <si>
    <t>л/с №0000001154351</t>
  </si>
  <si>
    <t>л/с №0000001154353</t>
  </si>
  <si>
    <t>л/с №0000001157118</t>
  </si>
  <si>
    <t>л/с №0000001155392</t>
  </si>
  <si>
    <t>л/с №0000001154355</t>
  </si>
  <si>
    <t>л/с №0000001154799</t>
  </si>
  <si>
    <t>л/с №0000001154356</t>
  </si>
  <si>
    <t>л/с №0000001154357</t>
  </si>
  <si>
    <t>л/с №0000001154359</t>
  </si>
  <si>
    <t>л/с №0000001154360</t>
  </si>
  <si>
    <t>л/с №0000001154154</t>
  </si>
  <si>
    <t>л/с №0000001154361</t>
  </si>
  <si>
    <t>л/с №0000001157119</t>
  </si>
  <si>
    <t>л/с №0000001157120</t>
  </si>
  <si>
    <t>л/с №0000001154362</t>
  </si>
  <si>
    <t>л/с №0000001154363</t>
  </si>
  <si>
    <t>л/с №0000001156966</t>
  </si>
  <si>
    <t>л/с №0000001158357</t>
  </si>
  <si>
    <t>Кв. 245/1</t>
  </si>
  <si>
    <t>л/с №0000001158358</t>
  </si>
  <si>
    <t>Кв. 245/2</t>
  </si>
  <si>
    <t>л/с №0000001154365</t>
  </si>
  <si>
    <t>л/с №0000001154793</t>
  </si>
  <si>
    <t>л/с №0000001154366</t>
  </si>
  <si>
    <t>л/с №0000001154367</t>
  </si>
  <si>
    <t>л/с №0000001154156</t>
  </si>
  <si>
    <t>л/с №0000001154368</t>
  </si>
  <si>
    <t>л/с №0000001154369</t>
  </si>
  <si>
    <t>л/с №0000001154370</t>
  </si>
  <si>
    <t>л/с №0000001154371</t>
  </si>
  <si>
    <t>л/с №0000001154372</t>
  </si>
  <si>
    <t>л/с №0000001157121</t>
  </si>
  <si>
    <t>л/с №0000001154373</t>
  </si>
  <si>
    <t>л/с №0000001154374</t>
  </si>
  <si>
    <t>л/с №0000001157122</t>
  </si>
  <si>
    <t>л/с №0000001154376</t>
  </si>
  <si>
    <t>л/с №0000001154157</t>
  </si>
  <si>
    <t>л/с №0000001154377</t>
  </si>
  <si>
    <t>л/с №0000001154378</t>
  </si>
  <si>
    <t>л/с №0000001154379</t>
  </si>
  <si>
    <t>л/с №0000001154380</t>
  </si>
  <si>
    <t>л/с №0000001154382</t>
  </si>
  <si>
    <t>л/с №0000001154383</t>
  </si>
  <si>
    <t>л/с №0000001154384</t>
  </si>
  <si>
    <t>л/с №0000001157123</t>
  </si>
  <si>
    <t>л/с №0000001157124</t>
  </si>
  <si>
    <t>л/с №0000001154385</t>
  </si>
  <si>
    <t>л/с №0000001154158</t>
  </si>
  <si>
    <t>л/с №0000001154386</t>
  </si>
  <si>
    <t>л/с №0000001154387</t>
  </si>
  <si>
    <t>л/с №0000001154389</t>
  </si>
  <si>
    <t>л/с №0000001154794</t>
  </si>
  <si>
    <t>л/с №0000001154390</t>
  </si>
  <si>
    <t>л/с №0000001155905</t>
  </si>
  <si>
    <t>л/с №0000001154392</t>
  </si>
  <si>
    <t>л/с №0000001154393</t>
  </si>
  <si>
    <t>л/с №0000001154394</t>
  </si>
  <si>
    <t>л/с №0000001157659</t>
  </si>
  <si>
    <t>л/с №0000001154159</t>
  </si>
  <si>
    <t>л/с №0000001157125</t>
  </si>
  <si>
    <t>л/с №0000001157126</t>
  </si>
  <si>
    <t>л/с №0000001157127</t>
  </si>
  <si>
    <t>л/с №0000001154397</t>
  </si>
  <si>
    <t>л/с №0000001155690</t>
  </si>
  <si>
    <t>л/с №0000001154398</t>
  </si>
  <si>
    <t>л/с №0000001154400</t>
  </si>
  <si>
    <t>л/с №0000001154401</t>
  </si>
  <si>
    <t>л/с №0000001154402</t>
  </si>
  <si>
    <t>Кв. 289</t>
  </si>
  <si>
    <t>л/с №0000001154160</t>
  </si>
  <si>
    <t>л/с №0000001154403</t>
  </si>
  <si>
    <t>Кв. 290</t>
  </si>
  <si>
    <t>л/с №0000001154404</t>
  </si>
  <si>
    <t>Кв. 291</t>
  </si>
  <si>
    <t>л/с №0000001154405</t>
  </si>
  <si>
    <t>Кв. 292</t>
  </si>
  <si>
    <t>Кв. 293</t>
  </si>
  <si>
    <t>л/с №0000001155191</t>
  </si>
  <si>
    <t>л/с №0000001155192</t>
  </si>
  <si>
    <t>Кв. 294</t>
  </si>
  <si>
    <t>л/с №0000001155194</t>
  </si>
  <si>
    <t>Кв. 295</t>
  </si>
  <si>
    <t>л/с №0000001154406</t>
  </si>
  <si>
    <t>Кв. 296</t>
  </si>
  <si>
    <t>л/с №0000001154407</t>
  </si>
  <si>
    <t>Кв. 297</t>
  </si>
  <si>
    <t>л/с №0000001154408</t>
  </si>
  <si>
    <t>Кв. 298</t>
  </si>
  <si>
    <t>Кв. 299</t>
  </si>
  <si>
    <t>л/с №0000001156743</t>
  </si>
  <si>
    <t>л/с №0000001154126</t>
  </si>
  <si>
    <t>л/с №0000001154161</t>
  </si>
  <si>
    <t>л/с №0000001154162</t>
  </si>
  <si>
    <t>л/с №0000001156091</t>
  </si>
  <si>
    <t>Кв. 33А</t>
  </si>
  <si>
    <t>л/с №0000001154632</t>
  </si>
  <si>
    <t>л/с №0000001156018</t>
  </si>
  <si>
    <t>л/с №0000001154166</t>
  </si>
  <si>
    <t>л/с №0000001154167</t>
  </si>
  <si>
    <t>л/с №0000001154169</t>
  </si>
  <si>
    <t>л/с №0000001155457</t>
  </si>
  <si>
    <t>л/с №0000001155311</t>
  </si>
  <si>
    <t>л/с №0000001154170</t>
  </si>
  <si>
    <t>л/с №0000001154171</t>
  </si>
  <si>
    <t>л/с №0000001154173</t>
  </si>
  <si>
    <t>л/с №0000001154174</t>
  </si>
  <si>
    <t>л/с №0000001154176</t>
  </si>
  <si>
    <t>л/с №0000001156140</t>
  </si>
  <si>
    <t>л/с №0000001154178</t>
  </si>
  <si>
    <t>л/с №0000001154179</t>
  </si>
  <si>
    <t>л/с №0000001154180</t>
  </si>
  <si>
    <t>л/с №0000001154181</t>
  </si>
  <si>
    <t>л/с №0000001154129</t>
  </si>
  <si>
    <t>л/с №0000001154970</t>
  </si>
  <si>
    <t>л/с №0000001154183</t>
  </si>
  <si>
    <t>л/с №0000001157108</t>
  </si>
  <si>
    <t>л/с №0000001156019</t>
  </si>
  <si>
    <t>л/с №0000001154184</t>
  </si>
  <si>
    <t>л/с №0000001154185</t>
  </si>
  <si>
    <t>л/с №0000001154188</t>
  </si>
  <si>
    <t>л/с №0000001154189</t>
  </si>
  <si>
    <t>л/с №0000001154190</t>
  </si>
  <si>
    <t>л/с №0000001154191</t>
  </si>
  <si>
    <t>л/с №0000001154130</t>
  </si>
  <si>
    <t>л/с №0000001154785</t>
  </si>
  <si>
    <t>л/с №0000001154192</t>
  </si>
  <si>
    <t>л/с №0000001154193</t>
  </si>
  <si>
    <t>л/с №0000001154194</t>
  </si>
  <si>
    <t>л/с №0000001154195</t>
  </si>
  <si>
    <t>л/с №0000001154196</t>
  </si>
  <si>
    <t>л/с №0000001156020</t>
  </si>
  <si>
    <t>л/с №0000001154197</t>
  </si>
  <si>
    <t>л/с №0000001154199</t>
  </si>
  <si>
    <t>л/с №0000001154200</t>
  </si>
  <si>
    <t>л/с №0000001154131</t>
  </si>
  <si>
    <t>л/с №0000001154201</t>
  </si>
  <si>
    <t>л/с №0000001154202</t>
  </si>
  <si>
    <t>л/с №0000001154203</t>
  </si>
  <si>
    <t>л/с №0000001154205</t>
  </si>
  <si>
    <t>л/с №0000001154951</t>
  </si>
  <si>
    <t>л/с №0000001154207</t>
  </si>
  <si>
    <t>л/с №0000001154209</t>
  </si>
  <si>
    <t>л/с №0000001154210</t>
  </si>
  <si>
    <t>л/с №0000001154211</t>
  </si>
  <si>
    <t>л/с №0000001155711</t>
  </si>
  <si>
    <t>л/с №0000001155982</t>
  </si>
  <si>
    <t>л/с №0000001157260</t>
  </si>
  <si>
    <t>л/с №0000001154213</t>
  </si>
  <si>
    <t>л/с №0000001154214</t>
  </si>
  <si>
    <t>л/с №0000001154215</t>
  </si>
  <si>
    <t>л/с №0000001154217</t>
  </si>
  <si>
    <t>л/с №0000001154218</t>
  </si>
  <si>
    <t>л/с №0000001154220</t>
  </si>
  <si>
    <t>л/с №0000001154221</t>
  </si>
  <si>
    <t>л/с №0000001154222</t>
  </si>
  <si>
    <t>л/с №0000001154223</t>
  </si>
  <si>
    <t>л/с №0000001155408</t>
  </si>
  <si>
    <t>л/с №0000001157109</t>
  </si>
  <si>
    <t>л/с №0000001157110</t>
  </si>
  <si>
    <t>л/с №0000001154224</t>
  </si>
  <si>
    <t>л/с №0000001154225</t>
  </si>
  <si>
    <t>л/с №0000001157111</t>
  </si>
  <si>
    <t>л/с №0000001154227</t>
  </si>
  <si>
    <t>л/с №0000001154228</t>
  </si>
  <si>
    <t>л/с №0000001154229</t>
  </si>
  <si>
    <t>л/с №0000001154230</t>
  </si>
  <si>
    <t>л/с №0000001154231</t>
  </si>
  <si>
    <t>л/с №0000001155065</t>
  </si>
  <si>
    <t>л/с №0000001155066</t>
  </si>
  <si>
    <t>л/с №0000001155068</t>
  </si>
  <si>
    <t>л/с №0000001155069</t>
  </si>
  <si>
    <t>л/с №0000001155070</t>
  </si>
  <si>
    <t>л/с №0000001155071</t>
  </si>
  <si>
    <t>л/с №0000001155072</t>
  </si>
  <si>
    <t>Оф. 7</t>
  </si>
  <si>
    <t>л/с №0000001155073</t>
  </si>
  <si>
    <t>л/с №0000001155077</t>
  </si>
  <si>
    <t>л/с №0000001154836</t>
  </si>
  <si>
    <t>А/м 1</t>
  </si>
  <si>
    <t>л/с №0000001154845</t>
  </si>
  <si>
    <t>А/м 10</t>
  </si>
  <si>
    <t>л/с №0000001154557</t>
  </si>
  <si>
    <t>А/м 100</t>
  </si>
  <si>
    <t>л/с №0000001154556</t>
  </si>
  <si>
    <t>А/м 101</t>
  </si>
  <si>
    <t>л/с №0000001154555</t>
  </si>
  <si>
    <t>А/м 102</t>
  </si>
  <si>
    <t>л/с №0000001154554</t>
  </si>
  <si>
    <t>А/м 103</t>
  </si>
  <si>
    <t>л/с №0000001154553</t>
  </si>
  <si>
    <t>А/м 104</t>
  </si>
  <si>
    <t>л/с №0000001154552</t>
  </si>
  <si>
    <t>А/м 105</t>
  </si>
  <si>
    <t>л/с №0000001154551</t>
  </si>
  <si>
    <t>А/м 106</t>
  </si>
  <si>
    <t>л/с №0000001154550</t>
  </si>
  <si>
    <t>А/м 107</t>
  </si>
  <si>
    <t>л/с №0000001154549</t>
  </si>
  <si>
    <t>А/м 108</t>
  </si>
  <si>
    <t>л/с №0000001154548</t>
  </si>
  <si>
    <t>А/м 109</t>
  </si>
  <si>
    <t>л/с №0000001154846</t>
  </si>
  <si>
    <t>А/м 11</t>
  </si>
  <si>
    <t>А/м 110</t>
  </si>
  <si>
    <t>л/с №0000001155039</t>
  </si>
  <si>
    <t>л/с №0000001154546</t>
  </si>
  <si>
    <t>А/м 111</t>
  </si>
  <si>
    <t>л/с №0000001154545</t>
  </si>
  <si>
    <t>А/м 112</t>
  </si>
  <si>
    <t>л/с №0000001154544</t>
  </si>
  <si>
    <t>А/м 113</t>
  </si>
  <si>
    <t>л/с №0000001154543</t>
  </si>
  <si>
    <t>А/м 114</t>
  </si>
  <si>
    <t>л/с №0000001154542</t>
  </si>
  <si>
    <t>А/м 115</t>
  </si>
  <si>
    <t>л/с №0000001154541</t>
  </si>
  <si>
    <t>А/м 116</t>
  </si>
  <si>
    <t>л/с №0000001154540</t>
  </si>
  <si>
    <t>А/м 117</t>
  </si>
  <si>
    <t>л/с №0000001154539</t>
  </si>
  <si>
    <t>А/м 118</t>
  </si>
  <si>
    <t>л/с №0000001154538</t>
  </si>
  <si>
    <t>А/м 119</t>
  </si>
  <si>
    <t>л/с №0000001154847</t>
  </si>
  <si>
    <t>А/м 12</t>
  </si>
  <si>
    <t>л/с №0000001154537</t>
  </si>
  <si>
    <t>А/м 120</t>
  </si>
  <si>
    <t>л/с №0000001154536</t>
  </si>
  <si>
    <t>А/м 121</t>
  </si>
  <si>
    <t>л/с №0000001155911</t>
  </si>
  <si>
    <t>А/м 122</t>
  </si>
  <si>
    <t>л/с №0000001155910</t>
  </si>
  <si>
    <t>А/м 123</t>
  </si>
  <si>
    <t>А/м 124</t>
  </si>
  <si>
    <t>л/с №0000001154534</t>
  </si>
  <si>
    <t>А/м 125</t>
  </si>
  <si>
    <t>л/с №0000001154533</t>
  </si>
  <si>
    <t>А/м 126</t>
  </si>
  <si>
    <t>л/с №0000001154532</t>
  </si>
  <si>
    <t>А/м 127</t>
  </si>
  <si>
    <t>л/с №0000001154531</t>
  </si>
  <si>
    <t>А/м 128</t>
  </si>
  <si>
    <t>л/с №0000001154530</t>
  </si>
  <si>
    <t>А/м 129</t>
  </si>
  <si>
    <t>л/с №0000001154849</t>
  </si>
  <si>
    <t>А/м 13</t>
  </si>
  <si>
    <t>л/с №0000001154529</t>
  </si>
  <si>
    <t>А/м 130</t>
  </si>
  <si>
    <t>л/с №0000001154528</t>
  </si>
  <si>
    <t>А/м 131</t>
  </si>
  <si>
    <t>л/с №0000001154527</t>
  </si>
  <si>
    <t>А/м 132</t>
  </si>
  <si>
    <t>л/с №0000001154526</t>
  </si>
  <si>
    <t>А/м 133</t>
  </si>
  <si>
    <t>л/с №0000001154525</t>
  </si>
  <si>
    <t>А/м 134</t>
  </si>
  <si>
    <t>л/с №0000001154874</t>
  </si>
  <si>
    <t>А/м 135</t>
  </si>
  <si>
    <t>л/с №0000001154875</t>
  </si>
  <si>
    <t>А/м 136</t>
  </si>
  <si>
    <t>л/с №0000001154524</t>
  </si>
  <si>
    <t>А/м 137</t>
  </si>
  <si>
    <t>л/с №0000001154523</t>
  </si>
  <si>
    <t>А/м 138</t>
  </si>
  <si>
    <t>л/с №0000001154522</t>
  </si>
  <si>
    <t>А/м 139</t>
  </si>
  <si>
    <t>л/с №0000001154850</t>
  </si>
  <si>
    <t>А/м 14</t>
  </si>
  <si>
    <t>л/с №0000001154521</t>
  </si>
  <si>
    <t>А/м 140</t>
  </si>
  <si>
    <t>л/с №0000001154520</t>
  </si>
  <si>
    <t>А/м 141</t>
  </si>
  <si>
    <t>А/м 142</t>
  </si>
  <si>
    <t>л/с №0000001156064</t>
  </si>
  <si>
    <t>А/м 143</t>
  </si>
  <si>
    <t>л/с №0000001156065</t>
  </si>
  <si>
    <t>л/с №0000001154517</t>
  </si>
  <si>
    <t>А/м 144</t>
  </si>
  <si>
    <t>л/с №0000001154516</t>
  </si>
  <si>
    <t>А/м 145</t>
  </si>
  <si>
    <t>А/м 146</t>
  </si>
  <si>
    <t>л/с №0000001156962</t>
  </si>
  <si>
    <t>л/с №0000001154514</t>
  </si>
  <si>
    <t>А/м 147</t>
  </si>
  <si>
    <t>л/с №0000001154513</t>
  </si>
  <si>
    <t>А/м 148</t>
  </si>
  <si>
    <t>л/с №0000001154512</t>
  </si>
  <si>
    <t>А/м 149</t>
  </si>
  <si>
    <t>л/с №0000001154851</t>
  </si>
  <si>
    <t>А/м 15</t>
  </si>
  <si>
    <t>л/с №0000001154876</t>
  </si>
  <si>
    <t>А/м 150</t>
  </si>
  <si>
    <t>л/с №0000001154877</t>
  </si>
  <si>
    <t>А/м 151</t>
  </si>
  <si>
    <t>л/с №0000001154878</t>
  </si>
  <si>
    <t>А/м 152</t>
  </si>
  <si>
    <t>л/с №0000001154879</t>
  </si>
  <si>
    <t>А/м 153</t>
  </si>
  <si>
    <t>л/с №0000001154880</t>
  </si>
  <si>
    <t>А/м 154</t>
  </si>
  <si>
    <t>л/с №0000001154881</t>
  </si>
  <si>
    <t>А/м 155</t>
  </si>
  <si>
    <t>л/с №0000001154882</t>
  </si>
  <si>
    <t>А/м 156</t>
  </si>
  <si>
    <t>л/с №0000001154883</t>
  </si>
  <si>
    <t>А/м 157</t>
  </si>
  <si>
    <t>л/с №0000001154884</t>
  </si>
  <si>
    <t>А/м 158</t>
  </si>
  <si>
    <t>л/с №0000001154885</t>
  </si>
  <si>
    <t>А/м 159</t>
  </si>
  <si>
    <t>л/с №0000001154852</t>
  </si>
  <si>
    <t>А/м 16</t>
  </si>
  <si>
    <t>л/с №0000001154886</t>
  </si>
  <si>
    <t>А/м 160</t>
  </si>
  <si>
    <t>л/с №0000001154887</t>
  </si>
  <si>
    <t>А/м 161</t>
  </si>
  <si>
    <t>л/с №0000001154888</t>
  </si>
  <si>
    <t>А/м 162</t>
  </si>
  <si>
    <t>л/с №0000001154889</t>
  </si>
  <si>
    <t>А/м 163</t>
  </si>
  <si>
    <t>л/с №0000001154890</t>
  </si>
  <si>
    <t>А/м 164</t>
  </si>
  <si>
    <t>л/с №0000001154891</t>
  </si>
  <si>
    <t>А/м 165</t>
  </si>
  <si>
    <t>л/с №0000001154892</t>
  </si>
  <si>
    <t>А/м 166</t>
  </si>
  <si>
    <t>л/с №0000001154893</t>
  </si>
  <si>
    <t>А/м 167</t>
  </si>
  <si>
    <t>л/с №0000001154894</t>
  </si>
  <si>
    <t>А/м 168</t>
  </si>
  <si>
    <t>л/с №0000001154895</t>
  </si>
  <si>
    <t>А/м 169</t>
  </si>
  <si>
    <t>л/с №0000001154511</t>
  </si>
  <si>
    <t>А/м 17</t>
  </si>
  <si>
    <t>л/с №0000001154510</t>
  </si>
  <si>
    <t>А/м 170</t>
  </si>
  <si>
    <t>л/с №0000001154509</t>
  </si>
  <si>
    <t>А/м 171</t>
  </si>
  <si>
    <t>л/с №0000001154508</t>
  </si>
  <si>
    <t>А/м 172</t>
  </si>
  <si>
    <t>л/с №0000001154507</t>
  </si>
  <si>
    <t>А/м 173</t>
  </si>
  <si>
    <t>л/с №0000001154506</t>
  </si>
  <si>
    <t>А/м 174</t>
  </si>
  <si>
    <t>А/м 175</t>
  </si>
  <si>
    <t>л/с №0000001156641</t>
  </si>
  <si>
    <t>А/м 176</t>
  </si>
  <si>
    <t>л/с №0000001156642</t>
  </si>
  <si>
    <t>А/м 177</t>
  </si>
  <si>
    <t>л/с №0000001156118</t>
  </si>
  <si>
    <t>л/с №0000001154502</t>
  </si>
  <si>
    <t>А/м 178</t>
  </si>
  <si>
    <t>л/с №0000001154501</t>
  </si>
  <si>
    <t>А/м 179</t>
  </si>
  <si>
    <t>л/с №0000001154500</t>
  </si>
  <si>
    <t>А/м 18</t>
  </si>
  <si>
    <t>л/с №0000001154499</t>
  </si>
  <si>
    <t>А/м 180</t>
  </si>
  <si>
    <t>л/с №0000001154498</t>
  </si>
  <si>
    <t>А/м 181</t>
  </si>
  <si>
    <t>л/с №0000001154497</t>
  </si>
  <si>
    <t>А/м 182</t>
  </si>
  <si>
    <t>л/с №0000001154493</t>
  </si>
  <si>
    <t>А/м 183</t>
  </si>
  <si>
    <t>л/с №0000001154491</t>
  </si>
  <si>
    <t>А/м 184</t>
  </si>
  <si>
    <t>л/с №0000001154489</t>
  </si>
  <si>
    <t>А/м 185</t>
  </si>
  <si>
    <t>л/с №0000001154488</t>
  </si>
  <si>
    <t>А/м 186</t>
  </si>
  <si>
    <t>л/с №0000001154487</t>
  </si>
  <si>
    <t>А/м 187</t>
  </si>
  <si>
    <t>А/м 188</t>
  </si>
  <si>
    <t>л/с №0000001156095</t>
  </si>
  <si>
    <t>л/с №0000001154485</t>
  </si>
  <si>
    <t>А/м 189</t>
  </si>
  <si>
    <t>л/с №0000001154494</t>
  </si>
  <si>
    <t>А/м 19</t>
  </si>
  <si>
    <t>А/м 190</t>
  </si>
  <si>
    <t>л/с №0000001156078</t>
  </si>
  <si>
    <t>л/с №0000001154483</t>
  </si>
  <si>
    <t>А/м 191</t>
  </si>
  <si>
    <t>л/с №0000001154482</t>
  </si>
  <si>
    <t>А/м 192</t>
  </si>
  <si>
    <t>л/с №0000001154460</t>
  </si>
  <si>
    <t>А/м 193</t>
  </si>
  <si>
    <t>л/с №0000001154481</t>
  </si>
  <si>
    <t>А/м 194</t>
  </si>
  <si>
    <t>л/с №0000001154480</t>
  </si>
  <si>
    <t>А/м 195</t>
  </si>
  <si>
    <t>л/с №0000001154479</t>
  </si>
  <si>
    <t>А/м 196</t>
  </si>
  <si>
    <t>л/с №0000001154478</t>
  </si>
  <si>
    <t>А/м 197</t>
  </si>
  <si>
    <t>л/с №0000001154477</t>
  </si>
  <si>
    <t>А/м 198</t>
  </si>
  <si>
    <t>л/с №0000001154732</t>
  </si>
  <si>
    <t>А/м 199</t>
  </si>
  <si>
    <t>л/с №0000001154837</t>
  </si>
  <si>
    <t>А/м 2</t>
  </si>
  <si>
    <t>л/с №0000001154495</t>
  </si>
  <si>
    <t>А/м 20</t>
  </si>
  <si>
    <t>л/с №0000001154476</t>
  </si>
  <si>
    <t>А/м 200</t>
  </si>
  <si>
    <t>А/м 201</t>
  </si>
  <si>
    <t>л/с №0000001156119</t>
  </si>
  <si>
    <t>А/м 202</t>
  </si>
  <si>
    <t>л/с №0000001156120</t>
  </si>
  <si>
    <t>л/с №0000001154475</t>
  </si>
  <si>
    <t>А/м 203</t>
  </si>
  <si>
    <t>л/с №0000001154474</t>
  </si>
  <si>
    <t>А/м 204</t>
  </si>
  <si>
    <t>А/м 205</t>
  </si>
  <si>
    <t>л/с №0000001157208</t>
  </si>
  <si>
    <t>л/с №0000001154473</t>
  </si>
  <si>
    <t>А/м 206</t>
  </si>
  <si>
    <t>А/м 207</t>
  </si>
  <si>
    <t>л/с №0000001156122</t>
  </si>
  <si>
    <t>А/м 208</t>
  </si>
  <si>
    <t>л/с №0000001157235</t>
  </si>
  <si>
    <t>А/м 209</t>
  </si>
  <si>
    <t>л/с №0000001157236</t>
  </si>
  <si>
    <t>л/с №0000001154496</t>
  </si>
  <si>
    <t>А/м 21</t>
  </si>
  <si>
    <t>л/с №0000001154472</t>
  </si>
  <si>
    <t>А/м 210</t>
  </si>
  <si>
    <t>л/с №0000001154471</t>
  </si>
  <si>
    <t>А/м 211</t>
  </si>
  <si>
    <t>л/с №0000001154470</t>
  </si>
  <si>
    <t>А/м 212</t>
  </si>
  <si>
    <t>л/с №0000001154469</t>
  </si>
  <si>
    <t>А/м 213</t>
  </si>
  <si>
    <t>А/м 214</t>
  </si>
  <si>
    <t>л/с №0000001157237</t>
  </si>
  <si>
    <t>А/м 215</t>
  </si>
  <si>
    <t>л/с №0000001157238</t>
  </si>
  <si>
    <t>л/с №0000001154468</t>
  </si>
  <si>
    <t>А/м 216</t>
  </si>
  <si>
    <t>л/с №0000001154467</t>
  </si>
  <si>
    <t>А/м 217</t>
  </si>
  <si>
    <t>л/с №0000001154466</t>
  </si>
  <si>
    <t>А/м 218</t>
  </si>
  <si>
    <t>л/с №0000001154465</t>
  </si>
  <si>
    <t>А/м 219</t>
  </si>
  <si>
    <t>л/с №0000001154558</t>
  </si>
  <si>
    <t>А/м 22</t>
  </si>
  <si>
    <t>л/с №0000001154464</t>
  </si>
  <si>
    <t>А/м 220</t>
  </si>
  <si>
    <t>А/м 221</t>
  </si>
  <si>
    <t>л/с №0000001155405</t>
  </si>
  <si>
    <t>л/с №0000001154462</t>
  </si>
  <si>
    <t>А/м 222</t>
  </si>
  <si>
    <t>л/с №0000001154461</t>
  </si>
  <si>
    <t>А/м 223</t>
  </si>
  <si>
    <t>л/с №0000001154905</t>
  </si>
  <si>
    <t>А/м 224</t>
  </si>
  <si>
    <t>л/с №0000001154559</t>
  </si>
  <si>
    <t>А/м 23</t>
  </si>
  <si>
    <t>л/с №0000001154560</t>
  </si>
  <si>
    <t>А/м 24</t>
  </si>
  <si>
    <t>л/с №0000001154561</t>
  </si>
  <si>
    <t>А/м 25</t>
  </si>
  <si>
    <t>л/с №0000001154562</t>
  </si>
  <si>
    <t>А/м 26</t>
  </si>
  <si>
    <t>л/с №0000001154563</t>
  </si>
  <si>
    <t>А/м 27</t>
  </si>
  <si>
    <t>л/с №0000001154564</t>
  </si>
  <si>
    <t>А/м 28</t>
  </si>
  <si>
    <t>л/с №0000001154565</t>
  </si>
  <si>
    <t>А/м 29</t>
  </si>
  <si>
    <t>л/с №0000001154838</t>
  </si>
  <si>
    <t>А/м 3</t>
  </si>
  <si>
    <t>л/с №0000001154566</t>
  </si>
  <si>
    <t>А/м 30</t>
  </si>
  <si>
    <t>л/с №0000001154853</t>
  </si>
  <si>
    <t>А/м 31</t>
  </si>
  <si>
    <t>л/с №0000001154567</t>
  </si>
  <si>
    <t>А/м 32</t>
  </si>
  <si>
    <t>л/с №0000001154568</t>
  </si>
  <si>
    <t>А/м 33</t>
  </si>
  <si>
    <t>л/с №0000001154569</t>
  </si>
  <si>
    <t>А/м 34</t>
  </si>
  <si>
    <t>л/с №0000001154570</t>
  </si>
  <si>
    <t>А/м 35</t>
  </si>
  <si>
    <t>л/с №0000001154571</t>
  </si>
  <si>
    <t>А/м 36</t>
  </si>
  <si>
    <t>л/с №0000001154572</t>
  </si>
  <si>
    <t>А/м 37</t>
  </si>
  <si>
    <t>л/с №0000001154573</t>
  </si>
  <si>
    <t>А/м 38</t>
  </si>
  <si>
    <t>л/с №0000001154574</t>
  </si>
  <si>
    <t>А/м 39</t>
  </si>
  <si>
    <t>л/с №0000001154839</t>
  </si>
  <si>
    <t>А/м 4</t>
  </si>
  <si>
    <t>л/с №0000001154575</t>
  </si>
  <si>
    <t>А/м 40</t>
  </si>
  <si>
    <t>л/с №0000001154576</t>
  </si>
  <si>
    <t>А/м 41</t>
  </si>
  <si>
    <t>л/с №0000001154577</t>
  </si>
  <si>
    <t>А/м 42</t>
  </si>
  <si>
    <t>л/с №0000001154578</t>
  </si>
  <si>
    <t>А/м 43</t>
  </si>
  <si>
    <t>л/с №0000001154579</t>
  </si>
  <si>
    <t>А/м 44</t>
  </si>
  <si>
    <t>л/с №0000001154580</t>
  </si>
  <si>
    <t>А/м 45</t>
  </si>
  <si>
    <t>л/с №0000001154581</t>
  </si>
  <si>
    <t>А/м 46</t>
  </si>
  <si>
    <t>л/с №0000001154582</t>
  </si>
  <si>
    <t>А/м 47</t>
  </si>
  <si>
    <t>л/с №0000001154583</t>
  </si>
  <si>
    <t>А/м 48</t>
  </si>
  <si>
    <t>л/с №0000001155909</t>
  </si>
  <si>
    <t>А/м 49</t>
  </si>
  <si>
    <t>л/с №0000001154840</t>
  </si>
  <si>
    <t>А/м 5</t>
  </si>
  <si>
    <t>л/с №0000001154584</t>
  </si>
  <si>
    <t>А/м 50</t>
  </si>
  <si>
    <t>л/с №0000001154585</t>
  </si>
  <si>
    <t>А/м 51</t>
  </si>
  <si>
    <t>л/с №0000001154586</t>
  </si>
  <si>
    <t>А/м 52</t>
  </si>
  <si>
    <t>л/с №0000001154587</t>
  </si>
  <si>
    <t>А/м 53</t>
  </si>
  <si>
    <t>л/с №0000001154588</t>
  </si>
  <si>
    <t>А/м 54</t>
  </si>
  <si>
    <t>л/с №0000001154589</t>
  </si>
  <si>
    <t>А/м 55</t>
  </si>
  <si>
    <t>л/с №0000001154590</t>
  </si>
  <si>
    <t>А/м 56</t>
  </si>
  <si>
    <t>л/с №0000001154616</t>
  </si>
  <si>
    <t>А/м 57</t>
  </si>
  <si>
    <t>л/с №0000001154615</t>
  </si>
  <si>
    <t>А/м 58</t>
  </si>
  <si>
    <t>л/с №0000001154614</t>
  </si>
  <si>
    <t>А/м 59</t>
  </si>
  <si>
    <t>л/с №0000001154841</t>
  </si>
  <si>
    <t>А/м 6</t>
  </si>
  <si>
    <t>л/с №0000001154613</t>
  </si>
  <si>
    <t>А/м 60</t>
  </si>
  <si>
    <t>л/с №0000001154612</t>
  </si>
  <si>
    <t>А/м 61</t>
  </si>
  <si>
    <t>л/с №0000001154611</t>
  </si>
  <si>
    <t>А/м 62</t>
  </si>
  <si>
    <t>л/с №0000001154610</t>
  </si>
  <si>
    <t>А/м 63</t>
  </si>
  <si>
    <t>л/с №0000001154609</t>
  </si>
  <si>
    <t>А/м 64</t>
  </si>
  <si>
    <t>л/с №0000001154608</t>
  </si>
  <si>
    <t>А/м 65</t>
  </si>
  <si>
    <t>л/с №0000001154607</t>
  </si>
  <si>
    <t>А/м 66</t>
  </si>
  <si>
    <t>л/с №0000001154606</t>
  </si>
  <si>
    <t>А/м 67</t>
  </si>
  <si>
    <t>л/с №0000001154605</t>
  </si>
  <si>
    <t>А/м 68</t>
  </si>
  <si>
    <t>л/с №0000001154604</t>
  </si>
  <si>
    <t>А/м 69</t>
  </si>
  <si>
    <t>л/с №0000001154842</t>
  </si>
  <si>
    <t>А/м 7</t>
  </si>
  <si>
    <t>л/с №0000001154855</t>
  </si>
  <si>
    <t>А/м 70</t>
  </si>
  <si>
    <t>л/с №0000001154856</t>
  </si>
  <si>
    <t>А/м 71</t>
  </si>
  <si>
    <t>л/с №0000001154857</t>
  </si>
  <si>
    <t>А/м 72</t>
  </si>
  <si>
    <t>л/с №0000001154858</t>
  </si>
  <si>
    <t>А/м 73</t>
  </si>
  <si>
    <t>л/с №0000001154859</t>
  </si>
  <si>
    <t>А/м 74</t>
  </si>
  <si>
    <t>л/с №0000001154860</t>
  </si>
  <si>
    <t>А/м 75</t>
  </si>
  <si>
    <t>л/с №0000001154861</t>
  </si>
  <si>
    <t>А/м 76</t>
  </si>
  <si>
    <t>л/с №0000001154862</t>
  </si>
  <si>
    <t>А/м 77</t>
  </si>
  <si>
    <t>л/с №0000001154863</t>
  </si>
  <si>
    <t>А/м 78</t>
  </si>
  <si>
    <t>л/с №0000001154864</t>
  </si>
  <si>
    <t>А/м 79</t>
  </si>
  <si>
    <t>л/с №0000001154843</t>
  </si>
  <si>
    <t>А/м 8</t>
  </si>
  <si>
    <t>л/с №0000001154865</t>
  </si>
  <si>
    <t>А/м 80</t>
  </si>
  <si>
    <t>л/с №0000001154866</t>
  </si>
  <si>
    <t>А/м 81</t>
  </si>
  <si>
    <t>л/с №0000001154848</t>
  </si>
  <si>
    <t>А/м 82</t>
  </si>
  <si>
    <t>л/с №0000001154867</t>
  </si>
  <si>
    <t>А/м 83</t>
  </si>
  <si>
    <t>л/с №0000001154868</t>
  </si>
  <si>
    <t>А/м 84</t>
  </si>
  <si>
    <t>л/с №0000001154869</t>
  </si>
  <si>
    <t>А/м 85</t>
  </si>
  <si>
    <t>л/с №0000001154870</t>
  </si>
  <si>
    <t>А/м 86</t>
  </si>
  <si>
    <t>л/с №0000001154871</t>
  </si>
  <si>
    <t>А/м 87</t>
  </si>
  <si>
    <t>л/с №0000001154603</t>
  </si>
  <si>
    <t>А/м 88</t>
  </si>
  <si>
    <t>А/м 89</t>
  </si>
  <si>
    <t>л/с №0000001155088</t>
  </si>
  <si>
    <t>л/с №0000001154844</t>
  </si>
  <si>
    <t>А/м 9</t>
  </si>
  <si>
    <t>л/с №0000001154601</t>
  </si>
  <si>
    <t>А/м 90</t>
  </si>
  <si>
    <t>л/с №0000001154600</t>
  </si>
  <si>
    <t>А/м 91</t>
  </si>
  <si>
    <t>л/с №0000001154599</t>
  </si>
  <si>
    <t>А/м 92</t>
  </si>
  <si>
    <t>л/с №0000001154598</t>
  </si>
  <si>
    <t>А/м 93</t>
  </si>
  <si>
    <t>л/с №0000001154596</t>
  </si>
  <si>
    <t>А/м 94</t>
  </si>
  <si>
    <t>л/с №0000001154595</t>
  </si>
  <si>
    <t>А/м 95</t>
  </si>
  <si>
    <t>л/с №0000001154594</t>
  </si>
  <si>
    <t>А/м 96</t>
  </si>
  <si>
    <t>л/с №0000001154593</t>
  </si>
  <si>
    <t>А/м 97</t>
  </si>
  <si>
    <t>л/с №0000001154592</t>
  </si>
  <si>
    <t>А/м 98</t>
  </si>
  <si>
    <t>л/с №0000001154591</t>
  </si>
  <si>
    <t>А/м 99</t>
  </si>
  <si>
    <t>дом</t>
  </si>
  <si>
    <t>паркинг</t>
  </si>
  <si>
    <t>РСО</t>
  </si>
  <si>
    <t>л/с №0000001159181</t>
  </si>
  <si>
    <t>л/с №0000001158363</t>
  </si>
  <si>
    <t>л/с №0000001159168</t>
  </si>
  <si>
    <t>л/с №0000001158562</t>
  </si>
  <si>
    <t>л/с №0000001158955</t>
  </si>
  <si>
    <t>л/с №0000001159214</t>
  </si>
  <si>
    <t>л/с №0000001157838</t>
  </si>
  <si>
    <t>л/с №0000001157705</t>
  </si>
  <si>
    <t>л/с №0000001157730</t>
  </si>
  <si>
    <t>л/с №0000001158392</t>
  </si>
  <si>
    <t>л/с №0000001159164</t>
  </si>
  <si>
    <t>л/с №0000001157865</t>
  </si>
  <si>
    <t>л/с №0000001157563</t>
  </si>
  <si>
    <t>л/с №0000001158434</t>
  </si>
  <si>
    <t>л/с №0000001158433</t>
  </si>
  <si>
    <t>л/с №0000001159148</t>
  </si>
  <si>
    <t>л/с №0000001158917</t>
  </si>
  <si>
    <t>л/с №0000001158651</t>
  </si>
  <si>
    <t>л/с №0000001159219</t>
  </si>
  <si>
    <t>л/с №0000001159220</t>
  </si>
  <si>
    <t>31.01.2024.</t>
  </si>
  <si>
    <t>28.02.2024.</t>
  </si>
  <si>
    <t>31.03.2024.</t>
  </si>
  <si>
    <t>30.04.2024.</t>
  </si>
  <si>
    <t>31.05.2024.</t>
  </si>
  <si>
    <t>30.06.2024.</t>
  </si>
  <si>
    <t>31.07.2024.</t>
  </si>
  <si>
    <t>31.08.2024.</t>
  </si>
  <si>
    <t>30.09.2024.</t>
  </si>
  <si>
    <t>31.10.2024.</t>
  </si>
  <si>
    <t>30.11.2024.</t>
  </si>
  <si>
    <t>31.12.2024.</t>
  </si>
  <si>
    <t>Итого 2024 г.</t>
  </si>
  <si>
    <t>*** Допускается отклонение в ввиду округления значений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</si>
</sst>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_-* #,##0.000_-;\-* #,##0.000_-;_-* &quot;-&quot;??_-;_-@_-"/>
  </numFmts>
  <fonts count="1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Arial"/>
      <family val="2"/>
    </font>
    <font>
      <sz val="8"/>
      <color rgb="FF000000"/>
      <name val="Arial"/>
      <family val="2"/>
    </font>
    <font>
      <b/>
      <sz val="8"/>
      <color indexed="59"/>
      <name val="Arial"/>
      <family val="2"/>
    </font>
    <font>
      <sz val="8"/>
      <color indexed="8"/>
      <name val="Arial"/>
      <family val="2"/>
    </font>
    <font>
      <sz val="8"/>
      <color indexed="5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3333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6"/>
      <name val="Arial"/>
      <family val="2"/>
    </font>
    <font>
      <b/>
      <sz val="8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43" fontId="9" fillId="0" borderId="0" applyFont="0" applyFill="0" applyBorder="0" applyAlignment="0" applyProtection="0"/>
  </cellStyleXfs>
  <cellXfs count="55">
    <xf numFmtId="0" fontId="0" fillId="0" borderId="0" xfId="0"/>
    <xf numFmtId="0" fontId="0" fillId="3" borderId="0" xfId="0" applyFill="1" applyAlignment="1">
      <alignment vertical="center"/>
    </xf>
    <xf numFmtId="0" fontId="6" fillId="4" borderId="1" xfId="2" applyNumberFormat="1" applyFont="1" applyFill="1" applyBorder="1" applyAlignment="1">
      <alignment horizontal="center" vertical="center" wrapText="1"/>
    </xf>
    <xf numFmtId="0" fontId="6" fillId="4" borderId="1" xfId="2" applyNumberFormat="1" applyFont="1" applyFill="1" applyBorder="1" applyAlignment="1">
      <alignment horizontal="center" vertical="top" wrapText="1"/>
    </xf>
    <xf numFmtId="4" fontId="6" fillId="4" borderId="1" xfId="2" applyNumberFormat="1" applyFont="1" applyFill="1" applyBorder="1" applyAlignment="1">
      <alignment horizontal="right" vertical="top" wrapText="1"/>
    </xf>
    <xf numFmtId="4" fontId="8" fillId="4" borderId="1" xfId="2" applyNumberFormat="1" applyFont="1" applyFill="1" applyBorder="1" applyAlignment="1">
      <alignment horizontal="right" vertical="top" wrapText="1"/>
    </xf>
    <xf numFmtId="0" fontId="10" fillId="6" borderId="2" xfId="3" applyNumberFormat="1" applyFont="1" applyFill="1" applyBorder="1" applyAlignment="1">
      <alignment vertical="top" wrapText="1"/>
    </xf>
    <xf numFmtId="0" fontId="3" fillId="0" borderId="2" xfId="3" applyNumberFormat="1" applyFont="1" applyBorder="1" applyAlignment="1">
      <alignment vertical="top" wrapText="1"/>
    </xf>
    <xf numFmtId="2" fontId="3" fillId="0" borderId="2" xfId="3" applyNumberFormat="1" applyFont="1" applyBorder="1" applyAlignment="1">
      <alignment horizontal="right" vertical="top"/>
    </xf>
    <xf numFmtId="0" fontId="3" fillId="0" borderId="2" xfId="3" applyNumberFormat="1" applyFont="1" applyBorder="1" applyAlignment="1">
      <alignment horizontal="right" vertical="top"/>
    </xf>
    <xf numFmtId="17" fontId="7" fillId="4" borderId="1" xfId="2" applyNumberFormat="1" applyFont="1" applyFill="1" applyBorder="1" applyAlignment="1">
      <alignment vertical="center"/>
    </xf>
    <xf numFmtId="2" fontId="0" fillId="0" borderId="0" xfId="0" applyNumberFormat="1"/>
    <xf numFmtId="164" fontId="0" fillId="0" borderId="0" xfId="0" applyNumberFormat="1"/>
    <xf numFmtId="0" fontId="3" fillId="0" borderId="0" xfId="4" applyNumberFormat="1" applyFont="1" applyBorder="1" applyAlignment="1">
      <alignment vertical="top" wrapText="1"/>
    </xf>
    <xf numFmtId="0" fontId="3" fillId="0" borderId="0" xfId="4" applyNumberFormat="1" applyFont="1" applyFill="1" applyBorder="1" applyAlignment="1">
      <alignment vertical="top" wrapText="1"/>
    </xf>
    <xf numFmtId="3" fontId="8" fillId="4" borderId="1" xfId="2" applyNumberFormat="1" applyFont="1" applyFill="1" applyBorder="1" applyAlignment="1">
      <alignment horizontal="right" vertical="top" wrapText="1"/>
    </xf>
    <xf numFmtId="0" fontId="0" fillId="0" borderId="1" xfId="0" applyBorder="1"/>
    <xf numFmtId="3" fontId="8" fillId="7" borderId="1" xfId="2" applyNumberFormat="1" applyFont="1" applyFill="1" applyBorder="1" applyAlignment="1">
      <alignment horizontal="right" vertical="top" wrapText="1"/>
    </xf>
    <xf numFmtId="4" fontId="8" fillId="0" borderId="1" xfId="2" applyNumberFormat="1" applyFont="1" applyFill="1" applyBorder="1" applyAlignment="1">
      <alignment horizontal="right"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4" borderId="1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0" fontId="3" fillId="0" borderId="0" xfId="2" applyAlignment="1"/>
    <xf numFmtId="165" fontId="12" fillId="0" borderId="1" xfId="5" applyNumberFormat="1" applyFont="1" applyFill="1" applyBorder="1" applyAlignment="1">
      <alignment horizontal="center" vertical="center"/>
    </xf>
    <xf numFmtId="165" fontId="12" fillId="0" borderId="1" xfId="5" applyNumberFormat="1" applyFont="1" applyFill="1" applyBorder="1" applyAlignment="1">
      <alignment horizontal="right" vertical="center"/>
    </xf>
    <xf numFmtId="165" fontId="13" fillId="0" borderId="1" xfId="5" applyNumberFormat="1" applyFont="1" applyFill="1" applyBorder="1" applyAlignment="1">
      <alignment horizontal="right" vertical="center" wrapText="1"/>
    </xf>
    <xf numFmtId="43" fontId="14" fillId="0" borderId="1" xfId="5" applyFont="1" applyFill="1" applyBorder="1" applyAlignment="1">
      <alignment horizontal="right" vertical="top" wrapText="1"/>
    </xf>
    <xf numFmtId="0" fontId="3" fillId="0" borderId="1" xfId="2" applyNumberFormat="1" applyBorder="1" applyAlignment="1">
      <alignment vertical="top"/>
    </xf>
    <xf numFmtId="0" fontId="3" fillId="0" borderId="1" xfId="2" applyBorder="1" applyAlignment="1"/>
    <xf numFmtId="0" fontId="6" fillId="4" borderId="1" xfId="2" applyNumberFormat="1" applyFont="1" applyFill="1" applyBorder="1" applyAlignment="1">
      <alignment horizontal="left" vertical="top"/>
    </xf>
    <xf numFmtId="0" fontId="6" fillId="4" borderId="1" xfId="2" applyNumberFormat="1" applyFont="1" applyFill="1" applyBorder="1" applyAlignment="1">
      <alignment vertical="top"/>
    </xf>
    <xf numFmtId="0" fontId="6" fillId="4" borderId="1" xfId="2" applyNumberFormat="1" applyFont="1" applyFill="1" applyBorder="1" applyAlignment="1">
      <alignment horizontal="center" vertical="top"/>
    </xf>
    <xf numFmtId="0" fontId="6" fillId="4" borderId="1" xfId="6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/>
    </xf>
    <xf numFmtId="165" fontId="8" fillId="4" borderId="1" xfId="5" applyNumberFormat="1" applyFont="1" applyFill="1" applyBorder="1" applyAlignment="1">
      <alignment horizontal="right" vertical="top" wrapText="1"/>
    </xf>
    <xf numFmtId="165" fontId="9" fillId="5" borderId="1" xfId="5" applyNumberFormat="1" applyFont="1" applyFill="1" applyBorder="1" applyAlignment="1">
      <alignment horizontal="right" vertical="top" wrapText="1"/>
    </xf>
    <xf numFmtId="165" fontId="8" fillId="5" borderId="1" xfId="5" applyNumberFormat="1" applyFont="1" applyFill="1" applyBorder="1" applyAlignment="1">
      <alignment horizontal="right" vertical="top" wrapText="1"/>
    </xf>
    <xf numFmtId="0" fontId="0" fillId="0" borderId="1" xfId="0" applyFill="1" applyBorder="1" applyAlignment="1">
      <alignment wrapText="1"/>
    </xf>
    <xf numFmtId="0" fontId="3" fillId="8" borderId="2" xfId="7" applyNumberFormat="1" applyFont="1" applyFill="1" applyBorder="1" applyAlignment="1">
      <alignment vertical="top" wrapText="1"/>
    </xf>
    <xf numFmtId="0" fontId="7" fillId="4" borderId="2" xfId="6" applyNumberFormat="1" applyFont="1" applyFill="1" applyBorder="1" applyAlignment="1">
      <alignment vertical="top" wrapText="1"/>
    </xf>
    <xf numFmtId="0" fontId="6" fillId="4" borderId="2" xfId="6" applyNumberFormat="1" applyFont="1" applyFill="1" applyBorder="1" applyAlignment="1">
      <alignment vertical="top" wrapText="1"/>
    </xf>
    <xf numFmtId="4" fontId="7" fillId="4" borderId="2" xfId="6" applyNumberFormat="1" applyFont="1" applyFill="1" applyBorder="1" applyAlignment="1">
      <alignment horizontal="right" vertical="top" wrapText="1"/>
    </xf>
    <xf numFmtId="0" fontId="7" fillId="4" borderId="2" xfId="6" applyNumberFormat="1" applyFont="1" applyFill="1" applyBorder="1" applyAlignment="1">
      <alignment horizontal="right" vertical="top" wrapText="1"/>
    </xf>
    <xf numFmtId="2" fontId="7" fillId="4" borderId="2" xfId="6" applyNumberFormat="1" applyFont="1" applyFill="1" applyBorder="1" applyAlignment="1">
      <alignment horizontal="right" vertical="top" wrapText="1"/>
    </xf>
    <xf numFmtId="4" fontId="6" fillId="4" borderId="2" xfId="6" applyNumberFormat="1" applyFont="1" applyFill="1" applyBorder="1" applyAlignment="1">
      <alignment horizontal="right" vertical="top" wrapText="1"/>
    </xf>
    <xf numFmtId="4" fontId="3" fillId="8" borderId="2" xfId="7" applyNumberFormat="1" applyFont="1" applyFill="1" applyBorder="1" applyAlignment="1">
      <alignment horizontal="right" vertical="top"/>
    </xf>
    <xf numFmtId="4" fontId="15" fillId="0" borderId="3" xfId="8" applyNumberFormat="1" applyFont="1" applyBorder="1" applyAlignment="1">
      <alignment horizontal="right" vertical="top"/>
    </xf>
    <xf numFmtId="0" fontId="0" fillId="0" borderId="1" xfId="0" applyFill="1" applyBorder="1"/>
    <xf numFmtId="0" fontId="3" fillId="0" borderId="0" xfId="6"/>
    <xf numFmtId="22" fontId="6" fillId="4" borderId="2" xfId="6" applyNumberFormat="1" applyFont="1" applyFill="1" applyBorder="1" applyAlignment="1">
      <alignment vertical="top" wrapText="1"/>
    </xf>
    <xf numFmtId="17" fontId="16" fillId="4" borderId="0" xfId="2" applyNumberFormat="1" applyFont="1" applyFill="1" applyAlignment="1">
      <alignment vertical="center"/>
    </xf>
    <xf numFmtId="4" fontId="8" fillId="4" borderId="1" xfId="5" applyNumberFormat="1" applyFont="1" applyFill="1" applyBorder="1" applyAlignment="1">
      <alignment horizontal="right" vertical="top" wrapText="1"/>
    </xf>
    <xf numFmtId="4" fontId="9" fillId="5" borderId="1" xfId="5" applyNumberFormat="1" applyFont="1" applyFill="1" applyBorder="1" applyAlignment="1">
      <alignment horizontal="right" vertical="top" wrapText="1"/>
    </xf>
    <xf numFmtId="4" fontId="8" fillId="5" borderId="1" xfId="5" applyNumberFormat="1" applyFont="1" applyFill="1" applyBorder="1" applyAlignment="1">
      <alignment horizontal="right" vertical="top" wrapText="1"/>
    </xf>
  </cellXfs>
  <cellStyles count="11">
    <cellStyle name="Обычный" xfId="0" builtinId="0"/>
    <cellStyle name="Обычный 2" xfId="1"/>
    <cellStyle name="Обычный 2 2" xfId="9"/>
    <cellStyle name="Обычный_Лист1" xfId="2"/>
    <cellStyle name="Обычный_Лист2" xfId="7"/>
    <cellStyle name="Обычный_Лист3" xfId="4"/>
    <cellStyle name="Обычный_Отопление 1.12" xfId="6"/>
    <cellStyle name="Обычный_Площадь" xfId="3"/>
    <cellStyle name="Обычный_Расшифровка" xfId="8"/>
    <cellStyle name="Финансовый" xfId="5" builtinId="3"/>
    <cellStyle name="Финансов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2" name="TextBox 1"/>
        <xdr:cNvSpPr txBox="1"/>
      </xdr:nvSpPr>
      <xdr:spPr>
        <a:xfrm>
          <a:off x="3688293" y="6139392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3" name="TextBox 2"/>
        <xdr:cNvSpPr txBox="1"/>
      </xdr:nvSpPr>
      <xdr:spPr>
        <a:xfrm>
          <a:off x="3688293" y="6139392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4" name="TextBox 3"/>
        <xdr:cNvSpPr txBox="1"/>
      </xdr:nvSpPr>
      <xdr:spPr>
        <a:xfrm>
          <a:off x="3688293" y="6139392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5" name="TextBox 4"/>
        <xdr:cNvSpPr txBox="1"/>
      </xdr:nvSpPr>
      <xdr:spPr>
        <a:xfrm>
          <a:off x="9363288" y="262467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6" name="TextBox 5"/>
        <xdr:cNvSpPr txBox="1"/>
      </xdr:nvSpPr>
      <xdr:spPr>
        <a:xfrm>
          <a:off x="9363288" y="262467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  <xdr:oneCellAnchor>
    <xdr:from>
      <xdr:col>12</xdr:col>
      <xdr:colOff>592668</xdr:colOff>
      <xdr:row>1</xdr:row>
      <xdr:rowOff>148167</xdr:rowOff>
    </xdr:from>
    <xdr:ext cx="184731" cy="217560"/>
    <xdr:sp macro="" textlink="">
      <xdr:nvSpPr>
        <xdr:cNvPr id="7" name="TextBox 6"/>
        <xdr:cNvSpPr txBox="1"/>
      </xdr:nvSpPr>
      <xdr:spPr>
        <a:xfrm>
          <a:off x="9363288" y="262467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800">
            <a:solidFill>
              <a:srgbClr val="00B05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tabSelected="1" workbookViewId="0">
      <selection activeCell="C2" sqref="C2"/>
    </sheetView>
  </sheetViews>
  <sheetFormatPr defaultRowHeight="10.199999999999999" x14ac:dyDescent="0.2"/>
  <cols>
    <col min="1" max="1" width="12.42578125" bestFit="1" customWidth="1"/>
    <col min="2" max="2" width="11.7109375" customWidth="1"/>
    <col min="3" max="3" width="19.85546875" customWidth="1"/>
    <col min="4" max="4" width="11.140625" customWidth="1"/>
    <col min="5" max="5" width="16.140625" customWidth="1"/>
    <col min="6" max="6" width="10.140625" bestFit="1" customWidth="1"/>
    <col min="7" max="7" width="14.28515625" customWidth="1"/>
    <col min="8" max="8" width="12.28515625" customWidth="1"/>
    <col min="9" max="9" width="11.42578125" customWidth="1"/>
    <col min="10" max="10" width="13" customWidth="1"/>
    <col min="11" max="11" width="15" customWidth="1"/>
    <col min="12" max="12" width="11.7109375" customWidth="1"/>
    <col min="13" max="13" width="11" style="19" customWidth="1"/>
    <col min="15" max="15" width="13" customWidth="1"/>
    <col min="16" max="16" width="11" style="19" customWidth="1"/>
    <col min="17" max="17" width="10" style="19" customWidth="1"/>
  </cols>
  <sheetData>
    <row r="2" spans="1:17" ht="15" customHeight="1" x14ac:dyDescent="0.2">
      <c r="B2" s="1" t="s">
        <v>303</v>
      </c>
      <c r="C2" t="s">
        <v>1218</v>
      </c>
    </row>
    <row r="4" spans="1:17" x14ac:dyDescent="0.2">
      <c r="B4" t="str">
        <f>VLOOKUP(C2,'Отопление 1.12'!A:B,2,0)</f>
        <v>Москва г, Кронштадтский б-р, дом № 49, корпус 1.</v>
      </c>
    </row>
    <row r="5" spans="1:17" x14ac:dyDescent="0.2">
      <c r="B5" t="str">
        <f>VLOOKUP(C2,'Отопление 1.12'!A:D,4,0)</f>
        <v>Москва г, Кронштадтский б-р, дом № 49, корпус 1.А/м 109</v>
      </c>
    </row>
    <row r="6" spans="1:17" ht="51" x14ac:dyDescent="0.2">
      <c r="A6" s="2" t="s">
        <v>294</v>
      </c>
      <c r="B6" s="2" t="s">
        <v>326</v>
      </c>
      <c r="C6" s="2" t="s">
        <v>327</v>
      </c>
      <c r="D6" s="2" t="s">
        <v>307</v>
      </c>
      <c r="E6" s="2" t="s">
        <v>306</v>
      </c>
      <c r="F6" s="2" t="s">
        <v>296</v>
      </c>
      <c r="G6" s="2" t="s">
        <v>325</v>
      </c>
      <c r="H6" s="2" t="s">
        <v>298</v>
      </c>
      <c r="I6" s="2" t="s">
        <v>297</v>
      </c>
      <c r="J6" s="2" t="s">
        <v>299</v>
      </c>
      <c r="K6" s="2" t="s">
        <v>305</v>
      </c>
      <c r="L6" s="2" t="s">
        <v>300</v>
      </c>
      <c r="M6" s="20"/>
      <c r="P6" s="20"/>
      <c r="Q6" s="20"/>
    </row>
    <row r="7" spans="1:17" x14ac:dyDescent="0.2">
      <c r="A7" s="3">
        <v>1</v>
      </c>
      <c r="B7" s="3">
        <v>3</v>
      </c>
      <c r="C7" s="3">
        <v>4</v>
      </c>
      <c r="D7" s="3">
        <v>5</v>
      </c>
      <c r="E7" s="3">
        <v>6</v>
      </c>
      <c r="F7" s="3">
        <v>7</v>
      </c>
      <c r="G7" s="3">
        <v>8</v>
      </c>
      <c r="H7" s="3">
        <v>9</v>
      </c>
      <c r="I7" s="3">
        <v>10</v>
      </c>
      <c r="J7" s="3" t="s">
        <v>308</v>
      </c>
      <c r="K7" s="3" t="s">
        <v>324</v>
      </c>
      <c r="L7" s="3" t="s">
        <v>323</v>
      </c>
      <c r="M7"/>
      <c r="P7"/>
    </row>
    <row r="8" spans="1:17" x14ac:dyDescent="0.2">
      <c r="A8" s="10" t="s">
        <v>1666</v>
      </c>
      <c r="B8" s="5">
        <f>VLOOKUP($B$4,Площадь!A:B,2,0)</f>
        <v>4205.3</v>
      </c>
      <c r="C8" s="5">
        <f>VLOOKUP($B$5,Площадь!A:B,2,0)</f>
        <v>19</v>
      </c>
      <c r="D8" s="15">
        <v>31</v>
      </c>
      <c r="E8" s="17">
        <v>31</v>
      </c>
      <c r="F8" s="18">
        <f>VLOOKUP($B$4,Тариф!$A:$M,2,0)</f>
        <v>2325.88</v>
      </c>
      <c r="G8" s="5">
        <f>VLOOKUP(C2,'Отопление 1.12'!A:E,5,0)</f>
        <v>486.11</v>
      </c>
      <c r="H8" s="52">
        <f>VLOOKUP($B$4,'РСО+Подогрев'!$A$2:$M$13,2,0)</f>
        <v>124.32473684933159</v>
      </c>
      <c r="I8" s="53">
        <f>VLOOKUP($B$4,'РСО+Подогрев'!$A$16:$M$27,2,0)</f>
        <v>10.662112488197389</v>
      </c>
      <c r="J8" s="54">
        <f>H8-I8</f>
        <v>113.66262436113419</v>
      </c>
      <c r="K8" s="54">
        <f>J8/B8*C8*F8/D8*E8</f>
        <v>1194.4324709848097</v>
      </c>
      <c r="L8" s="5">
        <f>K8-G8</f>
        <v>708.32247098480968</v>
      </c>
      <c r="M8"/>
      <c r="P8"/>
    </row>
    <row r="9" spans="1:17" x14ac:dyDescent="0.2">
      <c r="A9" s="10" t="s">
        <v>1667</v>
      </c>
      <c r="B9" s="5">
        <f>VLOOKUP($B$4,Площадь!A:B,2,0)</f>
        <v>4205.3</v>
      </c>
      <c r="C9" s="5">
        <f>VLOOKUP($B$5,Площадь!A:B,2,0)</f>
        <v>19</v>
      </c>
      <c r="D9" s="15">
        <v>29</v>
      </c>
      <c r="E9" s="17">
        <v>29</v>
      </c>
      <c r="F9" s="18">
        <f>VLOOKUP($B$4,Тариф!$A:$M,3,0)</f>
        <v>2325.88</v>
      </c>
      <c r="G9" s="5">
        <f>VLOOKUP(C2,'Отопление 1.12'!A:F,6,0)</f>
        <v>486.11</v>
      </c>
      <c r="H9" s="52">
        <f>VLOOKUP($B$4,'РСО+Подогрев'!$A$2:$M$13,3,0)</f>
        <v>105.24192207048519</v>
      </c>
      <c r="I9" s="53">
        <f>VLOOKUP($B$4,'РСО+Подогрев'!$A$16:$M$27,3,0)</f>
        <v>11.669967095992067</v>
      </c>
      <c r="J9" s="54">
        <f t="shared" ref="J9:J19" si="0">H9-I9</f>
        <v>93.571954974493124</v>
      </c>
      <c r="K9" s="54">
        <f t="shared" ref="K9:K19" si="1">J9/B9*C9*F9/D9*E9</f>
        <v>983.30811929836341</v>
      </c>
      <c r="L9" s="5">
        <f t="shared" ref="L9:L19" si="2">K9-G9</f>
        <v>497.19811929836339</v>
      </c>
      <c r="M9"/>
      <c r="P9"/>
    </row>
    <row r="10" spans="1:17" x14ac:dyDescent="0.2">
      <c r="A10" s="10" t="s">
        <v>1668</v>
      </c>
      <c r="B10" s="5">
        <f>VLOOKUP($B$4,Площадь!A:B,2,0)</f>
        <v>4205.3</v>
      </c>
      <c r="C10" s="5">
        <f>VLOOKUP($B$5,Площадь!A:B,2,0)</f>
        <v>19</v>
      </c>
      <c r="D10" s="15">
        <v>31</v>
      </c>
      <c r="E10" s="17">
        <v>31</v>
      </c>
      <c r="F10" s="18">
        <f>VLOOKUP($B$4,Тариф!$A:$M,4,0)</f>
        <v>2325.88</v>
      </c>
      <c r="G10" s="5">
        <f>VLOOKUP(C2,'Отопление 1.12'!A:G,7,0)</f>
        <v>486.11</v>
      </c>
      <c r="H10" s="52">
        <f>VLOOKUP($B$4,'РСО+Подогрев'!$A$2:$M$13,4,0)</f>
        <v>87.407814497548699</v>
      </c>
      <c r="I10" s="53">
        <f>VLOOKUP($B$4,'РСО+Подогрев'!$A$16:$M$27,4,0)</f>
        <v>10.494885592565421</v>
      </c>
      <c r="J10" s="54">
        <f t="shared" si="0"/>
        <v>76.912928904983275</v>
      </c>
      <c r="K10" s="54">
        <f t="shared" si="1"/>
        <v>808.24545657834801</v>
      </c>
      <c r="L10" s="5">
        <f t="shared" si="2"/>
        <v>322.135456578348</v>
      </c>
      <c r="M10"/>
      <c r="P10"/>
    </row>
    <row r="11" spans="1:17" x14ac:dyDescent="0.2">
      <c r="A11" s="10" t="s">
        <v>1669</v>
      </c>
      <c r="B11" s="5">
        <f>VLOOKUP($B$4,Площадь!A:B,2,0)</f>
        <v>4205.3</v>
      </c>
      <c r="C11" s="5">
        <f>VLOOKUP($B$5,Площадь!A:B,2,0)</f>
        <v>19</v>
      </c>
      <c r="D11" s="15">
        <v>30</v>
      </c>
      <c r="E11" s="17">
        <v>30</v>
      </c>
      <c r="F11" s="18">
        <f>VLOOKUP($B$4,Тариф!$A:$M,5,0)</f>
        <v>2325.88</v>
      </c>
      <c r="G11" s="5">
        <f>VLOOKUP(C2,'Отопление 1.12'!A:H,8,0)</f>
        <v>486.11</v>
      </c>
      <c r="H11" s="52">
        <f>VLOOKUP($B$4,'РСО+Подогрев'!$A$2:$M$13,5,0)</f>
        <v>47.46537893816808</v>
      </c>
      <c r="I11" s="53">
        <f>VLOOKUP($B$4,'РСО+Подогрев'!$A$16:$M$27,5,0)</f>
        <v>11.470146846417485</v>
      </c>
      <c r="J11" s="54">
        <f t="shared" si="0"/>
        <v>35.995232091750594</v>
      </c>
      <c r="K11" s="54">
        <f t="shared" si="1"/>
        <v>378.25867784311617</v>
      </c>
      <c r="L11" s="5">
        <f t="shared" si="2"/>
        <v>-107.85132215688384</v>
      </c>
      <c r="M11"/>
      <c r="P11"/>
    </row>
    <row r="12" spans="1:17" x14ac:dyDescent="0.2">
      <c r="A12" s="10" t="s">
        <v>1670</v>
      </c>
      <c r="B12" s="5">
        <f>VLOOKUP($B$4,Площадь!A:B,2,0)</f>
        <v>4205.3</v>
      </c>
      <c r="C12" s="5">
        <f>VLOOKUP($B$5,Площадь!A:B,2,0)</f>
        <v>19</v>
      </c>
      <c r="D12" s="15">
        <v>31</v>
      </c>
      <c r="E12" s="17">
        <v>31</v>
      </c>
      <c r="F12" s="18">
        <f>VLOOKUP($B$4,Тариф!$A:$M,6,0)</f>
        <v>2325.88</v>
      </c>
      <c r="G12" s="5">
        <f>VLOOKUP(C2,'Отопление 1.12'!A:I,9,0)</f>
        <v>486.11</v>
      </c>
      <c r="H12" s="52">
        <f>VLOOKUP($B$4,'РСО+Подогрев'!$A$2:$M$13,6,0)</f>
        <v>48.120221444932625</v>
      </c>
      <c r="I12" s="53">
        <f>VLOOKUP($B$4,'РСО+Подогрев'!$A$16:$M$27,6,0)</f>
        <v>6.7605086188631622</v>
      </c>
      <c r="J12" s="54">
        <f t="shared" si="0"/>
        <v>41.359712826069462</v>
      </c>
      <c r="K12" s="54">
        <f t="shared" si="1"/>
        <v>434.63173816138453</v>
      </c>
      <c r="L12" s="5">
        <f t="shared" si="2"/>
        <v>-51.478261838615481</v>
      </c>
      <c r="M12"/>
      <c r="P12"/>
    </row>
    <row r="13" spans="1:17" x14ac:dyDescent="0.2">
      <c r="A13" s="10" t="s">
        <v>1671</v>
      </c>
      <c r="B13" s="5">
        <f>VLOOKUP($B$4,Площадь!A:B,2,0)</f>
        <v>4205.3</v>
      </c>
      <c r="C13" s="5">
        <f>VLOOKUP($B$5,Площадь!A:B,2,0)</f>
        <v>19</v>
      </c>
      <c r="D13" s="15">
        <v>30</v>
      </c>
      <c r="E13" s="17">
        <v>30</v>
      </c>
      <c r="F13" s="18">
        <f>VLOOKUP($B$4,Тариф!$A:$M,7,0)</f>
        <v>2325.88</v>
      </c>
      <c r="G13" s="5">
        <f>VLOOKUP(C2,'Отопление 1.12'!A:J,10,0)</f>
        <v>486.11</v>
      </c>
      <c r="H13" s="35">
        <f>VLOOKUP($B$4,'РСО+Подогрев'!$A$2:$M$13,7,0)</f>
        <v>0</v>
      </c>
      <c r="I13" s="36">
        <f>VLOOKUP($B$4,'РСО+Подогрев'!$A$16:$M$27,7,0)</f>
        <v>0</v>
      </c>
      <c r="J13" s="37">
        <f t="shared" si="0"/>
        <v>0</v>
      </c>
      <c r="K13" s="37">
        <f t="shared" si="1"/>
        <v>0</v>
      </c>
      <c r="L13" s="5">
        <f t="shared" si="2"/>
        <v>-486.11</v>
      </c>
      <c r="M13"/>
      <c r="P13"/>
    </row>
    <row r="14" spans="1:17" x14ac:dyDescent="0.2">
      <c r="A14" s="10" t="s">
        <v>1672</v>
      </c>
      <c r="B14" s="5">
        <f>VLOOKUP($B$4,Площадь!A:B,2,0)</f>
        <v>4205.3</v>
      </c>
      <c r="C14" s="5">
        <f>VLOOKUP($B$5,Площадь!A:B,2,0)</f>
        <v>19</v>
      </c>
      <c r="D14" s="15">
        <v>31</v>
      </c>
      <c r="E14" s="17">
        <v>31</v>
      </c>
      <c r="F14" s="18">
        <f>VLOOKUP($B$4,Тариф!$A:$M,8,0)</f>
        <v>2569.16</v>
      </c>
      <c r="G14" s="5">
        <f>VLOOKUP(C2,'Отопление 1.12'!A:K,11,0)</f>
        <v>536.95000000000005</v>
      </c>
      <c r="H14" s="35">
        <f>VLOOKUP($B$4,'РСО+Подогрев'!$A$2:$M$13,8,0)</f>
        <v>0</v>
      </c>
      <c r="I14" s="36">
        <f>VLOOKUP($B$4,'РСО+Подогрев'!$A$16:$M$27,8,0)</f>
        <v>0</v>
      </c>
      <c r="J14" s="37">
        <f t="shared" si="0"/>
        <v>0</v>
      </c>
      <c r="K14" s="37">
        <f t="shared" si="1"/>
        <v>0</v>
      </c>
      <c r="L14" s="5">
        <f t="shared" si="2"/>
        <v>-536.95000000000005</v>
      </c>
      <c r="M14"/>
      <c r="P14"/>
    </row>
    <row r="15" spans="1:17" x14ac:dyDescent="0.2">
      <c r="A15" s="10" t="s">
        <v>1673</v>
      </c>
      <c r="B15" s="5">
        <f>VLOOKUP($B$4,Площадь!A:B,2,0)</f>
        <v>4205.3</v>
      </c>
      <c r="C15" s="5">
        <f>VLOOKUP($B$5,Площадь!A:B,2,0)</f>
        <v>19</v>
      </c>
      <c r="D15" s="15">
        <v>31</v>
      </c>
      <c r="E15" s="17">
        <v>31</v>
      </c>
      <c r="F15" s="18">
        <f>VLOOKUP($B$4,Тариф!$A:$M,9,0)</f>
        <v>2569.16</v>
      </c>
      <c r="G15" s="5">
        <f>VLOOKUP(C2,'Отопление 1.12'!A:L,12,0)</f>
        <v>536.95000000000005</v>
      </c>
      <c r="H15" s="35">
        <f>VLOOKUP($B$4,'РСО+Подогрев'!$A$2:$M$13,9,0)</f>
        <v>0</v>
      </c>
      <c r="I15" s="36">
        <f>VLOOKUP($B$4,'РСО+Подогрев'!$A$16:$M$27,9,0)</f>
        <v>0</v>
      </c>
      <c r="J15" s="37">
        <f t="shared" si="0"/>
        <v>0</v>
      </c>
      <c r="K15" s="37">
        <f t="shared" si="1"/>
        <v>0</v>
      </c>
      <c r="L15" s="5">
        <f t="shared" si="2"/>
        <v>-536.95000000000005</v>
      </c>
      <c r="M15"/>
      <c r="P15"/>
    </row>
    <row r="16" spans="1:17" x14ac:dyDescent="0.2">
      <c r="A16" s="10" t="s">
        <v>1674</v>
      </c>
      <c r="B16" s="5">
        <f>VLOOKUP($B$4,Площадь!A:B,2,0)</f>
        <v>4205.3</v>
      </c>
      <c r="C16" s="5">
        <f>VLOOKUP($B$5,Площадь!A:B,2,0)</f>
        <v>19</v>
      </c>
      <c r="D16" s="15">
        <v>30</v>
      </c>
      <c r="E16" s="17">
        <v>30</v>
      </c>
      <c r="F16" s="18">
        <f>VLOOKUP($B$4,Тариф!$A:$M,10,0)</f>
        <v>2569.16</v>
      </c>
      <c r="G16" s="5">
        <f>VLOOKUP(C2,'Отопление 1.12'!A:M,13,0)</f>
        <v>536.95000000000005</v>
      </c>
      <c r="H16" s="35">
        <f>VLOOKUP($B$4,'РСО+Подогрев'!$A$2:$M$13,10,0)</f>
        <v>0</v>
      </c>
      <c r="I16" s="36">
        <f>VLOOKUP($B$4,'РСО+Подогрев'!$A$16:$M$27,10,0)</f>
        <v>0</v>
      </c>
      <c r="J16" s="37">
        <f t="shared" si="0"/>
        <v>0</v>
      </c>
      <c r="K16" s="37">
        <f t="shared" si="1"/>
        <v>0</v>
      </c>
      <c r="L16" s="5">
        <f t="shared" si="2"/>
        <v>-536.95000000000005</v>
      </c>
      <c r="M16"/>
      <c r="P16"/>
    </row>
    <row r="17" spans="1:16" x14ac:dyDescent="0.2">
      <c r="A17" s="10" t="s">
        <v>1675</v>
      </c>
      <c r="B17" s="5">
        <f>VLOOKUP($B$4,Площадь!A:B,2,0)</f>
        <v>4205.3</v>
      </c>
      <c r="C17" s="5">
        <f>VLOOKUP($B$5,Площадь!A:B,2,0)</f>
        <v>19</v>
      </c>
      <c r="D17" s="15">
        <v>31</v>
      </c>
      <c r="E17" s="17">
        <v>31</v>
      </c>
      <c r="F17" s="18">
        <f>VLOOKUP($B$4,Тариф!$A:$M,11,0)</f>
        <v>2569.16</v>
      </c>
      <c r="G17" s="5">
        <f>VLOOKUP(C2,'Отопление 1.12'!A:N,14,0)</f>
        <v>536.95000000000005</v>
      </c>
      <c r="H17" s="52">
        <f>VLOOKUP($B$4,'РСО+Подогрев'!$A$2:$M$13,11,0)</f>
        <v>88.230240355506751</v>
      </c>
      <c r="I17" s="53">
        <f>VLOOKUP($B$4,'РСО+Подогрев'!$A$16:$M$27,11,0)</f>
        <v>35.241831889628656</v>
      </c>
      <c r="J17" s="54">
        <f t="shared" si="0"/>
        <v>52.988408465878095</v>
      </c>
      <c r="K17" s="54">
        <f t="shared" si="1"/>
        <v>615.07580681276295</v>
      </c>
      <c r="L17" s="5">
        <f t="shared" si="2"/>
        <v>78.125806812762903</v>
      </c>
      <c r="M17"/>
      <c r="P17"/>
    </row>
    <row r="18" spans="1:16" x14ac:dyDescent="0.2">
      <c r="A18" s="10" t="s">
        <v>1676</v>
      </c>
      <c r="B18" s="5">
        <f>VLOOKUP($B$4,Площадь!A:B,2,0)</f>
        <v>4205.3</v>
      </c>
      <c r="C18" s="5">
        <f>VLOOKUP($B$5,Площадь!A:B,2,0)</f>
        <v>19</v>
      </c>
      <c r="D18" s="15">
        <v>30</v>
      </c>
      <c r="E18" s="17">
        <v>30</v>
      </c>
      <c r="F18" s="18">
        <f>VLOOKUP($B$4,Тариф!$A:$M,12,0)</f>
        <v>2569.16</v>
      </c>
      <c r="G18" s="5">
        <f>VLOOKUP(C2,'Отопление 1.12'!A:O,15,0)</f>
        <v>536.95000000000005</v>
      </c>
      <c r="H18" s="52">
        <f>VLOOKUP($B$4,'РСО+Подогрев'!$A$2:$M$13,12,0)</f>
        <v>72.155194664719914</v>
      </c>
      <c r="I18" s="53">
        <f>VLOOKUP($B$4,'РСО+Подогрев'!$A$16:$M$27,12,0)</f>
        <v>12.854375864578302</v>
      </c>
      <c r="J18" s="54">
        <f t="shared" si="0"/>
        <v>59.300818800141613</v>
      </c>
      <c r="K18" s="54">
        <f t="shared" si="1"/>
        <v>688.34864122485067</v>
      </c>
      <c r="L18" s="5">
        <f t="shared" si="2"/>
        <v>151.39864122485062</v>
      </c>
      <c r="M18"/>
      <c r="P18"/>
    </row>
    <row r="19" spans="1:16" x14ac:dyDescent="0.2">
      <c r="A19" s="10" t="s">
        <v>1677</v>
      </c>
      <c r="B19" s="5">
        <f>VLOOKUP($B$4,Площадь!A:B,2,0)</f>
        <v>4205.3</v>
      </c>
      <c r="C19" s="5">
        <f>VLOOKUP($B$5,Площадь!A:B,2,0)</f>
        <v>19</v>
      </c>
      <c r="D19" s="15">
        <v>31</v>
      </c>
      <c r="E19" s="17">
        <v>31</v>
      </c>
      <c r="F19" s="18">
        <f>VLOOKUP($B$4,Тариф!$A:$M,13,0)</f>
        <v>2569.16</v>
      </c>
      <c r="G19" s="5">
        <f>VLOOKUP(C2,'Отопление 1.12'!A:P,16,0)</f>
        <v>536.95000000000005</v>
      </c>
      <c r="H19" s="52">
        <f>VLOOKUP($B$4,'РСО+Подогрев'!$A$2:$M$13,13,0)</f>
        <v>88.617512805743843</v>
      </c>
      <c r="I19" s="53">
        <f>VLOOKUP($B$4,'РСО+Подогрев'!$A$16:$M$27,13,0)</f>
        <v>4.0882017033385729</v>
      </c>
      <c r="J19" s="54">
        <f t="shared" si="0"/>
        <v>84.529311102405273</v>
      </c>
      <c r="K19" s="54">
        <f t="shared" si="1"/>
        <v>981.19448632089382</v>
      </c>
      <c r="L19" s="5">
        <f t="shared" si="2"/>
        <v>444.24448632089377</v>
      </c>
      <c r="M19"/>
      <c r="P19"/>
    </row>
    <row r="20" spans="1:16" x14ac:dyDescent="0.2">
      <c r="A20" s="21" t="s">
        <v>1678</v>
      </c>
      <c r="B20" s="5"/>
      <c r="C20" s="5"/>
      <c r="D20" s="5"/>
      <c r="E20" s="5"/>
      <c r="F20" s="4" t="s">
        <v>301</v>
      </c>
      <c r="G20" s="4">
        <f t="shared" ref="G20:L20" si="3">SUM(G8:G19)</f>
        <v>6138.36</v>
      </c>
      <c r="H20" s="4">
        <f t="shared" si="3"/>
        <v>661.56302162643669</v>
      </c>
      <c r="I20" s="4">
        <f t="shared" si="3"/>
        <v>103.24203009958106</v>
      </c>
      <c r="J20" s="4">
        <f t="shared" si="3"/>
        <v>558.32099152685566</v>
      </c>
      <c r="K20" s="4">
        <f t="shared" si="3"/>
        <v>6083.4953972245285</v>
      </c>
      <c r="L20" s="4">
        <f t="shared" si="3"/>
        <v>-54.864602775470871</v>
      </c>
      <c r="M20"/>
      <c r="P20"/>
    </row>
    <row r="22" spans="1:16" x14ac:dyDescent="0.2">
      <c r="K22" s="19"/>
      <c r="L22" s="19"/>
    </row>
    <row r="23" spans="1:16" x14ac:dyDescent="0.2">
      <c r="K23" s="19"/>
      <c r="L23" s="19"/>
    </row>
    <row r="24" spans="1:16" x14ac:dyDescent="0.2">
      <c r="K24" s="19"/>
      <c r="L24" s="19"/>
    </row>
    <row r="26" spans="1:16" x14ac:dyDescent="0.2">
      <c r="A26" s="51" t="s">
        <v>1679</v>
      </c>
    </row>
    <row r="30" spans="1:16" ht="20.399999999999999" x14ac:dyDescent="0.2">
      <c r="J30" s="47"/>
    </row>
  </sheetData>
  <pageMargins left="0.7" right="0.7" top="0.75" bottom="0.75" header="0.3" footer="0.3"/>
  <pageSetup paperSize="9" orientation="portrait" r:id="rId1"/>
  <ignoredErrors>
    <ignoredError sqref="F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0"/>
  <sheetViews>
    <sheetView topLeftCell="A9" workbookViewId="0">
      <pane xSplit="3" ySplit="2" topLeftCell="D11" activePane="bottomRight" state="frozen"/>
      <selection activeCell="A331" sqref="A331:XFD331"/>
      <selection pane="topRight" activeCell="A331" sqref="A331:XFD331"/>
      <selection pane="bottomLeft" activeCell="A331" sqref="A331:XFD331"/>
      <selection pane="bottomRight" activeCell="A331" sqref="A331:XFD331"/>
    </sheetView>
  </sheetViews>
  <sheetFormatPr defaultColWidth="11.28515625" defaultRowHeight="10.199999999999999" x14ac:dyDescent="0.2"/>
  <cols>
    <col min="1" max="1" width="22.42578125" customWidth="1"/>
    <col min="2" max="2" width="66" customWidth="1"/>
    <col min="4" max="4" width="81.42578125" bestFit="1" customWidth="1"/>
    <col min="5" max="5" width="11.7109375" bestFit="1" customWidth="1"/>
  </cols>
  <sheetData>
    <row r="1" spans="1:16" ht="15.6" hidden="1" x14ac:dyDescent="0.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hidden="1" x14ac:dyDescent="0.2">
      <c r="A2" s="28" t="s">
        <v>328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6"/>
    </row>
    <row r="3" spans="1:16" hidden="1" x14ac:dyDescent="0.2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6"/>
    </row>
    <row r="4" spans="1:16" hidden="1" x14ac:dyDescent="0.2">
      <c r="A4" s="28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6"/>
    </row>
    <row r="5" spans="1:16" hidden="1" x14ac:dyDescent="0.2">
      <c r="A5" s="28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16"/>
    </row>
    <row r="6" spans="1:16" ht="11.25" hidden="1" customHeight="1" x14ac:dyDescent="0.2">
      <c r="A6" s="28" t="s">
        <v>329</v>
      </c>
      <c r="B6" s="28"/>
      <c r="C6" s="28"/>
      <c r="D6" s="28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16"/>
    </row>
    <row r="7" spans="1:16" ht="11.25" hidden="1" customHeight="1" x14ac:dyDescent="0.2">
      <c r="A7" s="28" t="s">
        <v>330</v>
      </c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16"/>
    </row>
    <row r="8" spans="1:16" hidden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16"/>
    </row>
    <row r="9" spans="1:16" x14ac:dyDescent="0.2">
      <c r="A9" s="30" t="s">
        <v>4</v>
      </c>
      <c r="B9" s="30" t="s">
        <v>5</v>
      </c>
      <c r="C9" s="30" t="s">
        <v>6</v>
      </c>
      <c r="D9" s="30"/>
      <c r="E9" s="50">
        <v>45322</v>
      </c>
      <c r="F9" s="50">
        <v>45350</v>
      </c>
      <c r="G9" s="50">
        <v>45382</v>
      </c>
      <c r="H9" s="50">
        <v>45412</v>
      </c>
      <c r="I9" s="50">
        <v>45443</v>
      </c>
      <c r="J9" s="50">
        <v>45473</v>
      </c>
      <c r="K9" s="50">
        <v>45504</v>
      </c>
      <c r="L9" s="50">
        <v>45535</v>
      </c>
      <c r="M9" s="50">
        <v>45565</v>
      </c>
      <c r="N9" s="50">
        <v>45596</v>
      </c>
      <c r="O9" s="50">
        <v>45626</v>
      </c>
      <c r="P9" s="50">
        <v>45657</v>
      </c>
    </row>
    <row r="10" spans="1:16" ht="30.6" x14ac:dyDescent="0.2">
      <c r="A10" s="31"/>
      <c r="B10" s="31"/>
      <c r="C10" s="31"/>
      <c r="D10" s="31"/>
      <c r="E10" s="32" t="s">
        <v>7</v>
      </c>
      <c r="F10" s="32" t="s">
        <v>7</v>
      </c>
      <c r="G10" s="32" t="s">
        <v>7</v>
      </c>
      <c r="H10" s="32" t="s">
        <v>7</v>
      </c>
      <c r="I10" s="32" t="s">
        <v>7</v>
      </c>
      <c r="J10" s="32" t="s">
        <v>7</v>
      </c>
      <c r="K10" s="32" t="s">
        <v>7</v>
      </c>
      <c r="L10" s="32" t="s">
        <v>7</v>
      </c>
      <c r="M10" s="32" t="s">
        <v>7</v>
      </c>
      <c r="N10" s="32" t="s">
        <v>7</v>
      </c>
      <c r="O10" s="32" t="s">
        <v>7</v>
      </c>
      <c r="P10" s="33" t="s">
        <v>7</v>
      </c>
    </row>
    <row r="11" spans="1:16" x14ac:dyDescent="0.2">
      <c r="A11" s="40" t="s">
        <v>873</v>
      </c>
      <c r="B11" s="41" t="s">
        <v>339</v>
      </c>
      <c r="C11" s="40" t="s">
        <v>174</v>
      </c>
      <c r="D11" s="34" t="str">
        <f>CONCATENATE(B11,C11)</f>
        <v>Москва г, Головинский, Кронштадтский б-р, дом № 49, корпус 1Кв. 1</v>
      </c>
      <c r="E11" s="42">
        <v>1409.72</v>
      </c>
      <c r="F11" s="42">
        <v>1409.72</v>
      </c>
      <c r="G11" s="42">
        <v>1409.72</v>
      </c>
      <c r="H11" s="42">
        <v>1409.72</v>
      </c>
      <c r="I11" s="42">
        <v>1409.72</v>
      </c>
      <c r="J11" s="42">
        <v>1409.72</v>
      </c>
      <c r="K11" s="42">
        <v>1557.17</v>
      </c>
      <c r="L11" s="42">
        <v>1557.17</v>
      </c>
      <c r="M11" s="42">
        <v>1557.17</v>
      </c>
      <c r="N11" s="42">
        <v>1557.17</v>
      </c>
      <c r="O11" s="42">
        <v>1557.17</v>
      </c>
      <c r="P11" s="42">
        <v>1557.17</v>
      </c>
    </row>
    <row r="12" spans="1:16" x14ac:dyDescent="0.2">
      <c r="A12" s="40" t="s">
        <v>874</v>
      </c>
      <c r="B12" s="41" t="s">
        <v>339</v>
      </c>
      <c r="C12" s="40" t="s">
        <v>260</v>
      </c>
      <c r="D12" s="34" t="str">
        <f t="shared" ref="D12:D75" si="0">CONCATENATE(B12,C12)</f>
        <v>Москва г, Головинский, Кронштадтский б-р, дом № 49, корпус 1Кв. 10</v>
      </c>
      <c r="E12" s="42">
        <v>3602.32</v>
      </c>
      <c r="F12" s="42">
        <v>3602.32</v>
      </c>
      <c r="G12" s="42">
        <v>3602.32</v>
      </c>
      <c r="H12" s="42">
        <v>3602.32</v>
      </c>
      <c r="I12" s="42">
        <v>3602.32</v>
      </c>
      <c r="J12" s="42">
        <v>3602.32</v>
      </c>
      <c r="K12" s="42">
        <v>3979.12</v>
      </c>
      <c r="L12" s="42">
        <v>3979.12</v>
      </c>
      <c r="M12" s="42">
        <v>3979.12</v>
      </c>
      <c r="N12" s="42">
        <v>3979.12</v>
      </c>
      <c r="O12" s="42">
        <v>3979.12</v>
      </c>
      <c r="P12" s="42">
        <v>3979.12</v>
      </c>
    </row>
    <row r="13" spans="1:16" x14ac:dyDescent="0.2">
      <c r="A13" s="40" t="s">
        <v>875</v>
      </c>
      <c r="B13" s="41" t="s">
        <v>339</v>
      </c>
      <c r="C13" s="40" t="s">
        <v>267</v>
      </c>
      <c r="D13" s="34" t="str">
        <f t="shared" si="0"/>
        <v>Москва г, Головинский, Кронштадтский б-р, дом № 49, корпус 1Кв. 100</v>
      </c>
      <c r="E13" s="42">
        <v>2215.63</v>
      </c>
      <c r="F13" s="42">
        <v>2215.63</v>
      </c>
      <c r="G13" s="42">
        <v>2215.63</v>
      </c>
      <c r="H13" s="42">
        <v>2215.63</v>
      </c>
      <c r="I13" s="42">
        <v>2215.63</v>
      </c>
      <c r="J13" s="42">
        <v>2215.63</v>
      </c>
      <c r="K13" s="42">
        <v>2447.38</v>
      </c>
      <c r="L13" s="42">
        <v>2447.38</v>
      </c>
      <c r="M13" s="42">
        <v>2447.38</v>
      </c>
      <c r="N13" s="42">
        <v>2447.38</v>
      </c>
      <c r="O13" s="42">
        <v>2447.38</v>
      </c>
      <c r="P13" s="42">
        <v>2447.38</v>
      </c>
    </row>
    <row r="14" spans="1:16" x14ac:dyDescent="0.2">
      <c r="A14" s="40" t="s">
        <v>876</v>
      </c>
      <c r="B14" s="41" t="s">
        <v>339</v>
      </c>
      <c r="C14" s="40" t="s">
        <v>122</v>
      </c>
      <c r="D14" s="34" t="str">
        <f t="shared" si="0"/>
        <v>Москва г, Головинский, Кронштадтский б-р, дом № 49, корпус 1Кв. 101</v>
      </c>
      <c r="E14" s="42">
        <v>3592.09</v>
      </c>
      <c r="F14" s="42">
        <v>3592.09</v>
      </c>
      <c r="G14" s="42">
        <v>3592.09</v>
      </c>
      <c r="H14" s="42">
        <v>3592.09</v>
      </c>
      <c r="I14" s="42">
        <v>3592.09</v>
      </c>
      <c r="J14" s="42">
        <v>3592.09</v>
      </c>
      <c r="K14" s="42">
        <v>3967.81</v>
      </c>
      <c r="L14" s="42">
        <v>3967.81</v>
      </c>
      <c r="M14" s="42">
        <v>3967.81</v>
      </c>
      <c r="N14" s="42">
        <v>3967.81</v>
      </c>
      <c r="O14" s="42">
        <v>3967.81</v>
      </c>
      <c r="P14" s="42">
        <v>3967.81</v>
      </c>
    </row>
    <row r="15" spans="1:16" x14ac:dyDescent="0.2">
      <c r="A15" s="40" t="s">
        <v>877</v>
      </c>
      <c r="B15" s="41" t="s">
        <v>339</v>
      </c>
      <c r="C15" s="40" t="s">
        <v>181</v>
      </c>
      <c r="D15" s="34" t="str">
        <f t="shared" si="0"/>
        <v>Москва г, Головинский, Кронштадтский б-р, дом № 49, корпус 1Кв. 102</v>
      </c>
      <c r="E15" s="42">
        <v>3883.75</v>
      </c>
      <c r="F15" s="42">
        <v>3883.75</v>
      </c>
      <c r="G15" s="42">
        <v>3883.75</v>
      </c>
      <c r="H15" s="42">
        <v>3883.75</v>
      </c>
      <c r="I15" s="42">
        <v>3883.75</v>
      </c>
      <c r="J15" s="42">
        <v>3883.75</v>
      </c>
      <c r="K15" s="42">
        <v>4289.99</v>
      </c>
      <c r="L15" s="42">
        <v>4289.9799999999996</v>
      </c>
      <c r="M15" s="42">
        <v>4289.9799999999996</v>
      </c>
      <c r="N15" s="42">
        <v>4289.9799999999996</v>
      </c>
      <c r="O15" s="42">
        <v>4289.9799999999996</v>
      </c>
      <c r="P15" s="42">
        <v>4289.9799999999996</v>
      </c>
    </row>
    <row r="16" spans="1:16" x14ac:dyDescent="0.2">
      <c r="A16" s="40" t="s">
        <v>878</v>
      </c>
      <c r="B16" s="41" t="s">
        <v>339</v>
      </c>
      <c r="C16" s="40" t="s">
        <v>30</v>
      </c>
      <c r="D16" s="34" t="str">
        <f t="shared" si="0"/>
        <v>Москва г, Головинский, Кронштадтский б-р, дом № 49, корпус 1Кв. 103</v>
      </c>
      <c r="E16" s="42">
        <v>2016.07</v>
      </c>
      <c r="F16" s="42">
        <v>2016.07</v>
      </c>
      <c r="G16" s="42">
        <v>2016.07</v>
      </c>
      <c r="H16" s="42">
        <v>2016.07</v>
      </c>
      <c r="I16" s="42">
        <v>2016.07</v>
      </c>
      <c r="J16" s="42">
        <v>2016.07</v>
      </c>
      <c r="K16" s="42">
        <v>2226.9499999999998</v>
      </c>
      <c r="L16" s="42">
        <v>2226.9499999999998</v>
      </c>
      <c r="M16" s="42">
        <v>2226.9499999999998</v>
      </c>
      <c r="N16" s="42">
        <v>2226.9499999999998</v>
      </c>
      <c r="O16" s="42">
        <v>2226.9499999999998</v>
      </c>
      <c r="P16" s="42">
        <v>2226.9499999999998</v>
      </c>
    </row>
    <row r="17" spans="1:16" x14ac:dyDescent="0.2">
      <c r="A17" s="40" t="s">
        <v>879</v>
      </c>
      <c r="B17" s="41" t="s">
        <v>339</v>
      </c>
      <c r="C17" s="40" t="s">
        <v>121</v>
      </c>
      <c r="D17" s="34" t="str">
        <f t="shared" si="0"/>
        <v>Москва г, Головинский, Кронштадтский б-р, дом № 49, корпус 1Кв. 104</v>
      </c>
      <c r="E17" s="42">
        <v>1616.95</v>
      </c>
      <c r="F17" s="42">
        <v>1616.95</v>
      </c>
      <c r="G17" s="42">
        <v>1616.95</v>
      </c>
      <c r="H17" s="42">
        <v>1616.95</v>
      </c>
      <c r="I17" s="42">
        <v>1616.95</v>
      </c>
      <c r="J17" s="42">
        <v>1616.95</v>
      </c>
      <c r="K17" s="42">
        <v>1786.08</v>
      </c>
      <c r="L17" s="42">
        <v>1786.08</v>
      </c>
      <c r="M17" s="42">
        <v>1786.08</v>
      </c>
      <c r="N17" s="42">
        <v>1786.08</v>
      </c>
      <c r="O17" s="42">
        <v>1786.08</v>
      </c>
      <c r="P17" s="42">
        <v>1786.08</v>
      </c>
    </row>
    <row r="18" spans="1:16" x14ac:dyDescent="0.2">
      <c r="A18" s="40" t="s">
        <v>880</v>
      </c>
      <c r="B18" s="41" t="s">
        <v>339</v>
      </c>
      <c r="C18" s="40" t="s">
        <v>69</v>
      </c>
      <c r="D18" s="34" t="str">
        <f t="shared" si="0"/>
        <v>Москва г, Головинский, Кронштадтский б-р, дом № 49, корпус 1Кв. 105</v>
      </c>
      <c r="E18" s="42">
        <v>1409.72</v>
      </c>
      <c r="F18" s="42">
        <v>1409.72</v>
      </c>
      <c r="G18" s="42">
        <v>1409.72</v>
      </c>
      <c r="H18" s="42">
        <v>1409.72</v>
      </c>
      <c r="I18" s="42">
        <v>1409.72</v>
      </c>
      <c r="J18" s="42">
        <v>1409.72</v>
      </c>
      <c r="K18" s="42">
        <v>1557.17</v>
      </c>
      <c r="L18" s="42">
        <v>1557.17</v>
      </c>
      <c r="M18" s="42">
        <v>1557.17</v>
      </c>
      <c r="N18" s="42">
        <v>1557.17</v>
      </c>
      <c r="O18" s="42">
        <v>1557.17</v>
      </c>
      <c r="P18" s="42">
        <v>1557.17</v>
      </c>
    </row>
    <row r="19" spans="1:16" x14ac:dyDescent="0.2">
      <c r="A19" s="40" t="s">
        <v>881</v>
      </c>
      <c r="B19" s="41" t="s">
        <v>339</v>
      </c>
      <c r="C19" s="40" t="s">
        <v>187</v>
      </c>
      <c r="D19" s="34" t="str">
        <f t="shared" si="0"/>
        <v>Москва г, Головинский, Кронштадтский б-р, дом № 49, корпус 1Кв. 106</v>
      </c>
      <c r="E19" s="42">
        <v>1478.79</v>
      </c>
      <c r="F19" s="42">
        <v>1478.79</v>
      </c>
      <c r="G19" s="42">
        <v>1478.79</v>
      </c>
      <c r="H19" s="42">
        <v>1478.79</v>
      </c>
      <c r="I19" s="42">
        <v>1478.79</v>
      </c>
      <c r="J19" s="42">
        <v>1478.79</v>
      </c>
      <c r="K19" s="42">
        <v>1633.47</v>
      </c>
      <c r="L19" s="42">
        <v>1633.47</v>
      </c>
      <c r="M19" s="42">
        <v>1633.47</v>
      </c>
      <c r="N19" s="42">
        <v>1633.47</v>
      </c>
      <c r="O19" s="42">
        <v>1633.47</v>
      </c>
      <c r="P19" s="42">
        <v>1633.47</v>
      </c>
    </row>
    <row r="20" spans="1:16" x14ac:dyDescent="0.2">
      <c r="A20" s="40" t="s">
        <v>882</v>
      </c>
      <c r="B20" s="41" t="s">
        <v>339</v>
      </c>
      <c r="C20" s="40" t="s">
        <v>56</v>
      </c>
      <c r="D20" s="34" t="str">
        <f t="shared" si="0"/>
        <v>Москва г, Головинский, Кронштадтский б-р, дом № 49, корпус 1Кв. 107</v>
      </c>
      <c r="E20" s="42">
        <v>1501.82</v>
      </c>
      <c r="F20" s="42">
        <v>1501.82</v>
      </c>
      <c r="G20" s="42">
        <v>1501.82</v>
      </c>
      <c r="H20" s="42">
        <v>1501.82</v>
      </c>
      <c r="I20" s="42">
        <v>1501.82</v>
      </c>
      <c r="J20" s="42">
        <v>1501.82</v>
      </c>
      <c r="K20" s="42">
        <v>1658.91</v>
      </c>
      <c r="L20" s="42">
        <v>1658.91</v>
      </c>
      <c r="M20" s="42">
        <v>1658.91</v>
      </c>
      <c r="N20" s="42">
        <v>1658.91</v>
      </c>
      <c r="O20" s="42">
        <v>1658.91</v>
      </c>
      <c r="P20" s="42">
        <v>1658.91</v>
      </c>
    </row>
    <row r="21" spans="1:16" x14ac:dyDescent="0.2">
      <c r="A21" s="40" t="s">
        <v>883</v>
      </c>
      <c r="B21" s="41" t="s">
        <v>339</v>
      </c>
      <c r="C21" s="40" t="s">
        <v>24</v>
      </c>
      <c r="D21" s="34" t="str">
        <f t="shared" si="0"/>
        <v>Москва г, Головинский, Кронштадтский б-р, дом № 49, корпус 1Кв. 108</v>
      </c>
      <c r="E21" s="42">
        <v>2801.52</v>
      </c>
      <c r="F21" s="42">
        <v>2801.52</v>
      </c>
      <c r="G21" s="42">
        <v>2801.52</v>
      </c>
      <c r="H21" s="42">
        <v>2801.52</v>
      </c>
      <c r="I21" s="42">
        <v>2801.52</v>
      </c>
      <c r="J21" s="42">
        <v>2801.52</v>
      </c>
      <c r="K21" s="42">
        <v>3094.55</v>
      </c>
      <c r="L21" s="42">
        <v>3094.55</v>
      </c>
      <c r="M21" s="42">
        <v>3094.55</v>
      </c>
      <c r="N21" s="42">
        <v>3094.55</v>
      </c>
      <c r="O21" s="42">
        <v>3094.55</v>
      </c>
      <c r="P21" s="42">
        <v>3094.55</v>
      </c>
    </row>
    <row r="22" spans="1:16" x14ac:dyDescent="0.2">
      <c r="A22" s="40" t="s">
        <v>884</v>
      </c>
      <c r="B22" s="41" t="s">
        <v>339</v>
      </c>
      <c r="C22" s="40" t="s">
        <v>217</v>
      </c>
      <c r="D22" s="34" t="str">
        <f t="shared" si="0"/>
        <v>Москва г, Головинский, Кронштадтский б-р, дом № 49, корпус 1Кв. 109</v>
      </c>
      <c r="E22" s="42">
        <v>1402.04</v>
      </c>
      <c r="F22" s="42">
        <v>1402.04</v>
      </c>
      <c r="G22" s="42">
        <v>1402.04</v>
      </c>
      <c r="H22" s="42">
        <v>1402.04</v>
      </c>
      <c r="I22" s="42">
        <v>1402.04</v>
      </c>
      <c r="J22" s="42">
        <v>1402.04</v>
      </c>
      <c r="K22" s="42">
        <v>1548.69</v>
      </c>
      <c r="L22" s="42">
        <v>1548.69</v>
      </c>
      <c r="M22" s="42">
        <v>1548.69</v>
      </c>
      <c r="N22" s="42">
        <v>1548.69</v>
      </c>
      <c r="O22" s="42">
        <v>1548.69</v>
      </c>
      <c r="P22" s="42">
        <v>1548.69</v>
      </c>
    </row>
    <row r="23" spans="1:16" x14ac:dyDescent="0.2">
      <c r="A23" s="40" t="s">
        <v>885</v>
      </c>
      <c r="B23" s="41" t="s">
        <v>339</v>
      </c>
      <c r="C23" s="40" t="s">
        <v>208</v>
      </c>
      <c r="D23" s="34" t="str">
        <f t="shared" si="0"/>
        <v>Москва г, Головинский, Кронштадтский б-р, дом № 49, корпус 1Кв. 11</v>
      </c>
      <c r="E23" s="42">
        <v>3891.43</v>
      </c>
      <c r="F23" s="42">
        <v>3891.43</v>
      </c>
      <c r="G23" s="42">
        <v>3891.43</v>
      </c>
      <c r="H23" s="42">
        <v>3891.43</v>
      </c>
      <c r="I23" s="42">
        <v>3891.43</v>
      </c>
      <c r="J23" s="42">
        <v>3891.43</v>
      </c>
      <c r="K23" s="42">
        <v>4298.46</v>
      </c>
      <c r="L23" s="42">
        <v>4298.46</v>
      </c>
      <c r="M23" s="42">
        <v>4298.46</v>
      </c>
      <c r="N23" s="42">
        <v>4298.46</v>
      </c>
      <c r="O23" s="42">
        <v>4298.46</v>
      </c>
      <c r="P23" s="42">
        <v>4298.46</v>
      </c>
    </row>
    <row r="24" spans="1:16" x14ac:dyDescent="0.2">
      <c r="A24" s="40" t="s">
        <v>886</v>
      </c>
      <c r="B24" s="41" t="s">
        <v>339</v>
      </c>
      <c r="C24" s="40" t="s">
        <v>221</v>
      </c>
      <c r="D24" s="34" t="str">
        <f t="shared" si="0"/>
        <v>Москва г, Головинский, Кронштадтский б-р, дом № 49, корпус 1Кв. 110</v>
      </c>
      <c r="E24" s="42">
        <v>1386.69</v>
      </c>
      <c r="F24" s="42">
        <v>1386.69</v>
      </c>
      <c r="G24" s="42">
        <v>1386.69</v>
      </c>
      <c r="H24" s="42">
        <v>1386.69</v>
      </c>
      <c r="I24" s="42">
        <v>1386.69</v>
      </c>
      <c r="J24" s="42">
        <v>1386.69</v>
      </c>
      <c r="K24" s="42">
        <v>1531.74</v>
      </c>
      <c r="L24" s="42">
        <v>1531.73</v>
      </c>
      <c r="M24" s="42">
        <v>1531.73</v>
      </c>
      <c r="N24" s="42">
        <v>1531.73</v>
      </c>
      <c r="O24" s="42">
        <v>1531.73</v>
      </c>
      <c r="P24" s="42">
        <v>1531.73</v>
      </c>
    </row>
    <row r="25" spans="1:16" x14ac:dyDescent="0.2">
      <c r="A25" s="40" t="s">
        <v>887</v>
      </c>
      <c r="B25" s="41" t="s">
        <v>339</v>
      </c>
      <c r="C25" s="40" t="s">
        <v>231</v>
      </c>
      <c r="D25" s="34" t="str">
        <f t="shared" si="0"/>
        <v>Москва г, Головинский, Кронштадтский б-р, дом № 49, корпус 1Кв. 111</v>
      </c>
      <c r="E25" s="42">
        <v>1276.68</v>
      </c>
      <c r="F25" s="42">
        <v>1276.68</v>
      </c>
      <c r="G25" s="42">
        <v>1276.68</v>
      </c>
      <c r="H25" s="42">
        <v>1276.68</v>
      </c>
      <c r="I25" s="42">
        <v>1276.68</v>
      </c>
      <c r="J25" s="42">
        <v>1276.68</v>
      </c>
      <c r="K25" s="42">
        <v>1410.21</v>
      </c>
      <c r="L25" s="42">
        <v>1410.21</v>
      </c>
      <c r="M25" s="42">
        <v>1410.21</v>
      </c>
      <c r="N25" s="42">
        <v>1410.21</v>
      </c>
      <c r="O25" s="42">
        <v>1410.21</v>
      </c>
      <c r="P25" s="42">
        <v>1410.21</v>
      </c>
    </row>
    <row r="26" spans="1:16" x14ac:dyDescent="0.2">
      <c r="A26" s="40" t="s">
        <v>888</v>
      </c>
      <c r="B26" s="41" t="s">
        <v>339</v>
      </c>
      <c r="C26" s="40" t="s">
        <v>168</v>
      </c>
      <c r="D26" s="34" t="str">
        <f t="shared" si="0"/>
        <v>Москва г, Головинский, Кронштадтский б-р, дом № 49, корпус 1Кв. 112</v>
      </c>
      <c r="E26" s="42">
        <v>1982.81</v>
      </c>
      <c r="F26" s="42">
        <v>1982.81</v>
      </c>
      <c r="G26" s="42">
        <v>1982.81</v>
      </c>
      <c r="H26" s="42">
        <v>1982.81</v>
      </c>
      <c r="I26" s="42">
        <v>1982.81</v>
      </c>
      <c r="J26" s="42">
        <v>1982.81</v>
      </c>
      <c r="K26" s="42">
        <v>2190.21</v>
      </c>
      <c r="L26" s="42">
        <v>2190.21</v>
      </c>
      <c r="M26" s="42">
        <v>2190.21</v>
      </c>
      <c r="N26" s="42">
        <v>2190.21</v>
      </c>
      <c r="O26" s="42">
        <v>2190.21</v>
      </c>
      <c r="P26" s="42">
        <v>2190.21</v>
      </c>
    </row>
    <row r="27" spans="1:16" x14ac:dyDescent="0.2">
      <c r="A27" s="40" t="s">
        <v>889</v>
      </c>
      <c r="B27" s="41" t="s">
        <v>339</v>
      </c>
      <c r="C27" s="40" t="s">
        <v>35</v>
      </c>
      <c r="D27" s="34" t="str">
        <f t="shared" si="0"/>
        <v>Москва г, Головинский, Кронштадтский б-р, дом № 49, корпус 1Кв. 113</v>
      </c>
      <c r="E27" s="42">
        <v>2215.63</v>
      </c>
      <c r="F27" s="42">
        <v>2215.63</v>
      </c>
      <c r="G27" s="42">
        <v>2215.63</v>
      </c>
      <c r="H27" s="42">
        <v>2215.63</v>
      </c>
      <c r="I27" s="42">
        <v>2215.63</v>
      </c>
      <c r="J27" s="42">
        <v>2215.63</v>
      </c>
      <c r="K27" s="42">
        <v>2447.38</v>
      </c>
      <c r="L27" s="42">
        <v>2447.38</v>
      </c>
      <c r="M27" s="42">
        <v>2447.38</v>
      </c>
      <c r="N27" s="42">
        <v>2447.38</v>
      </c>
      <c r="O27" s="42">
        <v>2447.38</v>
      </c>
      <c r="P27" s="42">
        <v>2447.38</v>
      </c>
    </row>
    <row r="28" spans="1:16" x14ac:dyDescent="0.2">
      <c r="A28" s="40" t="s">
        <v>890</v>
      </c>
      <c r="B28" s="41" t="s">
        <v>339</v>
      </c>
      <c r="C28" s="40" t="s">
        <v>70</v>
      </c>
      <c r="D28" s="34" t="str">
        <f t="shared" si="0"/>
        <v>Москва г, Головинский, Кронштадтский б-р, дом № 49, корпус 1Кв. 114</v>
      </c>
      <c r="E28" s="42">
        <v>3594.65</v>
      </c>
      <c r="F28" s="42">
        <v>3594.65</v>
      </c>
      <c r="G28" s="42">
        <v>3594.65</v>
      </c>
      <c r="H28" s="42">
        <v>3594.65</v>
      </c>
      <c r="I28" s="42">
        <v>3594.65</v>
      </c>
      <c r="J28" s="42">
        <v>3594.65</v>
      </c>
      <c r="K28" s="42">
        <v>3970.64</v>
      </c>
      <c r="L28" s="42">
        <v>3970.64</v>
      </c>
      <c r="M28" s="42">
        <v>3970.64</v>
      </c>
      <c r="N28" s="42">
        <v>3970.64</v>
      </c>
      <c r="O28" s="42">
        <v>3970.64</v>
      </c>
      <c r="P28" s="42">
        <v>3970.64</v>
      </c>
    </row>
    <row r="29" spans="1:16" x14ac:dyDescent="0.2">
      <c r="A29" s="40" t="s">
        <v>891</v>
      </c>
      <c r="B29" s="41" t="s">
        <v>339</v>
      </c>
      <c r="C29" s="40" t="s">
        <v>143</v>
      </c>
      <c r="D29" s="34" t="str">
        <f t="shared" si="0"/>
        <v>Москва г, Головинский, Кронштадтский б-р, дом № 49, корпус 1Кв. 115</v>
      </c>
      <c r="E29" s="42">
        <v>3888.87</v>
      </c>
      <c r="F29" s="42">
        <v>3888.87</v>
      </c>
      <c r="G29" s="42">
        <v>3888.87</v>
      </c>
      <c r="H29" s="42">
        <v>3888.87</v>
      </c>
      <c r="I29" s="42">
        <v>3888.87</v>
      </c>
      <c r="J29" s="42">
        <v>3888.87</v>
      </c>
      <c r="K29" s="42">
        <v>4295.6400000000003</v>
      </c>
      <c r="L29" s="42">
        <v>4295.6400000000003</v>
      </c>
      <c r="M29" s="42">
        <v>4295.6400000000003</v>
      </c>
      <c r="N29" s="42">
        <v>4295.6400000000003</v>
      </c>
      <c r="O29" s="42">
        <v>4295.6400000000003</v>
      </c>
      <c r="P29" s="42">
        <v>4295.6400000000003</v>
      </c>
    </row>
    <row r="30" spans="1:16" x14ac:dyDescent="0.2">
      <c r="A30" s="40" t="s">
        <v>892</v>
      </c>
      <c r="B30" s="41" t="s">
        <v>339</v>
      </c>
      <c r="C30" s="40" t="s">
        <v>108</v>
      </c>
      <c r="D30" s="34" t="str">
        <f t="shared" si="0"/>
        <v>Москва г, Головинский, Кронштадтский б-р, дом № 49, корпус 1Кв. 116</v>
      </c>
      <c r="E30" s="42">
        <v>2016.07</v>
      </c>
      <c r="F30" s="42">
        <v>2016.07</v>
      </c>
      <c r="G30" s="42">
        <v>2016.07</v>
      </c>
      <c r="H30" s="42">
        <v>2016.07</v>
      </c>
      <c r="I30" s="42">
        <v>2016.07</v>
      </c>
      <c r="J30" s="42">
        <v>2016.07</v>
      </c>
      <c r="K30" s="42">
        <v>2226.9499999999998</v>
      </c>
      <c r="L30" s="42">
        <v>2226.9499999999998</v>
      </c>
      <c r="M30" s="42">
        <v>2226.9499999999998</v>
      </c>
      <c r="N30" s="42">
        <v>2226.9499999999998</v>
      </c>
      <c r="O30" s="42">
        <v>2226.9499999999998</v>
      </c>
      <c r="P30" s="42">
        <v>2226.9499999999998</v>
      </c>
    </row>
    <row r="31" spans="1:16" x14ac:dyDescent="0.2">
      <c r="A31" s="40" t="s">
        <v>893</v>
      </c>
      <c r="B31" s="41" t="s">
        <v>339</v>
      </c>
      <c r="C31" s="40" t="s">
        <v>202</v>
      </c>
      <c r="D31" s="34" t="str">
        <f t="shared" si="0"/>
        <v>Москва г, Головинский, Кронштадтский б-р, дом № 49, корпус 1Кв. 117</v>
      </c>
      <c r="E31" s="42">
        <v>1616.95</v>
      </c>
      <c r="F31" s="42">
        <v>1616.95</v>
      </c>
      <c r="G31" s="42">
        <v>1616.95</v>
      </c>
      <c r="H31" s="42">
        <v>1616.95</v>
      </c>
      <c r="I31" s="42">
        <v>1616.95</v>
      </c>
      <c r="J31" s="42">
        <v>1616.95</v>
      </c>
      <c r="K31" s="42">
        <v>1786.08</v>
      </c>
      <c r="L31" s="42">
        <v>1786.08</v>
      </c>
      <c r="M31" s="42">
        <v>1786.08</v>
      </c>
      <c r="N31" s="42">
        <v>1786.08</v>
      </c>
      <c r="O31" s="42">
        <v>1786.08</v>
      </c>
      <c r="P31" s="42">
        <v>1786.08</v>
      </c>
    </row>
    <row r="32" spans="1:16" x14ac:dyDescent="0.2">
      <c r="A32" s="40" t="s">
        <v>894</v>
      </c>
      <c r="B32" s="41" t="s">
        <v>339</v>
      </c>
      <c r="C32" s="40" t="s">
        <v>109</v>
      </c>
      <c r="D32" s="34" t="str">
        <f t="shared" si="0"/>
        <v>Москва г, Головинский, Кронштадтский б-р, дом № 49, корпус 1Кв. 118</v>
      </c>
      <c r="E32" s="42">
        <v>1409.72</v>
      </c>
      <c r="F32" s="42">
        <v>1409.72</v>
      </c>
      <c r="G32" s="42">
        <v>1409.72</v>
      </c>
      <c r="H32" s="42">
        <v>1409.72</v>
      </c>
      <c r="I32" s="42">
        <v>1409.72</v>
      </c>
      <c r="J32" s="42">
        <v>1409.72</v>
      </c>
      <c r="K32" s="42">
        <v>1557.17</v>
      </c>
      <c r="L32" s="42">
        <v>1557.17</v>
      </c>
      <c r="M32" s="42">
        <v>1557.17</v>
      </c>
      <c r="N32" s="42">
        <v>1557.17</v>
      </c>
      <c r="O32" s="42">
        <v>1557.17</v>
      </c>
      <c r="P32" s="42">
        <v>1557.17</v>
      </c>
    </row>
    <row r="33" spans="1:16" x14ac:dyDescent="0.2">
      <c r="A33" s="40" t="s">
        <v>895</v>
      </c>
      <c r="B33" s="41" t="s">
        <v>339</v>
      </c>
      <c r="C33" s="40" t="s">
        <v>212</v>
      </c>
      <c r="D33" s="34" t="str">
        <f t="shared" si="0"/>
        <v>Москва г, Головинский, Кронштадтский б-р, дом № 49, корпус 1Кв. 119</v>
      </c>
      <c r="E33" s="42">
        <v>1384.13</v>
      </c>
      <c r="F33" s="42">
        <v>1384.13</v>
      </c>
      <c r="G33" s="42">
        <v>1384.13</v>
      </c>
      <c r="H33" s="42">
        <v>1384.13</v>
      </c>
      <c r="I33" s="42">
        <v>1384.13</v>
      </c>
      <c r="J33" s="42">
        <v>1384.13</v>
      </c>
      <c r="K33" s="42">
        <v>1528.91</v>
      </c>
      <c r="L33" s="42">
        <v>1528.91</v>
      </c>
      <c r="M33" s="42">
        <v>1528.91</v>
      </c>
      <c r="N33" s="42">
        <v>1528.91</v>
      </c>
      <c r="O33" s="42">
        <v>1528.91</v>
      </c>
      <c r="P33" s="42">
        <v>1528.91</v>
      </c>
    </row>
    <row r="34" spans="1:16" x14ac:dyDescent="0.2">
      <c r="A34" s="40" t="s">
        <v>896</v>
      </c>
      <c r="B34" s="41" t="s">
        <v>339</v>
      </c>
      <c r="C34" s="40" t="s">
        <v>262</v>
      </c>
      <c r="D34" s="34" t="str">
        <f t="shared" si="0"/>
        <v>Москва г, Головинский, Кронштадтский б-р, дом № 49, корпус 1Кв. 12</v>
      </c>
      <c r="E34" s="42">
        <v>2013.51</v>
      </c>
      <c r="F34" s="42">
        <v>2013.51</v>
      </c>
      <c r="G34" s="42">
        <v>2013.51</v>
      </c>
      <c r="H34" s="42">
        <v>2013.51</v>
      </c>
      <c r="I34" s="42">
        <v>2013.51</v>
      </c>
      <c r="J34" s="42">
        <v>2013.51</v>
      </c>
      <c r="K34" s="42">
        <v>2224.12</v>
      </c>
      <c r="L34" s="42">
        <v>2224.12</v>
      </c>
      <c r="M34" s="42">
        <v>2224.12</v>
      </c>
      <c r="N34" s="42">
        <v>2224.12</v>
      </c>
      <c r="O34" s="42">
        <v>2224.12</v>
      </c>
      <c r="P34" s="42">
        <v>2224.12</v>
      </c>
    </row>
    <row r="35" spans="1:16" x14ac:dyDescent="0.2">
      <c r="A35" s="40" t="s">
        <v>897</v>
      </c>
      <c r="B35" s="41" t="s">
        <v>339</v>
      </c>
      <c r="C35" s="40" t="s">
        <v>66</v>
      </c>
      <c r="D35" s="34" t="str">
        <f t="shared" si="0"/>
        <v>Москва г, Головинский, Кронштадтский б-р, дом № 49, корпус 1Кв. 120</v>
      </c>
      <c r="E35" s="42">
        <v>1394.37</v>
      </c>
      <c r="F35" s="42">
        <v>1394.37</v>
      </c>
      <c r="G35" s="42">
        <v>1394.37</v>
      </c>
      <c r="H35" s="42">
        <v>1394.37</v>
      </c>
      <c r="I35" s="42">
        <v>1394.37</v>
      </c>
      <c r="J35" s="42">
        <v>1394.37</v>
      </c>
      <c r="K35" s="42">
        <v>1540.21</v>
      </c>
      <c r="L35" s="42">
        <v>1540.21</v>
      </c>
      <c r="M35" s="42">
        <v>1540.21</v>
      </c>
      <c r="N35" s="42">
        <v>1540.21</v>
      </c>
      <c r="O35" s="42">
        <v>1540.21</v>
      </c>
      <c r="P35" s="42">
        <v>1540.21</v>
      </c>
    </row>
    <row r="36" spans="1:16" x14ac:dyDescent="0.2">
      <c r="A36" s="40" t="s">
        <v>898</v>
      </c>
      <c r="B36" s="41" t="s">
        <v>339</v>
      </c>
      <c r="C36" s="40" t="s">
        <v>204</v>
      </c>
      <c r="D36" s="34" t="str">
        <f t="shared" si="0"/>
        <v>Москва г, Головинский, Кронштадтский б-р, дом № 49, корпус 1Кв. 121</v>
      </c>
      <c r="E36" s="42">
        <v>2781.05</v>
      </c>
      <c r="F36" s="42">
        <v>2781.05</v>
      </c>
      <c r="G36" s="42">
        <v>2781.05</v>
      </c>
      <c r="H36" s="42">
        <v>2781.05</v>
      </c>
      <c r="I36" s="42">
        <v>2781.05</v>
      </c>
      <c r="J36" s="42">
        <v>2781.05</v>
      </c>
      <c r="K36" s="42">
        <v>3071.95</v>
      </c>
      <c r="L36" s="42">
        <v>3071.94</v>
      </c>
      <c r="M36" s="42">
        <v>3071.94</v>
      </c>
      <c r="N36" s="42">
        <v>3071.94</v>
      </c>
      <c r="O36" s="42">
        <v>3071.94</v>
      </c>
      <c r="P36" s="42">
        <v>3071.94</v>
      </c>
    </row>
    <row r="37" spans="1:16" x14ac:dyDescent="0.2">
      <c r="A37" s="40" t="s">
        <v>899</v>
      </c>
      <c r="B37" s="41" t="s">
        <v>339</v>
      </c>
      <c r="C37" s="40" t="s">
        <v>92</v>
      </c>
      <c r="D37" s="34" t="str">
        <f t="shared" si="0"/>
        <v>Москва г, Головинский, Кронштадтский б-р, дом № 49, корпус 1Кв. 122</v>
      </c>
      <c r="E37" s="42">
        <v>1402.04</v>
      </c>
      <c r="F37" s="42">
        <v>1402.04</v>
      </c>
      <c r="G37" s="42">
        <v>1402.04</v>
      </c>
      <c r="H37" s="42">
        <v>1402.04</v>
      </c>
      <c r="I37" s="42">
        <v>1402.04</v>
      </c>
      <c r="J37" s="42">
        <v>1402.04</v>
      </c>
      <c r="K37" s="42">
        <v>1548.69</v>
      </c>
      <c r="L37" s="42">
        <v>1548.69</v>
      </c>
      <c r="M37" s="42">
        <v>1548.69</v>
      </c>
      <c r="N37" s="42">
        <v>1548.69</v>
      </c>
      <c r="O37" s="42">
        <v>1548.69</v>
      </c>
      <c r="P37" s="42">
        <v>1548.69</v>
      </c>
    </row>
    <row r="38" spans="1:16" x14ac:dyDescent="0.2">
      <c r="A38" s="40" t="s">
        <v>900</v>
      </c>
      <c r="B38" s="41" t="s">
        <v>339</v>
      </c>
      <c r="C38" s="40" t="s">
        <v>91</v>
      </c>
      <c r="D38" s="34" t="str">
        <f t="shared" si="0"/>
        <v>Москва г, Головинский, Кронштадтский б-р, дом № 49, корпус 1Кв. 123</v>
      </c>
      <c r="E38" s="42">
        <v>1386.69</v>
      </c>
      <c r="F38" s="42">
        <v>1386.69</v>
      </c>
      <c r="G38" s="42">
        <v>1386.69</v>
      </c>
      <c r="H38" s="42">
        <v>1386.69</v>
      </c>
      <c r="I38" s="42">
        <v>1386.69</v>
      </c>
      <c r="J38" s="42">
        <v>1386.69</v>
      </c>
      <c r="K38" s="42">
        <v>1531.74</v>
      </c>
      <c r="L38" s="42">
        <v>1531.73</v>
      </c>
      <c r="M38" s="42">
        <v>1531.73</v>
      </c>
      <c r="N38" s="42">
        <v>1531.73</v>
      </c>
      <c r="O38" s="42">
        <v>1531.73</v>
      </c>
      <c r="P38" s="42">
        <v>1531.73</v>
      </c>
    </row>
    <row r="39" spans="1:16" x14ac:dyDescent="0.2">
      <c r="A39" s="40" t="s">
        <v>901</v>
      </c>
      <c r="B39" s="41" t="s">
        <v>339</v>
      </c>
      <c r="C39" s="40" t="s">
        <v>20</v>
      </c>
      <c r="D39" s="34" t="str">
        <f t="shared" si="0"/>
        <v>Москва г, Головинский, Кронштадтский б-р, дом № 49, корпус 1Кв. 124</v>
      </c>
      <c r="E39" s="42">
        <v>1276.68</v>
      </c>
      <c r="F39" s="42">
        <v>1276.68</v>
      </c>
      <c r="G39" s="42">
        <v>1276.68</v>
      </c>
      <c r="H39" s="42">
        <v>1276.68</v>
      </c>
      <c r="I39" s="42">
        <v>1276.68</v>
      </c>
      <c r="J39" s="42">
        <v>1276.68</v>
      </c>
      <c r="K39" s="42">
        <v>1410.21</v>
      </c>
      <c r="L39" s="42">
        <v>1410.21</v>
      </c>
      <c r="M39" s="42">
        <v>1410.21</v>
      </c>
      <c r="N39" s="42">
        <v>1410.21</v>
      </c>
      <c r="O39" s="44">
        <v>329.11</v>
      </c>
      <c r="P39" s="43"/>
    </row>
    <row r="40" spans="1:16" x14ac:dyDescent="0.2">
      <c r="A40" s="40" t="s">
        <v>1646</v>
      </c>
      <c r="B40" s="41" t="s">
        <v>339</v>
      </c>
      <c r="C40" s="40" t="s">
        <v>20</v>
      </c>
      <c r="D40" s="34" t="str">
        <f t="shared" si="0"/>
        <v>Москва г, Головинский, Кронштадтский б-р, дом № 49, корпус 1Кв. 124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2">
        <v>1081.1099999999999</v>
      </c>
      <c r="P40" s="42">
        <v>1410.21</v>
      </c>
    </row>
    <row r="41" spans="1:16" x14ac:dyDescent="0.2">
      <c r="A41" s="40" t="s">
        <v>902</v>
      </c>
      <c r="B41" s="41" t="s">
        <v>339</v>
      </c>
      <c r="C41" s="40" t="s">
        <v>246</v>
      </c>
      <c r="D41" s="34" t="str">
        <f t="shared" si="0"/>
        <v>Москва г, Головинский, Кронштадтский б-р, дом № 49, корпус 1Кв. 125</v>
      </c>
      <c r="E41" s="42">
        <v>1982.81</v>
      </c>
      <c r="F41" s="42">
        <v>1982.81</v>
      </c>
      <c r="G41" s="42">
        <v>1982.81</v>
      </c>
      <c r="H41" s="42">
        <v>1982.81</v>
      </c>
      <c r="I41" s="42">
        <v>1279.23</v>
      </c>
      <c r="J41" s="43"/>
      <c r="K41" s="43"/>
      <c r="L41" s="43"/>
      <c r="M41" s="43"/>
      <c r="N41" s="43"/>
      <c r="O41" s="43"/>
      <c r="P41" s="43"/>
    </row>
    <row r="42" spans="1:16" x14ac:dyDescent="0.2">
      <c r="A42" s="40" t="s">
        <v>1647</v>
      </c>
      <c r="B42" s="41" t="s">
        <v>339</v>
      </c>
      <c r="C42" s="40" t="s">
        <v>246</v>
      </c>
      <c r="D42" s="34" t="str">
        <f t="shared" si="0"/>
        <v>Москва г, Головинский, Кронштадтский б-р, дом № 49, корпус 1Кв. 125</v>
      </c>
      <c r="E42" s="43"/>
      <c r="F42" s="43"/>
      <c r="G42" s="43"/>
      <c r="H42" s="43"/>
      <c r="I42" s="44">
        <v>703.58</v>
      </c>
      <c r="J42" s="42">
        <v>1982.81</v>
      </c>
      <c r="K42" s="42">
        <v>2190.21</v>
      </c>
      <c r="L42" s="42">
        <v>2190.21</v>
      </c>
      <c r="M42" s="42">
        <v>2190.21</v>
      </c>
      <c r="N42" s="42">
        <v>2190.21</v>
      </c>
      <c r="O42" s="42">
        <v>2190.21</v>
      </c>
      <c r="P42" s="42">
        <v>2190.21</v>
      </c>
    </row>
    <row r="43" spans="1:16" x14ac:dyDescent="0.2">
      <c r="A43" s="40" t="s">
        <v>903</v>
      </c>
      <c r="B43" s="41" t="s">
        <v>339</v>
      </c>
      <c r="C43" s="40" t="s">
        <v>18</v>
      </c>
      <c r="D43" s="34" t="str">
        <f t="shared" si="0"/>
        <v>Москва г, Головинский, Кронштадтский б-р, дом № 49, корпус 1Кв. 126</v>
      </c>
      <c r="E43" s="42">
        <v>2215.63</v>
      </c>
      <c r="F43" s="42">
        <v>2215.63</v>
      </c>
      <c r="G43" s="42">
        <v>2215.63</v>
      </c>
      <c r="H43" s="42">
        <v>2215.63</v>
      </c>
      <c r="I43" s="42">
        <v>2215.63</v>
      </c>
      <c r="J43" s="42">
        <v>2215.63</v>
      </c>
      <c r="K43" s="42">
        <v>2447.38</v>
      </c>
      <c r="L43" s="42">
        <v>2447.38</v>
      </c>
      <c r="M43" s="42">
        <v>2447.38</v>
      </c>
      <c r="N43" s="42">
        <v>2447.38</v>
      </c>
      <c r="O43" s="42">
        <v>2447.38</v>
      </c>
      <c r="P43" s="42">
        <v>2447.38</v>
      </c>
    </row>
    <row r="44" spans="1:16" x14ac:dyDescent="0.2">
      <c r="A44" s="40" t="s">
        <v>904</v>
      </c>
      <c r="B44" s="41" t="s">
        <v>339</v>
      </c>
      <c r="C44" s="40" t="s">
        <v>49</v>
      </c>
      <c r="D44" s="34" t="str">
        <f t="shared" si="0"/>
        <v>Москва г, Головинский, Кронштадтский б-р, дом № 49, корпус 1Кв. 127</v>
      </c>
      <c r="E44" s="42">
        <v>3592.09</v>
      </c>
      <c r="F44" s="42">
        <v>3592.09</v>
      </c>
      <c r="G44" s="42">
        <v>3592.09</v>
      </c>
      <c r="H44" s="42">
        <v>3592.09</v>
      </c>
      <c r="I44" s="42">
        <v>3592.09</v>
      </c>
      <c r="J44" s="42">
        <v>3592.09</v>
      </c>
      <c r="K44" s="42">
        <v>3967.81</v>
      </c>
      <c r="L44" s="42">
        <v>3967.81</v>
      </c>
      <c r="M44" s="42">
        <v>3967.81</v>
      </c>
      <c r="N44" s="42">
        <v>3967.81</v>
      </c>
      <c r="O44" s="42">
        <v>3967.81</v>
      </c>
      <c r="P44" s="42">
        <v>3967.81</v>
      </c>
    </row>
    <row r="45" spans="1:16" x14ac:dyDescent="0.2">
      <c r="A45" s="40" t="s">
        <v>905</v>
      </c>
      <c r="B45" s="41" t="s">
        <v>339</v>
      </c>
      <c r="C45" s="40" t="s">
        <v>255</v>
      </c>
      <c r="D45" s="34" t="str">
        <f t="shared" si="0"/>
        <v>Москва г, Головинский, Кронштадтский б-р, дом № 49, корпус 1Кв. 128</v>
      </c>
      <c r="E45" s="42">
        <v>3881.2</v>
      </c>
      <c r="F45" s="42">
        <v>3881.2</v>
      </c>
      <c r="G45" s="42">
        <v>3881.2</v>
      </c>
      <c r="H45" s="42">
        <v>3881.2</v>
      </c>
      <c r="I45" s="42">
        <v>3881.2</v>
      </c>
      <c r="J45" s="42">
        <v>3881.2</v>
      </c>
      <c r="K45" s="42">
        <v>4287.16</v>
      </c>
      <c r="L45" s="42">
        <v>4287.16</v>
      </c>
      <c r="M45" s="42">
        <v>4287.16</v>
      </c>
      <c r="N45" s="42">
        <v>4287.16</v>
      </c>
      <c r="O45" s="42">
        <v>4287.16</v>
      </c>
      <c r="P45" s="42">
        <v>4287.16</v>
      </c>
    </row>
    <row r="46" spans="1:16" x14ac:dyDescent="0.2">
      <c r="A46" s="40" t="s">
        <v>906</v>
      </c>
      <c r="B46" s="41" t="s">
        <v>339</v>
      </c>
      <c r="C46" s="40" t="s">
        <v>191</v>
      </c>
      <c r="D46" s="34" t="str">
        <f t="shared" si="0"/>
        <v>Москва г, Головинский, Кронштадтский б-р, дом № 49, корпус 1Кв. 129</v>
      </c>
      <c r="E46" s="42">
        <v>2016.07</v>
      </c>
      <c r="F46" s="42">
        <v>2016.07</v>
      </c>
      <c r="G46" s="42">
        <v>2016.07</v>
      </c>
      <c r="H46" s="42">
        <v>2016.07</v>
      </c>
      <c r="I46" s="42">
        <v>2016.07</v>
      </c>
      <c r="J46" s="42">
        <v>2016.07</v>
      </c>
      <c r="K46" s="42">
        <v>2226.9499999999998</v>
      </c>
      <c r="L46" s="42">
        <v>2226.9499999999998</v>
      </c>
      <c r="M46" s="42">
        <v>2226.9499999999998</v>
      </c>
      <c r="N46" s="42">
        <v>2226.9499999999998</v>
      </c>
      <c r="O46" s="42">
        <v>2226.9499999999998</v>
      </c>
      <c r="P46" s="42">
        <v>2226.9499999999998</v>
      </c>
    </row>
    <row r="47" spans="1:16" x14ac:dyDescent="0.2">
      <c r="A47" s="40" t="s">
        <v>907</v>
      </c>
      <c r="B47" s="41" t="s">
        <v>339</v>
      </c>
      <c r="C47" s="40" t="s">
        <v>151</v>
      </c>
      <c r="D47" s="34" t="str">
        <f t="shared" si="0"/>
        <v>Москва г, Головинский, Кронштадтский б-р, дом № 49, корпус 1Кв. 13</v>
      </c>
      <c r="E47" s="42">
        <v>1616.95</v>
      </c>
      <c r="F47" s="42">
        <v>1616.95</v>
      </c>
      <c r="G47" s="42">
        <v>1616.95</v>
      </c>
      <c r="H47" s="42">
        <v>1616.95</v>
      </c>
      <c r="I47" s="42">
        <v>1616.95</v>
      </c>
      <c r="J47" s="42">
        <v>1616.95</v>
      </c>
      <c r="K47" s="42">
        <v>1786.08</v>
      </c>
      <c r="L47" s="42">
        <v>1786.08</v>
      </c>
      <c r="M47" s="42">
        <v>1786.08</v>
      </c>
      <c r="N47" s="42">
        <v>1786.08</v>
      </c>
      <c r="O47" s="42">
        <v>1786.08</v>
      </c>
      <c r="P47" s="42">
        <v>1786.08</v>
      </c>
    </row>
    <row r="48" spans="1:16" x14ac:dyDescent="0.2">
      <c r="A48" s="40" t="s">
        <v>908</v>
      </c>
      <c r="B48" s="41" t="s">
        <v>339</v>
      </c>
      <c r="C48" s="40" t="s">
        <v>223</v>
      </c>
      <c r="D48" s="34" t="str">
        <f t="shared" si="0"/>
        <v>Москва г, Головинский, Кронштадтский б-р, дом № 49, корпус 1Кв. 130</v>
      </c>
      <c r="E48" s="42">
        <v>1616.95</v>
      </c>
      <c r="F48" s="42">
        <v>1616.95</v>
      </c>
      <c r="G48" s="42">
        <v>1616.95</v>
      </c>
      <c r="H48" s="42">
        <v>1616.95</v>
      </c>
      <c r="I48" s="42">
        <v>1616.95</v>
      </c>
      <c r="J48" s="42">
        <v>1616.95</v>
      </c>
      <c r="K48" s="42">
        <v>1786.08</v>
      </c>
      <c r="L48" s="42">
        <v>1786.08</v>
      </c>
      <c r="M48" s="42">
        <v>1786.08</v>
      </c>
      <c r="N48" s="42">
        <v>1786.08</v>
      </c>
      <c r="O48" s="42">
        <v>1786.08</v>
      </c>
      <c r="P48" s="42">
        <v>1786.08</v>
      </c>
    </row>
    <row r="49" spans="1:16" x14ac:dyDescent="0.2">
      <c r="A49" s="40" t="s">
        <v>909</v>
      </c>
      <c r="B49" s="41" t="s">
        <v>339</v>
      </c>
      <c r="C49" s="40" t="s">
        <v>182</v>
      </c>
      <c r="D49" s="34" t="str">
        <f t="shared" si="0"/>
        <v>Москва г, Головинский, Кронштадтский б-р, дом № 49, корпус 1Кв. 131</v>
      </c>
      <c r="E49" s="42">
        <v>1409.72</v>
      </c>
      <c r="F49" s="42">
        <v>1409.72</v>
      </c>
      <c r="G49" s="42">
        <v>1409.72</v>
      </c>
      <c r="H49" s="42">
        <v>1409.72</v>
      </c>
      <c r="I49" s="42">
        <v>1409.72</v>
      </c>
      <c r="J49" s="42">
        <v>1409.72</v>
      </c>
      <c r="K49" s="42">
        <v>1557.17</v>
      </c>
      <c r="L49" s="42">
        <v>1557.17</v>
      </c>
      <c r="M49" s="42">
        <v>1557.17</v>
      </c>
      <c r="N49" s="42">
        <v>1557.17</v>
      </c>
      <c r="O49" s="42">
        <v>1557.17</v>
      </c>
      <c r="P49" s="42">
        <v>1557.17</v>
      </c>
    </row>
    <row r="50" spans="1:16" x14ac:dyDescent="0.2">
      <c r="A50" s="40" t="s">
        <v>910</v>
      </c>
      <c r="B50" s="41" t="s">
        <v>339</v>
      </c>
      <c r="C50" s="40" t="s">
        <v>144</v>
      </c>
      <c r="D50" s="34" t="str">
        <f t="shared" si="0"/>
        <v>Москва г, Головинский, Кронштадтский б-р, дом № 49, корпус 1Кв. 132</v>
      </c>
      <c r="E50" s="42">
        <v>1384.13</v>
      </c>
      <c r="F50" s="42">
        <v>1384.13</v>
      </c>
      <c r="G50" s="42">
        <v>1384.13</v>
      </c>
      <c r="H50" s="42">
        <v>1384.13</v>
      </c>
      <c r="I50" s="42">
        <v>1384.13</v>
      </c>
      <c r="J50" s="42">
        <v>1384.13</v>
      </c>
      <c r="K50" s="42">
        <v>1528.91</v>
      </c>
      <c r="L50" s="42">
        <v>1528.91</v>
      </c>
      <c r="M50" s="42">
        <v>1528.91</v>
      </c>
      <c r="N50" s="42">
        <v>1528.91</v>
      </c>
      <c r="O50" s="42">
        <v>1528.91</v>
      </c>
      <c r="P50" s="42">
        <v>1528.91</v>
      </c>
    </row>
    <row r="51" spans="1:16" x14ac:dyDescent="0.2">
      <c r="A51" s="40" t="s">
        <v>911</v>
      </c>
      <c r="B51" s="41" t="s">
        <v>339</v>
      </c>
      <c r="C51" s="40" t="s">
        <v>147</v>
      </c>
      <c r="D51" s="34" t="str">
        <f t="shared" si="0"/>
        <v>Москва г, Головинский, Кронштадтский б-р, дом № 49, корпус 1Кв. 133</v>
      </c>
      <c r="E51" s="42">
        <v>1355.99</v>
      </c>
      <c r="F51" s="42">
        <v>1355.99</v>
      </c>
      <c r="G51" s="42">
        <v>1355.99</v>
      </c>
      <c r="H51" s="42">
        <v>1355.99</v>
      </c>
      <c r="I51" s="42">
        <v>1355.99</v>
      </c>
      <c r="J51" s="42">
        <v>1355.99</v>
      </c>
      <c r="K51" s="42">
        <v>1497.82</v>
      </c>
      <c r="L51" s="42">
        <v>1497.82</v>
      </c>
      <c r="M51" s="42">
        <v>1497.82</v>
      </c>
      <c r="N51" s="42">
        <v>1497.82</v>
      </c>
      <c r="O51" s="42">
        <v>1497.82</v>
      </c>
      <c r="P51" s="42">
        <v>1497.82</v>
      </c>
    </row>
    <row r="52" spans="1:16" x14ac:dyDescent="0.2">
      <c r="A52" s="40" t="s">
        <v>912</v>
      </c>
      <c r="B52" s="41" t="s">
        <v>339</v>
      </c>
      <c r="C52" s="40" t="s">
        <v>79</v>
      </c>
      <c r="D52" s="34" t="str">
        <f t="shared" si="0"/>
        <v>Москва г, Головинский, Кронштадтский б-р, дом № 49, корпус 1Кв. 134</v>
      </c>
      <c r="E52" s="42">
        <v>2793.85</v>
      </c>
      <c r="F52" s="42">
        <v>2793.85</v>
      </c>
      <c r="G52" s="42">
        <v>2793.85</v>
      </c>
      <c r="H52" s="42">
        <v>2793.85</v>
      </c>
      <c r="I52" s="42">
        <v>2793.85</v>
      </c>
      <c r="J52" s="42">
        <v>2793.85</v>
      </c>
      <c r="K52" s="42">
        <v>3086.08</v>
      </c>
      <c r="L52" s="42">
        <v>3086.07</v>
      </c>
      <c r="M52" s="42">
        <v>3086.07</v>
      </c>
      <c r="N52" s="42">
        <v>3086.07</v>
      </c>
      <c r="O52" s="42">
        <v>3086.07</v>
      </c>
      <c r="P52" s="42">
        <v>3086.07</v>
      </c>
    </row>
    <row r="53" spans="1:16" x14ac:dyDescent="0.2">
      <c r="A53" s="40" t="s">
        <v>913</v>
      </c>
      <c r="B53" s="41" t="s">
        <v>339</v>
      </c>
      <c r="C53" s="40" t="s">
        <v>114</v>
      </c>
      <c r="D53" s="34" t="str">
        <f t="shared" si="0"/>
        <v>Москва г, Головинский, Кронштадтский б-р, дом № 49, корпус 1Кв. 135</v>
      </c>
      <c r="E53" s="42">
        <v>1402.04</v>
      </c>
      <c r="F53" s="42">
        <v>1402.04</v>
      </c>
      <c r="G53" s="42">
        <v>1402.04</v>
      </c>
      <c r="H53" s="42">
        <v>1402.04</v>
      </c>
      <c r="I53" s="42">
        <v>1402.04</v>
      </c>
      <c r="J53" s="42">
        <v>1402.04</v>
      </c>
      <c r="K53" s="42">
        <v>1548.69</v>
      </c>
      <c r="L53" s="42">
        <v>1548.69</v>
      </c>
      <c r="M53" s="42">
        <v>1548.69</v>
      </c>
      <c r="N53" s="42">
        <v>1548.69</v>
      </c>
      <c r="O53" s="42">
        <v>1548.69</v>
      </c>
      <c r="P53" s="42">
        <v>1548.69</v>
      </c>
    </row>
    <row r="54" spans="1:16" x14ac:dyDescent="0.2">
      <c r="A54" s="40" t="s">
        <v>914</v>
      </c>
      <c r="B54" s="41" t="s">
        <v>339</v>
      </c>
      <c r="C54" s="40" t="s">
        <v>89</v>
      </c>
      <c r="D54" s="34" t="str">
        <f t="shared" si="0"/>
        <v>Москва г, Головинский, Кронштадтский б-р, дом № 49, корпус 1Кв. 136</v>
      </c>
      <c r="E54" s="42">
        <v>1386.69</v>
      </c>
      <c r="F54" s="42">
        <v>1386.69</v>
      </c>
      <c r="G54" s="42">
        <v>1386.69</v>
      </c>
      <c r="H54" s="42">
        <v>1386.69</v>
      </c>
      <c r="I54" s="42">
        <v>1386.69</v>
      </c>
      <c r="J54" s="42">
        <v>1386.69</v>
      </c>
      <c r="K54" s="42">
        <v>1531.74</v>
      </c>
      <c r="L54" s="42">
        <v>1531.73</v>
      </c>
      <c r="M54" s="42">
        <v>1531.73</v>
      </c>
      <c r="N54" s="42">
        <v>1531.73</v>
      </c>
      <c r="O54" s="42">
        <v>1531.73</v>
      </c>
      <c r="P54" s="42">
        <v>1531.73</v>
      </c>
    </row>
    <row r="55" spans="1:16" x14ac:dyDescent="0.2">
      <c r="A55" s="40" t="s">
        <v>915</v>
      </c>
      <c r="B55" s="41" t="s">
        <v>339</v>
      </c>
      <c r="C55" s="40" t="s">
        <v>189</v>
      </c>
      <c r="D55" s="34" t="str">
        <f t="shared" si="0"/>
        <v>Москва г, Головинский, Кронштадтский б-р, дом № 49, корпус 1Кв. 137</v>
      </c>
      <c r="E55" s="42">
        <v>1276.68</v>
      </c>
      <c r="F55" s="42">
        <v>1276.68</v>
      </c>
      <c r="G55" s="42">
        <v>1276.68</v>
      </c>
      <c r="H55" s="42">
        <v>1276.68</v>
      </c>
      <c r="I55" s="42">
        <v>1276.68</v>
      </c>
      <c r="J55" s="42">
        <v>1276.68</v>
      </c>
      <c r="K55" s="42">
        <v>1410.21</v>
      </c>
      <c r="L55" s="42">
        <v>1410.21</v>
      </c>
      <c r="M55" s="42">
        <v>1410.21</v>
      </c>
      <c r="N55" s="42">
        <v>1410.21</v>
      </c>
      <c r="O55" s="42">
        <v>1410.21</v>
      </c>
      <c r="P55" s="42">
        <v>1410.21</v>
      </c>
    </row>
    <row r="56" spans="1:16" x14ac:dyDescent="0.2">
      <c r="A56" s="40" t="s">
        <v>916</v>
      </c>
      <c r="B56" s="41" t="s">
        <v>339</v>
      </c>
      <c r="C56" s="40" t="s">
        <v>215</v>
      </c>
      <c r="D56" s="34" t="str">
        <f t="shared" si="0"/>
        <v>Москва г, Головинский, Кронштадтский б-р, дом № 49, корпус 1Кв. 138</v>
      </c>
      <c r="E56" s="42">
        <v>1982.81</v>
      </c>
      <c r="F56" s="42">
        <v>1982.81</v>
      </c>
      <c r="G56" s="42">
        <v>1982.81</v>
      </c>
      <c r="H56" s="42">
        <v>1982.81</v>
      </c>
      <c r="I56" s="42">
        <v>1982.81</v>
      </c>
      <c r="J56" s="42">
        <v>1982.81</v>
      </c>
      <c r="K56" s="42">
        <v>2190.21</v>
      </c>
      <c r="L56" s="42">
        <v>2190.21</v>
      </c>
      <c r="M56" s="42">
        <v>2190.21</v>
      </c>
      <c r="N56" s="42">
        <v>2190.21</v>
      </c>
      <c r="O56" s="42">
        <v>2190.21</v>
      </c>
      <c r="P56" s="42">
        <v>2190.21</v>
      </c>
    </row>
    <row r="57" spans="1:16" x14ac:dyDescent="0.2">
      <c r="A57" s="40" t="s">
        <v>917</v>
      </c>
      <c r="B57" s="41" t="s">
        <v>339</v>
      </c>
      <c r="C57" s="40" t="s">
        <v>264</v>
      </c>
      <c r="D57" s="34" t="str">
        <f t="shared" si="0"/>
        <v>Москва г, Головинский, Кронштадтский б-р, дом № 49, корпус 1Кв. 139</v>
      </c>
      <c r="E57" s="42">
        <v>2215.63</v>
      </c>
      <c r="F57" s="42">
        <v>2215.63</v>
      </c>
      <c r="G57" s="42">
        <v>2215.63</v>
      </c>
      <c r="H57" s="42">
        <v>2215.63</v>
      </c>
      <c r="I57" s="42">
        <v>2215.63</v>
      </c>
      <c r="J57" s="42">
        <v>2215.63</v>
      </c>
      <c r="K57" s="42">
        <v>2447.38</v>
      </c>
      <c r="L57" s="42">
        <v>2447.38</v>
      </c>
      <c r="M57" s="42">
        <v>2447.38</v>
      </c>
      <c r="N57" s="42">
        <v>2447.38</v>
      </c>
      <c r="O57" s="42">
        <v>2447.38</v>
      </c>
      <c r="P57" s="42">
        <v>2447.38</v>
      </c>
    </row>
    <row r="58" spans="1:16" x14ac:dyDescent="0.2">
      <c r="A58" s="40" t="s">
        <v>918</v>
      </c>
      <c r="B58" s="41" t="s">
        <v>339</v>
      </c>
      <c r="C58" s="40" t="s">
        <v>238</v>
      </c>
      <c r="D58" s="34" t="str">
        <f t="shared" si="0"/>
        <v>Москва г, Головинский, Кронштадтский б-р, дом № 49, корпус 1Кв. 14</v>
      </c>
      <c r="E58" s="42">
        <v>1409.72</v>
      </c>
      <c r="F58" s="42">
        <v>1409.72</v>
      </c>
      <c r="G58" s="42">
        <v>1409.72</v>
      </c>
      <c r="H58" s="42">
        <v>1409.72</v>
      </c>
      <c r="I58" s="42">
        <v>1409.72</v>
      </c>
      <c r="J58" s="42">
        <v>1409.72</v>
      </c>
      <c r="K58" s="42">
        <v>1557.17</v>
      </c>
      <c r="L58" s="42">
        <v>1557.17</v>
      </c>
      <c r="M58" s="42">
        <v>1557.17</v>
      </c>
      <c r="N58" s="42">
        <v>1557.17</v>
      </c>
      <c r="O58" s="42">
        <v>1557.17</v>
      </c>
      <c r="P58" s="42">
        <v>1557.17</v>
      </c>
    </row>
    <row r="59" spans="1:16" x14ac:dyDescent="0.2">
      <c r="A59" s="40" t="s">
        <v>919</v>
      </c>
      <c r="B59" s="41" t="s">
        <v>339</v>
      </c>
      <c r="C59" s="40" t="s">
        <v>57</v>
      </c>
      <c r="D59" s="34" t="str">
        <f t="shared" si="0"/>
        <v>Москва г, Головинский, Кронштадтский б-р, дом № 49, корпус 1Кв. 140</v>
      </c>
      <c r="E59" s="42">
        <v>3592.09</v>
      </c>
      <c r="F59" s="42">
        <v>3592.09</v>
      </c>
      <c r="G59" s="42">
        <v>3592.09</v>
      </c>
      <c r="H59" s="42">
        <v>3592.09</v>
      </c>
      <c r="I59" s="42">
        <v>3592.09</v>
      </c>
      <c r="J59" s="42">
        <v>3592.09</v>
      </c>
      <c r="K59" s="42">
        <v>3967.81</v>
      </c>
      <c r="L59" s="42">
        <v>3967.81</v>
      </c>
      <c r="M59" s="42">
        <v>3967.81</v>
      </c>
      <c r="N59" s="42">
        <v>3967.81</v>
      </c>
      <c r="O59" s="42">
        <v>3967.81</v>
      </c>
      <c r="P59" s="42">
        <v>3967.81</v>
      </c>
    </row>
    <row r="60" spans="1:16" x14ac:dyDescent="0.2">
      <c r="A60" s="40" t="s">
        <v>920</v>
      </c>
      <c r="B60" s="41" t="s">
        <v>339</v>
      </c>
      <c r="C60" s="40" t="s">
        <v>257</v>
      </c>
      <c r="D60" s="34" t="str">
        <f t="shared" si="0"/>
        <v>Москва г, Головинский, Кронштадтский б-р, дом № 49, корпус 1Кв. 141</v>
      </c>
      <c r="E60" s="42">
        <v>3883.75</v>
      </c>
      <c r="F60" s="42">
        <v>3883.75</v>
      </c>
      <c r="G60" s="42">
        <v>3883.75</v>
      </c>
      <c r="H60" s="42">
        <v>3883.75</v>
      </c>
      <c r="I60" s="42">
        <v>3883.75</v>
      </c>
      <c r="J60" s="42">
        <v>3883.75</v>
      </c>
      <c r="K60" s="42">
        <v>4289.99</v>
      </c>
      <c r="L60" s="42">
        <v>4289.9799999999996</v>
      </c>
      <c r="M60" s="42">
        <v>4289.9799999999996</v>
      </c>
      <c r="N60" s="42">
        <v>4289.9799999999996</v>
      </c>
      <c r="O60" s="42">
        <v>4289.9799999999996</v>
      </c>
      <c r="P60" s="42">
        <v>4289.9799999999996</v>
      </c>
    </row>
    <row r="61" spans="1:16" x14ac:dyDescent="0.2">
      <c r="A61" s="40" t="s">
        <v>921</v>
      </c>
      <c r="B61" s="41" t="s">
        <v>339</v>
      </c>
      <c r="C61" s="40" t="s">
        <v>256</v>
      </c>
      <c r="D61" s="34" t="str">
        <f t="shared" si="0"/>
        <v>Москва г, Головинский, Кронштадтский б-р, дом № 49, корпус 1Кв. 142</v>
      </c>
      <c r="E61" s="42">
        <v>2016.07</v>
      </c>
      <c r="F61" s="42">
        <v>2016.07</v>
      </c>
      <c r="G61" s="42">
        <v>2016.07</v>
      </c>
      <c r="H61" s="42">
        <v>2016.07</v>
      </c>
      <c r="I61" s="42">
        <v>2016.07</v>
      </c>
      <c r="J61" s="42">
        <v>2016.07</v>
      </c>
      <c r="K61" s="42">
        <v>2226.9499999999998</v>
      </c>
      <c r="L61" s="42">
        <v>2226.9499999999998</v>
      </c>
      <c r="M61" s="42">
        <v>2226.9499999999998</v>
      </c>
      <c r="N61" s="42">
        <v>2226.9499999999998</v>
      </c>
      <c r="O61" s="42">
        <v>2226.9499999999998</v>
      </c>
      <c r="P61" s="42">
        <v>2226.9499999999998</v>
      </c>
    </row>
    <row r="62" spans="1:16" x14ac:dyDescent="0.2">
      <c r="A62" s="40" t="s">
        <v>922</v>
      </c>
      <c r="B62" s="41" t="s">
        <v>339</v>
      </c>
      <c r="C62" s="40" t="s">
        <v>197</v>
      </c>
      <c r="D62" s="34" t="str">
        <f t="shared" si="0"/>
        <v>Москва г, Головинский, Кронштадтский б-р, дом № 49, корпус 1Кв. 143</v>
      </c>
      <c r="E62" s="42">
        <v>1616.95</v>
      </c>
      <c r="F62" s="42">
        <v>1616.95</v>
      </c>
      <c r="G62" s="42">
        <v>1616.95</v>
      </c>
      <c r="H62" s="42">
        <v>1616.95</v>
      </c>
      <c r="I62" s="42">
        <v>1616.95</v>
      </c>
      <c r="J62" s="42">
        <v>1616.95</v>
      </c>
      <c r="K62" s="42">
        <v>1786.08</v>
      </c>
      <c r="L62" s="42">
        <v>1786.08</v>
      </c>
      <c r="M62" s="42">
        <v>1786.08</v>
      </c>
      <c r="N62" s="42">
        <v>1786.08</v>
      </c>
      <c r="O62" s="42">
        <v>1786.08</v>
      </c>
      <c r="P62" s="42">
        <v>1786.08</v>
      </c>
    </row>
    <row r="63" spans="1:16" x14ac:dyDescent="0.2">
      <c r="A63" s="40" t="s">
        <v>923</v>
      </c>
      <c r="B63" s="41" t="s">
        <v>339</v>
      </c>
      <c r="C63" s="40" t="s">
        <v>113</v>
      </c>
      <c r="D63" s="34" t="str">
        <f t="shared" si="0"/>
        <v>Москва г, Головинский, Кронштадтский б-р, дом № 49, корпус 1Кв. 144</v>
      </c>
      <c r="E63" s="42">
        <v>1409.72</v>
      </c>
      <c r="F63" s="42">
        <v>1409.72</v>
      </c>
      <c r="G63" s="42">
        <v>1409.72</v>
      </c>
      <c r="H63" s="42">
        <v>1409.72</v>
      </c>
      <c r="I63" s="42">
        <v>1409.72</v>
      </c>
      <c r="J63" s="42">
        <v>1409.72</v>
      </c>
      <c r="K63" s="42">
        <v>1557.17</v>
      </c>
      <c r="L63" s="42">
        <v>1557.17</v>
      </c>
      <c r="M63" s="42">
        <v>1557.17</v>
      </c>
      <c r="N63" s="42">
        <v>1557.17</v>
      </c>
      <c r="O63" s="42">
        <v>1557.17</v>
      </c>
      <c r="P63" s="42">
        <v>1557.17</v>
      </c>
    </row>
    <row r="64" spans="1:16" x14ac:dyDescent="0.2">
      <c r="A64" s="40" t="s">
        <v>924</v>
      </c>
      <c r="B64" s="41" t="s">
        <v>339</v>
      </c>
      <c r="C64" s="40" t="s">
        <v>41</v>
      </c>
      <c r="D64" s="34" t="str">
        <f t="shared" si="0"/>
        <v>Москва г, Головинский, Кронштадтский б-р, дом № 49, корпус 1Кв. 145</v>
      </c>
      <c r="E64" s="42">
        <v>1384.13</v>
      </c>
      <c r="F64" s="42">
        <v>1384.13</v>
      </c>
      <c r="G64" s="42">
        <v>1384.13</v>
      </c>
      <c r="H64" s="42">
        <v>1384.13</v>
      </c>
      <c r="I64" s="42">
        <v>1384.13</v>
      </c>
      <c r="J64" s="42">
        <v>1384.13</v>
      </c>
      <c r="K64" s="42">
        <v>1528.91</v>
      </c>
      <c r="L64" s="42">
        <v>1528.91</v>
      </c>
      <c r="M64" s="42">
        <v>1528.91</v>
      </c>
      <c r="N64" s="42">
        <v>1528.91</v>
      </c>
      <c r="O64" s="42">
        <v>1528.91</v>
      </c>
      <c r="P64" s="42">
        <v>1528.91</v>
      </c>
    </row>
    <row r="65" spans="1:16" x14ac:dyDescent="0.2">
      <c r="A65" s="40" t="s">
        <v>925</v>
      </c>
      <c r="B65" s="41" t="s">
        <v>339</v>
      </c>
      <c r="C65" s="40" t="s">
        <v>218</v>
      </c>
      <c r="D65" s="34" t="str">
        <f t="shared" si="0"/>
        <v>Москва г, Головинский, Кронштадтский б-р, дом № 49, корпус 1Кв. 146</v>
      </c>
      <c r="E65" s="42">
        <v>1394.37</v>
      </c>
      <c r="F65" s="42">
        <v>1394.37</v>
      </c>
      <c r="G65" s="42">
        <v>1394.37</v>
      </c>
      <c r="H65" s="42">
        <v>1394.37</v>
      </c>
      <c r="I65" s="42">
        <v>1394.37</v>
      </c>
      <c r="J65" s="42">
        <v>1394.37</v>
      </c>
      <c r="K65" s="42">
        <v>1540.21</v>
      </c>
      <c r="L65" s="42">
        <v>1540.21</v>
      </c>
      <c r="M65" s="42">
        <v>1540.21</v>
      </c>
      <c r="N65" s="42">
        <v>1540.21</v>
      </c>
      <c r="O65" s="42">
        <v>1540.21</v>
      </c>
      <c r="P65" s="42">
        <v>1540.21</v>
      </c>
    </row>
    <row r="66" spans="1:16" x14ac:dyDescent="0.2">
      <c r="A66" s="40" t="s">
        <v>926</v>
      </c>
      <c r="B66" s="41" t="s">
        <v>339</v>
      </c>
      <c r="C66" s="40" t="s">
        <v>42</v>
      </c>
      <c r="D66" s="34" t="str">
        <f t="shared" si="0"/>
        <v>Москва г, Головинский, Кронштадтский б-р, дом № 49, корпус 1Кв. 147</v>
      </c>
      <c r="E66" s="42">
        <v>2793.85</v>
      </c>
      <c r="F66" s="42">
        <v>2793.85</v>
      </c>
      <c r="G66" s="42">
        <v>2793.85</v>
      </c>
      <c r="H66" s="42">
        <v>2793.85</v>
      </c>
      <c r="I66" s="42">
        <v>2793.85</v>
      </c>
      <c r="J66" s="42">
        <v>2793.85</v>
      </c>
      <c r="K66" s="42">
        <v>3086.08</v>
      </c>
      <c r="L66" s="42">
        <v>3086.07</v>
      </c>
      <c r="M66" s="42">
        <v>3086.07</v>
      </c>
      <c r="N66" s="42">
        <v>3086.07</v>
      </c>
      <c r="O66" s="42">
        <v>3086.07</v>
      </c>
      <c r="P66" s="42">
        <v>3086.07</v>
      </c>
    </row>
    <row r="67" spans="1:16" x14ac:dyDescent="0.2">
      <c r="A67" s="40" t="s">
        <v>927</v>
      </c>
      <c r="B67" s="41" t="s">
        <v>339</v>
      </c>
      <c r="C67" s="40" t="s">
        <v>186</v>
      </c>
      <c r="D67" s="34" t="str">
        <f t="shared" si="0"/>
        <v>Москва г, Головинский, Кронштадтский б-р, дом № 49, корпус 1Кв. 148</v>
      </c>
      <c r="E67" s="42">
        <v>1402.04</v>
      </c>
      <c r="F67" s="42">
        <v>1402.04</v>
      </c>
      <c r="G67" s="42">
        <v>1402.04</v>
      </c>
      <c r="H67" s="42">
        <v>1402.04</v>
      </c>
      <c r="I67" s="42">
        <v>1402.04</v>
      </c>
      <c r="J67" s="42">
        <v>1402.04</v>
      </c>
      <c r="K67" s="42">
        <v>1548.69</v>
      </c>
      <c r="L67" s="42">
        <v>1548.69</v>
      </c>
      <c r="M67" s="42">
        <v>1548.69</v>
      </c>
      <c r="N67" s="42">
        <v>1548.69</v>
      </c>
      <c r="O67" s="42">
        <v>1548.69</v>
      </c>
      <c r="P67" s="42">
        <v>1548.69</v>
      </c>
    </row>
    <row r="68" spans="1:16" x14ac:dyDescent="0.2">
      <c r="A68" s="40" t="s">
        <v>928</v>
      </c>
      <c r="B68" s="41" t="s">
        <v>339</v>
      </c>
      <c r="C68" s="40" t="s">
        <v>188</v>
      </c>
      <c r="D68" s="34" t="str">
        <f t="shared" si="0"/>
        <v>Москва г, Головинский, Кронштадтский б-р, дом № 49, корпус 1Кв. 149</v>
      </c>
      <c r="E68" s="42">
        <v>1386.69</v>
      </c>
      <c r="F68" s="42">
        <v>1386.69</v>
      </c>
      <c r="G68" s="42">
        <v>1386.69</v>
      </c>
      <c r="H68" s="42">
        <v>1386.69</v>
      </c>
      <c r="I68" s="42">
        <v>1386.69</v>
      </c>
      <c r="J68" s="42">
        <v>1386.69</v>
      </c>
      <c r="K68" s="42">
        <v>1531.74</v>
      </c>
      <c r="L68" s="42">
        <v>1531.73</v>
      </c>
      <c r="M68" s="42">
        <v>1531.73</v>
      </c>
      <c r="N68" s="42">
        <v>1531.73</v>
      </c>
      <c r="O68" s="42">
        <v>1531.73</v>
      </c>
      <c r="P68" s="42">
        <v>1531.73</v>
      </c>
    </row>
    <row r="69" spans="1:16" x14ac:dyDescent="0.2">
      <c r="A69" s="40" t="s">
        <v>929</v>
      </c>
      <c r="B69" s="41" t="s">
        <v>339</v>
      </c>
      <c r="C69" s="40" t="s">
        <v>194</v>
      </c>
      <c r="D69" s="34" t="str">
        <f t="shared" si="0"/>
        <v>Москва г, Головинский, Кронштадтский б-р, дом № 49, корпус 1Кв. 15</v>
      </c>
      <c r="E69" s="42">
        <v>1384.13</v>
      </c>
      <c r="F69" s="42">
        <v>1384.13</v>
      </c>
      <c r="G69" s="42">
        <v>1384.13</v>
      </c>
      <c r="H69" s="42">
        <v>1384.13</v>
      </c>
      <c r="I69" s="42">
        <v>1384.13</v>
      </c>
      <c r="J69" s="42">
        <v>1384.13</v>
      </c>
      <c r="K69" s="42">
        <v>1528.91</v>
      </c>
      <c r="L69" s="42">
        <v>1528.91</v>
      </c>
      <c r="M69" s="42">
        <v>1528.91</v>
      </c>
      <c r="N69" s="42">
        <v>1528.91</v>
      </c>
      <c r="O69" s="42">
        <v>1528.91</v>
      </c>
      <c r="P69" s="42">
        <v>1528.91</v>
      </c>
    </row>
    <row r="70" spans="1:16" x14ac:dyDescent="0.2">
      <c r="A70" s="40" t="s">
        <v>930</v>
      </c>
      <c r="B70" s="41" t="s">
        <v>339</v>
      </c>
      <c r="C70" s="40" t="s">
        <v>74</v>
      </c>
      <c r="D70" s="34" t="str">
        <f t="shared" si="0"/>
        <v>Москва г, Головинский, Кронштадтский б-р, дом № 49, корпус 1Кв. 150</v>
      </c>
      <c r="E70" s="42">
        <v>1276.68</v>
      </c>
      <c r="F70" s="42">
        <v>1276.68</v>
      </c>
      <c r="G70" s="42">
        <v>1276.68</v>
      </c>
      <c r="H70" s="42">
        <v>1276.68</v>
      </c>
      <c r="I70" s="42">
        <v>1276.68</v>
      </c>
      <c r="J70" s="42">
        <v>1276.68</v>
      </c>
      <c r="K70" s="42">
        <v>1410.21</v>
      </c>
      <c r="L70" s="42">
        <v>1410.21</v>
      </c>
      <c r="M70" s="42">
        <v>1410.21</v>
      </c>
      <c r="N70" s="42">
        <v>1410.21</v>
      </c>
      <c r="O70" s="42">
        <v>1410.21</v>
      </c>
      <c r="P70" s="42">
        <v>1410.21</v>
      </c>
    </row>
    <row r="71" spans="1:16" x14ac:dyDescent="0.2">
      <c r="A71" s="40" t="s">
        <v>931</v>
      </c>
      <c r="B71" s="41" t="s">
        <v>339</v>
      </c>
      <c r="C71" s="40" t="s">
        <v>10</v>
      </c>
      <c r="D71" s="34" t="str">
        <f t="shared" si="0"/>
        <v>Москва г, Головинский, Кронштадтский б-р, дом № 49, корпус 1Кв. 151</v>
      </c>
      <c r="E71" s="42">
        <v>1982.81</v>
      </c>
      <c r="F71" s="42">
        <v>1982.81</v>
      </c>
      <c r="G71" s="42">
        <v>1982.81</v>
      </c>
      <c r="H71" s="42">
        <v>1982.81</v>
      </c>
      <c r="I71" s="42">
        <v>1982.81</v>
      </c>
      <c r="J71" s="42">
        <v>1982.81</v>
      </c>
      <c r="K71" s="42">
        <v>2190.21</v>
      </c>
      <c r="L71" s="42">
        <v>2190.21</v>
      </c>
      <c r="M71" s="42">
        <v>2190.21</v>
      </c>
      <c r="N71" s="42">
        <v>2190.21</v>
      </c>
      <c r="O71" s="42">
        <v>2190.21</v>
      </c>
      <c r="P71" s="42">
        <v>2190.21</v>
      </c>
    </row>
    <row r="72" spans="1:16" x14ac:dyDescent="0.2">
      <c r="A72" s="40" t="s">
        <v>932</v>
      </c>
      <c r="B72" s="41" t="s">
        <v>339</v>
      </c>
      <c r="C72" s="40" t="s">
        <v>68</v>
      </c>
      <c r="D72" s="34" t="str">
        <f t="shared" si="0"/>
        <v>Москва г, Головинский, Кронштадтский б-р, дом № 49, корпус 1Кв. 152</v>
      </c>
      <c r="E72" s="42">
        <v>2215.63</v>
      </c>
      <c r="F72" s="42">
        <v>2215.63</v>
      </c>
      <c r="G72" s="42">
        <v>2215.63</v>
      </c>
      <c r="H72" s="42">
        <v>2215.63</v>
      </c>
      <c r="I72" s="42">
        <v>2215.63</v>
      </c>
      <c r="J72" s="42">
        <v>2215.63</v>
      </c>
      <c r="K72" s="42">
        <v>2447.38</v>
      </c>
      <c r="L72" s="42">
        <v>2447.38</v>
      </c>
      <c r="M72" s="42">
        <v>2447.38</v>
      </c>
      <c r="N72" s="42">
        <v>2447.38</v>
      </c>
      <c r="O72" s="42">
        <v>2447.38</v>
      </c>
      <c r="P72" s="42">
        <v>2447.38</v>
      </c>
    </row>
    <row r="73" spans="1:16" x14ac:dyDescent="0.2">
      <c r="A73" s="40" t="s">
        <v>933</v>
      </c>
      <c r="B73" s="41" t="s">
        <v>339</v>
      </c>
      <c r="C73" s="40" t="s">
        <v>254</v>
      </c>
      <c r="D73" s="34" t="str">
        <f t="shared" si="0"/>
        <v>Москва г, Головинский, Кронштадтский б-р, дом № 49, корпус 1Кв. 153</v>
      </c>
      <c r="E73" s="42">
        <v>3387.41</v>
      </c>
      <c r="F73" s="42">
        <v>3387.41</v>
      </c>
      <c r="G73" s="42">
        <v>3387.41</v>
      </c>
      <c r="H73" s="42">
        <v>3387.41</v>
      </c>
      <c r="I73" s="42">
        <v>3387.41</v>
      </c>
      <c r="J73" s="42">
        <v>3387.41</v>
      </c>
      <c r="K73" s="42">
        <v>3741.72</v>
      </c>
      <c r="L73" s="42">
        <v>3741.72</v>
      </c>
      <c r="M73" s="42">
        <v>3741.72</v>
      </c>
      <c r="N73" s="42">
        <v>3741.72</v>
      </c>
      <c r="O73" s="42">
        <v>3741.72</v>
      </c>
      <c r="P73" s="42">
        <v>3741.72</v>
      </c>
    </row>
    <row r="74" spans="1:16" x14ac:dyDescent="0.2">
      <c r="A74" s="40" t="s">
        <v>934</v>
      </c>
      <c r="B74" s="41" t="s">
        <v>339</v>
      </c>
      <c r="C74" s="40" t="s">
        <v>220</v>
      </c>
      <c r="D74" s="34" t="str">
        <f t="shared" si="0"/>
        <v>Москва г, Головинский, Кронштадтский б-р, дом № 49, корпус 1Кв. 154</v>
      </c>
      <c r="E74" s="42">
        <v>3883.75</v>
      </c>
      <c r="F74" s="42">
        <v>3883.75</v>
      </c>
      <c r="G74" s="42">
        <v>3883.75</v>
      </c>
      <c r="H74" s="42">
        <v>3883.75</v>
      </c>
      <c r="I74" s="42">
        <v>3883.75</v>
      </c>
      <c r="J74" s="42">
        <v>3883.75</v>
      </c>
      <c r="K74" s="42">
        <v>4289.99</v>
      </c>
      <c r="L74" s="42">
        <v>4289.9799999999996</v>
      </c>
      <c r="M74" s="42">
        <v>4289.9799999999996</v>
      </c>
      <c r="N74" s="42">
        <v>4289.9799999999996</v>
      </c>
      <c r="O74" s="42">
        <v>4289.9799999999996</v>
      </c>
      <c r="P74" s="42">
        <v>4289.9799999999996</v>
      </c>
    </row>
    <row r="75" spans="1:16" x14ac:dyDescent="0.2">
      <c r="A75" s="40" t="s">
        <v>935</v>
      </c>
      <c r="B75" s="41" t="s">
        <v>339</v>
      </c>
      <c r="C75" s="40" t="s">
        <v>13</v>
      </c>
      <c r="D75" s="34" t="str">
        <f t="shared" si="0"/>
        <v>Москва г, Головинский, Кронштадтский б-р, дом № 49, корпус 1Кв. 155</v>
      </c>
      <c r="E75" s="42">
        <v>2016.07</v>
      </c>
      <c r="F75" s="42">
        <v>2016.07</v>
      </c>
      <c r="G75" s="42">
        <v>2016.07</v>
      </c>
      <c r="H75" s="42">
        <v>2016.07</v>
      </c>
      <c r="I75" s="42">
        <v>2016.07</v>
      </c>
      <c r="J75" s="42">
        <v>2016.07</v>
      </c>
      <c r="K75" s="42">
        <v>2226.9499999999998</v>
      </c>
      <c r="L75" s="42">
        <v>2226.9499999999998</v>
      </c>
      <c r="M75" s="42">
        <v>2226.9499999999998</v>
      </c>
      <c r="N75" s="42">
        <v>2226.9499999999998</v>
      </c>
      <c r="O75" s="42">
        <v>2226.9499999999998</v>
      </c>
      <c r="P75" s="42">
        <v>2226.9499999999998</v>
      </c>
    </row>
    <row r="76" spans="1:16" x14ac:dyDescent="0.2">
      <c r="A76" s="40" t="s">
        <v>936</v>
      </c>
      <c r="B76" s="41" t="s">
        <v>339</v>
      </c>
      <c r="C76" s="40" t="s">
        <v>38</v>
      </c>
      <c r="D76" s="34" t="str">
        <f t="shared" ref="D76:D139" si="1">CONCATENATE(B76,C76)</f>
        <v>Москва г, Головинский, Кронштадтский б-р, дом № 49, корпус 1Кв. 156</v>
      </c>
      <c r="E76" s="42">
        <v>1616.95</v>
      </c>
      <c r="F76" s="42">
        <v>1616.95</v>
      </c>
      <c r="G76" s="42">
        <v>1616.95</v>
      </c>
      <c r="H76" s="42">
        <v>1616.95</v>
      </c>
      <c r="I76" s="42">
        <v>1616.95</v>
      </c>
      <c r="J76" s="42">
        <v>1616.95</v>
      </c>
      <c r="K76" s="42">
        <v>1786.08</v>
      </c>
      <c r="L76" s="42">
        <v>1786.08</v>
      </c>
      <c r="M76" s="42">
        <v>1786.08</v>
      </c>
      <c r="N76" s="42">
        <v>1786.08</v>
      </c>
      <c r="O76" s="42">
        <v>1786.08</v>
      </c>
      <c r="P76" s="42">
        <v>1786.08</v>
      </c>
    </row>
    <row r="77" spans="1:16" x14ac:dyDescent="0.2">
      <c r="A77" s="40" t="s">
        <v>937</v>
      </c>
      <c r="B77" s="41" t="s">
        <v>339</v>
      </c>
      <c r="C77" s="40" t="s">
        <v>259</v>
      </c>
      <c r="D77" s="34" t="str">
        <f t="shared" si="1"/>
        <v>Москва г, Головинский, Кронштадтский б-р, дом № 49, корпус 1Кв. 157</v>
      </c>
      <c r="E77" s="42">
        <v>1409.72</v>
      </c>
      <c r="F77" s="42">
        <v>1409.72</v>
      </c>
      <c r="G77" s="42">
        <v>1409.72</v>
      </c>
      <c r="H77" s="42">
        <v>1409.72</v>
      </c>
      <c r="I77" s="42">
        <v>1409.72</v>
      </c>
      <c r="J77" s="42">
        <v>1409.72</v>
      </c>
      <c r="K77" s="42">
        <v>1557.17</v>
      </c>
      <c r="L77" s="42">
        <v>1557.17</v>
      </c>
      <c r="M77" s="42">
        <v>1557.17</v>
      </c>
      <c r="N77" s="42">
        <v>1557.17</v>
      </c>
      <c r="O77" s="42">
        <v>1557.17</v>
      </c>
      <c r="P77" s="42">
        <v>1557.17</v>
      </c>
    </row>
    <row r="78" spans="1:16" x14ac:dyDescent="0.2">
      <c r="A78" s="40" t="s">
        <v>938</v>
      </c>
      <c r="B78" s="41" t="s">
        <v>339</v>
      </c>
      <c r="C78" s="40" t="s">
        <v>29</v>
      </c>
      <c r="D78" s="34" t="str">
        <f t="shared" si="1"/>
        <v>Москва г, Головинский, Кронштадтский б-р, дом № 49, корпус 1Кв. 158</v>
      </c>
      <c r="E78" s="42">
        <v>1384.13</v>
      </c>
      <c r="F78" s="42">
        <v>1384.13</v>
      </c>
      <c r="G78" s="42">
        <v>1384.13</v>
      </c>
      <c r="H78" s="42">
        <v>1384.13</v>
      </c>
      <c r="I78" s="42">
        <v>1384.13</v>
      </c>
      <c r="J78" s="42">
        <v>1384.13</v>
      </c>
      <c r="K78" s="42">
        <v>1528.91</v>
      </c>
      <c r="L78" s="42">
        <v>1528.91</v>
      </c>
      <c r="M78" s="42">
        <v>1528.91</v>
      </c>
      <c r="N78" s="42">
        <v>1528.91</v>
      </c>
      <c r="O78" s="42">
        <v>1528.91</v>
      </c>
      <c r="P78" s="42">
        <v>1528.91</v>
      </c>
    </row>
    <row r="79" spans="1:16" x14ac:dyDescent="0.2">
      <c r="A79" s="40" t="s">
        <v>939</v>
      </c>
      <c r="B79" s="41" t="s">
        <v>339</v>
      </c>
      <c r="C79" s="40" t="s">
        <v>76</v>
      </c>
      <c r="D79" s="34" t="str">
        <f t="shared" si="1"/>
        <v>Москва г, Головинский, Кронштадтский б-р, дом № 49, корпус 1Кв. 159</v>
      </c>
      <c r="E79" s="42">
        <v>1394.37</v>
      </c>
      <c r="F79" s="42">
        <v>1394.37</v>
      </c>
      <c r="G79" s="42">
        <v>1394.37</v>
      </c>
      <c r="H79" s="42">
        <v>1394.37</v>
      </c>
      <c r="I79" s="42">
        <v>1394.37</v>
      </c>
      <c r="J79" s="42">
        <v>1394.37</v>
      </c>
      <c r="K79" s="42">
        <v>1540.21</v>
      </c>
      <c r="L79" s="42">
        <v>1540.21</v>
      </c>
      <c r="M79" s="42">
        <v>1540.21</v>
      </c>
      <c r="N79" s="42">
        <v>1540.21</v>
      </c>
      <c r="O79" s="42">
        <v>1540.21</v>
      </c>
      <c r="P79" s="42">
        <v>1540.21</v>
      </c>
    </row>
    <row r="80" spans="1:16" x14ac:dyDescent="0.2">
      <c r="A80" s="40" t="s">
        <v>940</v>
      </c>
      <c r="B80" s="41" t="s">
        <v>339</v>
      </c>
      <c r="C80" s="40" t="s">
        <v>40</v>
      </c>
      <c r="D80" s="34" t="str">
        <f t="shared" si="1"/>
        <v>Москва г, Головинский, Кронштадтский б-р, дом № 49, корпус 1Кв. 16</v>
      </c>
      <c r="E80" s="42">
        <v>1394.37</v>
      </c>
      <c r="F80" s="42">
        <v>1394.37</v>
      </c>
      <c r="G80" s="42">
        <v>1394.37</v>
      </c>
      <c r="H80" s="42">
        <v>1394.37</v>
      </c>
      <c r="I80" s="42">
        <v>1394.37</v>
      </c>
      <c r="J80" s="42">
        <v>1394.37</v>
      </c>
      <c r="K80" s="42">
        <v>1540.21</v>
      </c>
      <c r="L80" s="42">
        <v>1540.21</v>
      </c>
      <c r="M80" s="42">
        <v>1540.21</v>
      </c>
      <c r="N80" s="42">
        <v>1540.21</v>
      </c>
      <c r="O80" s="42">
        <v>1540.21</v>
      </c>
      <c r="P80" s="42">
        <v>1540.21</v>
      </c>
    </row>
    <row r="81" spans="1:16" x14ac:dyDescent="0.2">
      <c r="A81" s="40" t="s">
        <v>941</v>
      </c>
      <c r="B81" s="41" t="s">
        <v>339</v>
      </c>
      <c r="C81" s="40" t="s">
        <v>99</v>
      </c>
      <c r="D81" s="34" t="str">
        <f t="shared" si="1"/>
        <v>Москва г, Головинский, Кронштадтский б-р, дом № 49, корпус 1Кв. 160</v>
      </c>
      <c r="E81" s="42">
        <v>2793.85</v>
      </c>
      <c r="F81" s="42">
        <v>2793.85</v>
      </c>
      <c r="G81" s="42">
        <v>2793.85</v>
      </c>
      <c r="H81" s="42">
        <v>2793.85</v>
      </c>
      <c r="I81" s="42">
        <v>2793.85</v>
      </c>
      <c r="J81" s="42">
        <v>2793.85</v>
      </c>
      <c r="K81" s="42">
        <v>3086.08</v>
      </c>
      <c r="L81" s="42">
        <v>3086.07</v>
      </c>
      <c r="M81" s="42">
        <v>3086.07</v>
      </c>
      <c r="N81" s="42">
        <v>3086.07</v>
      </c>
      <c r="O81" s="42">
        <v>3086.07</v>
      </c>
      <c r="P81" s="42">
        <v>3086.07</v>
      </c>
    </row>
    <row r="82" spans="1:16" x14ac:dyDescent="0.2">
      <c r="A82" s="40" t="s">
        <v>942</v>
      </c>
      <c r="B82" s="41" t="s">
        <v>339</v>
      </c>
      <c r="C82" s="40" t="s">
        <v>206</v>
      </c>
      <c r="D82" s="34" t="str">
        <f t="shared" si="1"/>
        <v>Москва г, Головинский, Кронштадтский б-р, дом № 49, корпус 1Кв. 161</v>
      </c>
      <c r="E82" s="42">
        <v>1402.04</v>
      </c>
      <c r="F82" s="42">
        <v>1402.04</v>
      </c>
      <c r="G82" s="42">
        <v>1402.04</v>
      </c>
      <c r="H82" s="42">
        <v>1402.04</v>
      </c>
      <c r="I82" s="42">
        <v>1402.04</v>
      </c>
      <c r="J82" s="42">
        <v>1402.04</v>
      </c>
      <c r="K82" s="42">
        <v>1548.69</v>
      </c>
      <c r="L82" s="42">
        <v>1548.69</v>
      </c>
      <c r="M82" s="42">
        <v>1548.69</v>
      </c>
      <c r="N82" s="42">
        <v>1548.69</v>
      </c>
      <c r="O82" s="42">
        <v>1548.69</v>
      </c>
      <c r="P82" s="42">
        <v>1548.69</v>
      </c>
    </row>
    <row r="83" spans="1:16" x14ac:dyDescent="0.2">
      <c r="A83" s="40" t="s">
        <v>943</v>
      </c>
      <c r="B83" s="41" t="s">
        <v>339</v>
      </c>
      <c r="C83" s="40" t="s">
        <v>71</v>
      </c>
      <c r="D83" s="34" t="str">
        <f t="shared" si="1"/>
        <v>Москва г, Головинский, Кронштадтский б-р, дом № 49, корпус 1Кв. 162</v>
      </c>
      <c r="E83" s="42">
        <v>1386.69</v>
      </c>
      <c r="F83" s="42">
        <v>1386.69</v>
      </c>
      <c r="G83" s="42">
        <v>1386.69</v>
      </c>
      <c r="H83" s="42">
        <v>1386.69</v>
      </c>
      <c r="I83" s="42">
        <v>1386.69</v>
      </c>
      <c r="J83" s="42">
        <v>1386.69</v>
      </c>
      <c r="K83" s="42">
        <v>1531.74</v>
      </c>
      <c r="L83" s="42">
        <v>1531.73</v>
      </c>
      <c r="M83" s="42">
        <v>1531.73</v>
      </c>
      <c r="N83" s="42">
        <v>1531.73</v>
      </c>
      <c r="O83" s="42">
        <v>1531.73</v>
      </c>
      <c r="P83" s="42">
        <v>1531.73</v>
      </c>
    </row>
    <row r="84" spans="1:16" x14ac:dyDescent="0.2">
      <c r="A84" s="40" t="s">
        <v>944</v>
      </c>
      <c r="B84" s="41" t="s">
        <v>339</v>
      </c>
      <c r="C84" s="40" t="s">
        <v>142</v>
      </c>
      <c r="D84" s="34" t="str">
        <f t="shared" si="1"/>
        <v>Москва г, Головинский, Кронштадтский б-р, дом № 49, корпус 1Кв. 163</v>
      </c>
      <c r="E84" s="42">
        <v>1276.68</v>
      </c>
      <c r="F84" s="42">
        <v>1276.68</v>
      </c>
      <c r="G84" s="42">
        <v>1276.68</v>
      </c>
      <c r="H84" s="42">
        <v>1276.68</v>
      </c>
      <c r="I84" s="42">
        <v>1276.68</v>
      </c>
      <c r="J84" s="42">
        <v>1276.68</v>
      </c>
      <c r="K84" s="42">
        <v>1410.21</v>
      </c>
      <c r="L84" s="42">
        <v>1410.21</v>
      </c>
      <c r="M84" s="42">
        <v>1410.21</v>
      </c>
      <c r="N84" s="42">
        <v>1410.21</v>
      </c>
      <c r="O84" s="42">
        <v>1410.21</v>
      </c>
      <c r="P84" s="42">
        <v>1410.21</v>
      </c>
    </row>
    <row r="85" spans="1:16" x14ac:dyDescent="0.2">
      <c r="A85" s="40" t="s">
        <v>945</v>
      </c>
      <c r="B85" s="41" t="s">
        <v>339</v>
      </c>
      <c r="C85" s="40" t="s">
        <v>72</v>
      </c>
      <c r="D85" s="34" t="str">
        <f t="shared" si="1"/>
        <v>Москва г, Головинский, Кронштадтский б-р, дом № 49, корпус 1Кв. 164</v>
      </c>
      <c r="E85" s="42">
        <v>1982.81</v>
      </c>
      <c r="F85" s="42">
        <v>1982.81</v>
      </c>
      <c r="G85" s="42">
        <v>1982.81</v>
      </c>
      <c r="H85" s="42">
        <v>1982.81</v>
      </c>
      <c r="I85" s="42">
        <v>1982.81</v>
      </c>
      <c r="J85" s="42">
        <v>1982.81</v>
      </c>
      <c r="K85" s="42">
        <v>2190.21</v>
      </c>
      <c r="L85" s="42">
        <v>2190.21</v>
      </c>
      <c r="M85" s="42">
        <v>2190.21</v>
      </c>
      <c r="N85" s="42">
        <v>2190.21</v>
      </c>
      <c r="O85" s="42">
        <v>2190.21</v>
      </c>
      <c r="P85" s="42">
        <v>2190.21</v>
      </c>
    </row>
    <row r="86" spans="1:16" x14ac:dyDescent="0.2">
      <c r="A86" s="40" t="s">
        <v>946</v>
      </c>
      <c r="B86" s="41" t="s">
        <v>339</v>
      </c>
      <c r="C86" s="40" t="s">
        <v>55</v>
      </c>
      <c r="D86" s="34" t="str">
        <f t="shared" si="1"/>
        <v>Москва г, Головинский, Кронштадтский б-р, дом № 49, корпус 1Кв. 165</v>
      </c>
      <c r="E86" s="42">
        <v>2215.63</v>
      </c>
      <c r="F86" s="42">
        <v>2215.63</v>
      </c>
      <c r="G86" s="42">
        <v>2215.63</v>
      </c>
      <c r="H86" s="42">
        <v>2215.63</v>
      </c>
      <c r="I86" s="42">
        <v>2215.63</v>
      </c>
      <c r="J86" s="42">
        <v>2215.63</v>
      </c>
      <c r="K86" s="42">
        <v>2447.38</v>
      </c>
      <c r="L86" s="42">
        <v>2447.38</v>
      </c>
      <c r="M86" s="42">
        <v>2447.38</v>
      </c>
      <c r="N86" s="42">
        <v>2447.38</v>
      </c>
      <c r="O86" s="42">
        <v>2447.38</v>
      </c>
      <c r="P86" s="42">
        <v>2447.38</v>
      </c>
    </row>
    <row r="87" spans="1:16" x14ac:dyDescent="0.2">
      <c r="A87" s="40" t="s">
        <v>947</v>
      </c>
      <c r="B87" s="41" t="s">
        <v>339</v>
      </c>
      <c r="C87" s="40" t="s">
        <v>141</v>
      </c>
      <c r="D87" s="34" t="str">
        <f t="shared" si="1"/>
        <v>Москва г, Головинский, Кронштадтский б-р, дом № 49, корпус 1Кв. 166</v>
      </c>
      <c r="E87" s="42">
        <v>3592.09</v>
      </c>
      <c r="F87" s="42">
        <v>3592.09</v>
      </c>
      <c r="G87" s="42">
        <v>3592.09</v>
      </c>
      <c r="H87" s="42">
        <v>3592.09</v>
      </c>
      <c r="I87" s="42">
        <v>3592.09</v>
      </c>
      <c r="J87" s="42">
        <v>3592.09</v>
      </c>
      <c r="K87" s="42">
        <v>3967.81</v>
      </c>
      <c r="L87" s="42">
        <v>3967.81</v>
      </c>
      <c r="M87" s="42">
        <v>3967.81</v>
      </c>
      <c r="N87" s="42">
        <v>3967.81</v>
      </c>
      <c r="O87" s="42">
        <v>3967.81</v>
      </c>
      <c r="P87" s="42">
        <v>3967.81</v>
      </c>
    </row>
    <row r="88" spans="1:16" x14ac:dyDescent="0.2">
      <c r="A88" s="40" t="s">
        <v>948</v>
      </c>
      <c r="B88" s="41" t="s">
        <v>339</v>
      </c>
      <c r="C88" s="40" t="s">
        <v>135</v>
      </c>
      <c r="D88" s="34" t="str">
        <f t="shared" si="1"/>
        <v>Москва г, Головинский, Кронштадтский б-р, дом № 49, корпус 1Кв. 167</v>
      </c>
      <c r="E88" s="42">
        <v>3763.51</v>
      </c>
      <c r="F88" s="42">
        <v>3763.51</v>
      </c>
      <c r="G88" s="42">
        <v>3763.51</v>
      </c>
      <c r="H88" s="42">
        <v>3763.51</v>
      </c>
      <c r="I88" s="42">
        <v>3763.51</v>
      </c>
      <c r="J88" s="42">
        <v>3763.51</v>
      </c>
      <c r="K88" s="42">
        <v>4157.16</v>
      </c>
      <c r="L88" s="42">
        <v>4157.16</v>
      </c>
      <c r="M88" s="42">
        <v>4157.16</v>
      </c>
      <c r="N88" s="42">
        <v>4157.16</v>
      </c>
      <c r="O88" s="42">
        <v>4157.16</v>
      </c>
      <c r="P88" s="42">
        <v>4157.16</v>
      </c>
    </row>
    <row r="89" spans="1:16" x14ac:dyDescent="0.2">
      <c r="A89" s="40" t="s">
        <v>949</v>
      </c>
      <c r="B89" s="41" t="s">
        <v>339</v>
      </c>
      <c r="C89" s="40" t="s">
        <v>271</v>
      </c>
      <c r="D89" s="34" t="str">
        <f t="shared" si="1"/>
        <v>Москва г, Головинский, Кронштадтский б-р, дом № 49, корпус 1Кв. 168</v>
      </c>
      <c r="E89" s="42">
        <v>2016.07</v>
      </c>
      <c r="F89" s="42">
        <v>2016.07</v>
      </c>
      <c r="G89" s="42">
        <v>2016.07</v>
      </c>
      <c r="H89" s="42">
        <v>2016.07</v>
      </c>
      <c r="I89" s="42">
        <v>2016.07</v>
      </c>
      <c r="J89" s="42">
        <v>2016.07</v>
      </c>
      <c r="K89" s="42">
        <v>2226.9499999999998</v>
      </c>
      <c r="L89" s="42">
        <v>2226.9499999999998</v>
      </c>
      <c r="M89" s="42">
        <v>2226.9499999999998</v>
      </c>
      <c r="N89" s="42">
        <v>2226.9499999999998</v>
      </c>
      <c r="O89" s="42">
        <v>2226.9499999999998</v>
      </c>
      <c r="P89" s="42">
        <v>2226.9499999999998</v>
      </c>
    </row>
    <row r="90" spans="1:16" x14ac:dyDescent="0.2">
      <c r="A90" s="40" t="s">
        <v>950</v>
      </c>
      <c r="B90" s="41" t="s">
        <v>339</v>
      </c>
      <c r="C90" s="40" t="s">
        <v>88</v>
      </c>
      <c r="D90" s="34" t="str">
        <f t="shared" si="1"/>
        <v>Москва г, Головинский, Кронштадтский б-р, дом № 49, корпус 1Кв. 169</v>
      </c>
      <c r="E90" s="42">
        <v>1616.95</v>
      </c>
      <c r="F90" s="42">
        <v>1616.95</v>
      </c>
      <c r="G90" s="42">
        <v>1616.95</v>
      </c>
      <c r="H90" s="42">
        <v>1616.95</v>
      </c>
      <c r="I90" s="42">
        <v>1616.95</v>
      </c>
      <c r="J90" s="42">
        <v>1616.95</v>
      </c>
      <c r="K90" s="42">
        <v>1786.08</v>
      </c>
      <c r="L90" s="42">
        <v>1786.08</v>
      </c>
      <c r="M90" s="42">
        <v>1786.08</v>
      </c>
      <c r="N90" s="42">
        <v>1786.08</v>
      </c>
      <c r="O90" s="42">
        <v>1786.08</v>
      </c>
      <c r="P90" s="42">
        <v>1786.08</v>
      </c>
    </row>
    <row r="91" spans="1:16" x14ac:dyDescent="0.2">
      <c r="A91" s="40" t="s">
        <v>951</v>
      </c>
      <c r="B91" s="41" t="s">
        <v>339</v>
      </c>
      <c r="C91" s="40" t="s">
        <v>179</v>
      </c>
      <c r="D91" s="34" t="str">
        <f t="shared" si="1"/>
        <v>Москва г, Головинский, Кронштадтский б-р, дом № 49, корпус 1Кв. 17</v>
      </c>
      <c r="E91" s="42">
        <v>2793.85</v>
      </c>
      <c r="F91" s="42">
        <v>2793.85</v>
      </c>
      <c r="G91" s="42">
        <v>2793.85</v>
      </c>
      <c r="H91" s="42">
        <v>2793.85</v>
      </c>
      <c r="I91" s="42">
        <v>2793.85</v>
      </c>
      <c r="J91" s="42">
        <v>2793.85</v>
      </c>
      <c r="K91" s="42">
        <v>3086.08</v>
      </c>
      <c r="L91" s="42">
        <v>3086.07</v>
      </c>
      <c r="M91" s="42">
        <v>3086.07</v>
      </c>
      <c r="N91" s="42">
        <v>3086.07</v>
      </c>
      <c r="O91" s="42">
        <v>3086.07</v>
      </c>
      <c r="P91" s="42">
        <v>3086.07</v>
      </c>
    </row>
    <row r="92" spans="1:16" x14ac:dyDescent="0.2">
      <c r="A92" s="40" t="s">
        <v>952</v>
      </c>
      <c r="B92" s="41" t="s">
        <v>339</v>
      </c>
      <c r="C92" s="40" t="s">
        <v>134</v>
      </c>
      <c r="D92" s="34" t="str">
        <f t="shared" si="1"/>
        <v>Москва г, Головинский, Кронштадтский б-р, дом № 49, корпус 1Кв. 170</v>
      </c>
      <c r="E92" s="42">
        <v>1409.72</v>
      </c>
      <c r="F92" s="42">
        <v>1409.72</v>
      </c>
      <c r="G92" s="42">
        <v>1409.72</v>
      </c>
      <c r="H92" s="42">
        <v>1409.72</v>
      </c>
      <c r="I92" s="42">
        <v>1409.72</v>
      </c>
      <c r="J92" s="42">
        <v>1409.72</v>
      </c>
      <c r="K92" s="42">
        <v>1557.17</v>
      </c>
      <c r="L92" s="42">
        <v>1557.17</v>
      </c>
      <c r="M92" s="42">
        <v>1557.17</v>
      </c>
      <c r="N92" s="42">
        <v>1557.17</v>
      </c>
      <c r="O92" s="42">
        <v>1557.17</v>
      </c>
      <c r="P92" s="42">
        <v>1557.17</v>
      </c>
    </row>
    <row r="93" spans="1:16" x14ac:dyDescent="0.2">
      <c r="A93" s="40" t="s">
        <v>953</v>
      </c>
      <c r="B93" s="41" t="s">
        <v>339</v>
      </c>
      <c r="C93" s="40" t="s">
        <v>85</v>
      </c>
      <c r="D93" s="34" t="str">
        <f t="shared" si="1"/>
        <v>Москва г, Головинский, Кронштадтский б-р, дом № 49, корпус 1Кв. 171</v>
      </c>
      <c r="E93" s="42">
        <v>1384.13</v>
      </c>
      <c r="F93" s="42">
        <v>1384.13</v>
      </c>
      <c r="G93" s="42">
        <v>1384.13</v>
      </c>
      <c r="H93" s="42">
        <v>1384.13</v>
      </c>
      <c r="I93" s="42">
        <v>1384.13</v>
      </c>
      <c r="J93" s="42">
        <v>1384.13</v>
      </c>
      <c r="K93" s="42">
        <v>1528.91</v>
      </c>
      <c r="L93" s="42">
        <v>1528.91</v>
      </c>
      <c r="M93" s="42">
        <v>1528.91</v>
      </c>
      <c r="N93" s="42">
        <v>1528.91</v>
      </c>
      <c r="O93" s="42">
        <v>1528.91</v>
      </c>
      <c r="P93" s="42">
        <v>1528.91</v>
      </c>
    </row>
    <row r="94" spans="1:16" x14ac:dyDescent="0.2">
      <c r="A94" s="40" t="s">
        <v>954</v>
      </c>
      <c r="B94" s="41" t="s">
        <v>339</v>
      </c>
      <c r="C94" s="40" t="s">
        <v>214</v>
      </c>
      <c r="D94" s="34" t="str">
        <f t="shared" si="1"/>
        <v>Москва г, Головинский, Кронштадтский б-р, дом № 49, корпус 1Кв. 172</v>
      </c>
      <c r="E94" s="42">
        <v>1394.37</v>
      </c>
      <c r="F94" s="42">
        <v>1394.37</v>
      </c>
      <c r="G94" s="42">
        <v>1394.37</v>
      </c>
      <c r="H94" s="42">
        <v>1394.37</v>
      </c>
      <c r="I94" s="42">
        <v>1394.37</v>
      </c>
      <c r="J94" s="42">
        <v>1394.37</v>
      </c>
      <c r="K94" s="42">
        <v>1540.21</v>
      </c>
      <c r="L94" s="42">
        <v>1540.21</v>
      </c>
      <c r="M94" s="42">
        <v>1540.21</v>
      </c>
      <c r="N94" s="42">
        <v>1540.21</v>
      </c>
      <c r="O94" s="42">
        <v>1540.21</v>
      </c>
      <c r="P94" s="42">
        <v>1540.21</v>
      </c>
    </row>
    <row r="95" spans="1:16" x14ac:dyDescent="0.2">
      <c r="A95" s="40" t="s">
        <v>955</v>
      </c>
      <c r="B95" s="41" t="s">
        <v>339</v>
      </c>
      <c r="C95" s="40" t="s">
        <v>100</v>
      </c>
      <c r="D95" s="34" t="str">
        <f t="shared" si="1"/>
        <v>Москва г, Головинский, Кронштадтский б-р, дом № 49, корпус 1Кв. 173</v>
      </c>
      <c r="E95" s="42">
        <v>2793.85</v>
      </c>
      <c r="F95" s="42">
        <v>2793.85</v>
      </c>
      <c r="G95" s="42">
        <v>2793.85</v>
      </c>
      <c r="H95" s="42">
        <v>2793.85</v>
      </c>
      <c r="I95" s="42">
        <v>2793.85</v>
      </c>
      <c r="J95" s="42">
        <v>2793.85</v>
      </c>
      <c r="K95" s="42">
        <v>3086.08</v>
      </c>
      <c r="L95" s="42">
        <v>3086.07</v>
      </c>
      <c r="M95" s="42">
        <v>3086.07</v>
      </c>
      <c r="N95" s="42">
        <v>3086.07</v>
      </c>
      <c r="O95" s="42">
        <v>3086.07</v>
      </c>
      <c r="P95" s="42">
        <v>3086.07</v>
      </c>
    </row>
    <row r="96" spans="1:16" x14ac:dyDescent="0.2">
      <c r="A96" s="40" t="s">
        <v>956</v>
      </c>
      <c r="B96" s="41" t="s">
        <v>339</v>
      </c>
      <c r="C96" s="40" t="s">
        <v>93</v>
      </c>
      <c r="D96" s="34" t="str">
        <f t="shared" si="1"/>
        <v>Москва г, Головинский, Кронштадтский б-р, дом № 49, корпус 1Кв. 174</v>
      </c>
      <c r="E96" s="42">
        <v>1402.04</v>
      </c>
      <c r="F96" s="42">
        <v>1402.04</v>
      </c>
      <c r="G96" s="42">
        <v>1402.04</v>
      </c>
      <c r="H96" s="42">
        <v>1402.04</v>
      </c>
      <c r="I96" s="42">
        <v>1402.04</v>
      </c>
      <c r="J96" s="42">
        <v>1402.04</v>
      </c>
      <c r="K96" s="42">
        <v>1548.69</v>
      </c>
      <c r="L96" s="42">
        <v>1548.69</v>
      </c>
      <c r="M96" s="42">
        <v>1548.69</v>
      </c>
      <c r="N96" s="42">
        <v>1548.69</v>
      </c>
      <c r="O96" s="42">
        <v>1548.69</v>
      </c>
      <c r="P96" s="42">
        <v>1548.69</v>
      </c>
    </row>
    <row r="97" spans="1:16" x14ac:dyDescent="0.2">
      <c r="A97" s="40" t="s">
        <v>957</v>
      </c>
      <c r="B97" s="41" t="s">
        <v>339</v>
      </c>
      <c r="C97" s="40" t="s">
        <v>210</v>
      </c>
      <c r="D97" s="34" t="str">
        <f t="shared" si="1"/>
        <v>Москва г, Головинский, Кронштадтский б-р, дом № 49, корпус 1Кв. 175</v>
      </c>
      <c r="E97" s="42">
        <v>1386.69</v>
      </c>
      <c r="F97" s="42">
        <v>1386.69</v>
      </c>
      <c r="G97" s="42">
        <v>1386.69</v>
      </c>
      <c r="H97" s="42">
        <v>1386.69</v>
      </c>
      <c r="I97" s="42">
        <v>1386.69</v>
      </c>
      <c r="J97" s="42">
        <v>1386.69</v>
      </c>
      <c r="K97" s="42">
        <v>1531.74</v>
      </c>
      <c r="L97" s="42">
        <v>1531.73</v>
      </c>
      <c r="M97" s="42">
        <v>1531.73</v>
      </c>
      <c r="N97" s="42">
        <v>1531.73</v>
      </c>
      <c r="O97" s="42">
        <v>1531.73</v>
      </c>
      <c r="P97" s="42">
        <v>1531.73</v>
      </c>
    </row>
    <row r="98" spans="1:16" x14ac:dyDescent="0.2">
      <c r="A98" s="40" t="s">
        <v>958</v>
      </c>
      <c r="B98" s="41" t="s">
        <v>339</v>
      </c>
      <c r="C98" s="40" t="s">
        <v>201</v>
      </c>
      <c r="D98" s="34" t="str">
        <f t="shared" si="1"/>
        <v>Москва г, Головинский, Кронштадтский б-р, дом № 49, корпус 1Кв. 176</v>
      </c>
      <c r="E98" s="42">
        <v>1276.68</v>
      </c>
      <c r="F98" s="42">
        <v>1276.68</v>
      </c>
      <c r="G98" s="42">
        <v>1276.68</v>
      </c>
      <c r="H98" s="42">
        <v>1276.68</v>
      </c>
      <c r="I98" s="42">
        <v>1276.68</v>
      </c>
      <c r="J98" s="42">
        <v>1276.68</v>
      </c>
      <c r="K98" s="42">
        <v>1410.21</v>
      </c>
      <c r="L98" s="42">
        <v>1410.21</v>
      </c>
      <c r="M98" s="42">
        <v>1410.21</v>
      </c>
      <c r="N98" s="42">
        <v>1410.21</v>
      </c>
      <c r="O98" s="42">
        <v>1410.21</v>
      </c>
      <c r="P98" s="42">
        <v>1410.21</v>
      </c>
    </row>
    <row r="99" spans="1:16" x14ac:dyDescent="0.2">
      <c r="A99" s="40" t="s">
        <v>959</v>
      </c>
      <c r="B99" s="41" t="s">
        <v>339</v>
      </c>
      <c r="C99" s="40" t="s">
        <v>48</v>
      </c>
      <c r="D99" s="34" t="str">
        <f t="shared" si="1"/>
        <v>Москва г, Головинский, Кронштадтский б-р, дом № 49, корпус 1Кв. 177</v>
      </c>
      <c r="E99" s="42">
        <v>1982.81</v>
      </c>
      <c r="F99" s="42">
        <v>1982.81</v>
      </c>
      <c r="G99" s="42">
        <v>1982.81</v>
      </c>
      <c r="H99" s="42">
        <v>1982.81</v>
      </c>
      <c r="I99" s="42">
        <v>1982.81</v>
      </c>
      <c r="J99" s="42">
        <v>1982.81</v>
      </c>
      <c r="K99" s="42">
        <v>2190.21</v>
      </c>
      <c r="L99" s="42">
        <v>2190.21</v>
      </c>
      <c r="M99" s="42">
        <v>2190.21</v>
      </c>
      <c r="N99" s="42">
        <v>2190.21</v>
      </c>
      <c r="O99" s="42">
        <v>2190.21</v>
      </c>
      <c r="P99" s="42">
        <v>2190.21</v>
      </c>
    </row>
    <row r="100" spans="1:16" x14ac:dyDescent="0.2">
      <c r="A100" s="40" t="s">
        <v>960</v>
      </c>
      <c r="B100" s="41" t="s">
        <v>339</v>
      </c>
      <c r="C100" s="40" t="s">
        <v>36</v>
      </c>
      <c r="D100" s="34" t="str">
        <f t="shared" si="1"/>
        <v>Москва г, Головинский, Кронштадтский б-р, дом № 49, корпус 1Кв. 178</v>
      </c>
      <c r="E100" s="42">
        <v>2215.63</v>
      </c>
      <c r="F100" s="42">
        <v>2215.63</v>
      </c>
      <c r="G100" s="42">
        <v>2215.63</v>
      </c>
      <c r="H100" s="42">
        <v>2215.63</v>
      </c>
      <c r="I100" s="42">
        <v>2215.63</v>
      </c>
      <c r="J100" s="42">
        <v>2215.63</v>
      </c>
      <c r="K100" s="42">
        <v>2447.38</v>
      </c>
      <c r="L100" s="42">
        <v>2447.38</v>
      </c>
      <c r="M100" s="42">
        <v>2447.38</v>
      </c>
      <c r="N100" s="42">
        <v>2447.38</v>
      </c>
      <c r="O100" s="42">
        <v>2447.38</v>
      </c>
      <c r="P100" s="42">
        <v>2447.38</v>
      </c>
    </row>
    <row r="101" spans="1:16" x14ac:dyDescent="0.2">
      <c r="A101" s="40" t="s">
        <v>961</v>
      </c>
      <c r="B101" s="41" t="s">
        <v>339</v>
      </c>
      <c r="C101" s="40" t="s">
        <v>124</v>
      </c>
      <c r="D101" s="34" t="str">
        <f t="shared" si="1"/>
        <v>Москва г, Головинский, Кронштадтский б-р, дом № 49, корпус 1Кв. 179</v>
      </c>
      <c r="E101" s="42">
        <v>3592.09</v>
      </c>
      <c r="F101" s="42">
        <v>3592.09</v>
      </c>
      <c r="G101" s="42">
        <v>3592.09</v>
      </c>
      <c r="H101" s="42">
        <v>3592.09</v>
      </c>
      <c r="I101" s="42">
        <v>3592.09</v>
      </c>
      <c r="J101" s="42">
        <v>3592.09</v>
      </c>
      <c r="K101" s="42">
        <v>3967.81</v>
      </c>
      <c r="L101" s="42">
        <v>3967.81</v>
      </c>
      <c r="M101" s="42">
        <v>3967.81</v>
      </c>
      <c r="N101" s="42">
        <v>3967.81</v>
      </c>
      <c r="O101" s="42">
        <v>3967.81</v>
      </c>
      <c r="P101" s="42">
        <v>3967.81</v>
      </c>
    </row>
    <row r="102" spans="1:16" x14ac:dyDescent="0.2">
      <c r="A102" s="40" t="s">
        <v>962</v>
      </c>
      <c r="B102" s="41" t="s">
        <v>339</v>
      </c>
      <c r="C102" s="40" t="s">
        <v>166</v>
      </c>
      <c r="D102" s="34" t="str">
        <f t="shared" si="1"/>
        <v>Москва г, Головинский, Кронштадтский б-р, дом № 49, корпус 1Кв. 18</v>
      </c>
      <c r="E102" s="42">
        <v>1402.04</v>
      </c>
      <c r="F102" s="42">
        <v>1402.04</v>
      </c>
      <c r="G102" s="42">
        <v>1402.04</v>
      </c>
      <c r="H102" s="42">
        <v>1402.04</v>
      </c>
      <c r="I102" s="42">
        <v>1402.04</v>
      </c>
      <c r="J102" s="42">
        <v>1402.04</v>
      </c>
      <c r="K102" s="42">
        <v>1548.69</v>
      </c>
      <c r="L102" s="42">
        <v>1548.69</v>
      </c>
      <c r="M102" s="42">
        <v>1548.69</v>
      </c>
      <c r="N102" s="42">
        <v>1548.69</v>
      </c>
      <c r="O102" s="42">
        <v>1548.69</v>
      </c>
      <c r="P102" s="42">
        <v>1548.69</v>
      </c>
    </row>
    <row r="103" spans="1:16" x14ac:dyDescent="0.2">
      <c r="A103" s="40" t="s">
        <v>963</v>
      </c>
      <c r="B103" s="41" t="s">
        <v>339</v>
      </c>
      <c r="C103" s="40" t="s">
        <v>247</v>
      </c>
      <c r="D103" s="34" t="str">
        <f t="shared" si="1"/>
        <v>Москва г, Головинский, Кронштадтский б-р, дом № 49, корпус 1Кв. 180</v>
      </c>
      <c r="E103" s="42">
        <v>3883.75</v>
      </c>
      <c r="F103" s="42">
        <v>3883.75</v>
      </c>
      <c r="G103" s="42">
        <v>3883.75</v>
      </c>
      <c r="H103" s="42">
        <v>3883.75</v>
      </c>
      <c r="I103" s="42">
        <v>3883.75</v>
      </c>
      <c r="J103" s="42">
        <v>3883.75</v>
      </c>
      <c r="K103" s="42">
        <v>4289.99</v>
      </c>
      <c r="L103" s="42">
        <v>4289.9799999999996</v>
      </c>
      <c r="M103" s="42">
        <v>4289.9799999999996</v>
      </c>
      <c r="N103" s="42">
        <v>4289.9799999999996</v>
      </c>
      <c r="O103" s="42">
        <v>4289.9799999999996</v>
      </c>
      <c r="P103" s="42">
        <v>4289.9799999999996</v>
      </c>
    </row>
    <row r="104" spans="1:16" x14ac:dyDescent="0.2">
      <c r="A104" s="40" t="s">
        <v>964</v>
      </c>
      <c r="B104" s="41" t="s">
        <v>339</v>
      </c>
      <c r="C104" s="40" t="s">
        <v>165</v>
      </c>
      <c r="D104" s="34" t="str">
        <f t="shared" si="1"/>
        <v>Москва г, Головинский, Кронштадтский б-р, дом № 49, корпус 1Кв. 181</v>
      </c>
      <c r="E104" s="42">
        <v>2016.07</v>
      </c>
      <c r="F104" s="42">
        <v>2016.07</v>
      </c>
      <c r="G104" s="42">
        <v>2016.07</v>
      </c>
      <c r="H104" s="42">
        <v>2016.07</v>
      </c>
      <c r="I104" s="42">
        <v>2016.07</v>
      </c>
      <c r="J104" s="42">
        <v>2016.07</v>
      </c>
      <c r="K104" s="42">
        <v>2226.9499999999998</v>
      </c>
      <c r="L104" s="42">
        <v>2226.9499999999998</v>
      </c>
      <c r="M104" s="42">
        <v>2226.9499999999998</v>
      </c>
      <c r="N104" s="42">
        <v>2226.9499999999998</v>
      </c>
      <c r="O104" s="42">
        <v>2226.9499999999998</v>
      </c>
      <c r="P104" s="42">
        <v>2226.9499999999998</v>
      </c>
    </row>
    <row r="105" spans="1:16" x14ac:dyDescent="0.2">
      <c r="A105" s="40" t="s">
        <v>965</v>
      </c>
      <c r="B105" s="41" t="s">
        <v>339</v>
      </c>
      <c r="C105" s="40" t="s">
        <v>81</v>
      </c>
      <c r="D105" s="34" t="str">
        <f t="shared" si="1"/>
        <v>Москва г, Головинский, Кронштадтский б-р, дом № 49, корпус 1Кв. 182</v>
      </c>
      <c r="E105" s="42">
        <v>1616.95</v>
      </c>
      <c r="F105" s="42">
        <v>1616.95</v>
      </c>
      <c r="G105" s="42">
        <v>1616.95</v>
      </c>
      <c r="H105" s="42">
        <v>1616.95</v>
      </c>
      <c r="I105" s="42">
        <v>1616.95</v>
      </c>
      <c r="J105" s="42">
        <v>1616.95</v>
      </c>
      <c r="K105" s="42">
        <v>1786.08</v>
      </c>
      <c r="L105" s="42">
        <v>1786.08</v>
      </c>
      <c r="M105" s="42">
        <v>1786.08</v>
      </c>
      <c r="N105" s="42">
        <v>1786.08</v>
      </c>
      <c r="O105" s="42">
        <v>1786.08</v>
      </c>
      <c r="P105" s="42">
        <v>1786.08</v>
      </c>
    </row>
    <row r="106" spans="1:16" x14ac:dyDescent="0.2">
      <c r="A106" s="40" t="s">
        <v>966</v>
      </c>
      <c r="B106" s="41" t="s">
        <v>339</v>
      </c>
      <c r="C106" s="40" t="s">
        <v>252</v>
      </c>
      <c r="D106" s="34" t="str">
        <f t="shared" si="1"/>
        <v>Москва г, Головинский, Кронштадтский б-р, дом № 49, корпус 1Кв. 183</v>
      </c>
      <c r="E106" s="42">
        <v>1409.72</v>
      </c>
      <c r="F106" s="42">
        <v>1409.72</v>
      </c>
      <c r="G106" s="42">
        <v>1409.72</v>
      </c>
      <c r="H106" s="42">
        <v>1409.72</v>
      </c>
      <c r="I106" s="42">
        <v>1409.72</v>
      </c>
      <c r="J106" s="42">
        <v>1409.72</v>
      </c>
      <c r="K106" s="42">
        <v>1557.17</v>
      </c>
      <c r="L106" s="42">
        <v>1557.17</v>
      </c>
      <c r="M106" s="42">
        <v>1557.17</v>
      </c>
      <c r="N106" s="42">
        <v>1557.17</v>
      </c>
      <c r="O106" s="42">
        <v>1557.17</v>
      </c>
      <c r="P106" s="42">
        <v>1557.17</v>
      </c>
    </row>
    <row r="107" spans="1:16" x14ac:dyDescent="0.2">
      <c r="A107" s="40" t="s">
        <v>967</v>
      </c>
      <c r="B107" s="41" t="s">
        <v>339</v>
      </c>
      <c r="C107" s="40" t="s">
        <v>224</v>
      </c>
      <c r="D107" s="34" t="str">
        <f t="shared" si="1"/>
        <v>Москва г, Головинский, Кронштадтский б-р, дом № 49, корпус 1Кв. 184</v>
      </c>
      <c r="E107" s="42">
        <v>1384.13</v>
      </c>
      <c r="F107" s="42">
        <v>1384.13</v>
      </c>
      <c r="G107" s="42">
        <v>1384.13</v>
      </c>
      <c r="H107" s="42">
        <v>1384.13</v>
      </c>
      <c r="I107" s="42">
        <v>1384.13</v>
      </c>
      <c r="J107" s="42">
        <v>1384.13</v>
      </c>
      <c r="K107" s="42">
        <v>1528.91</v>
      </c>
      <c r="L107" s="42">
        <v>1528.91</v>
      </c>
      <c r="M107" s="42">
        <v>1528.91</v>
      </c>
      <c r="N107" s="42">
        <v>1528.91</v>
      </c>
      <c r="O107" s="42">
        <v>1528.91</v>
      </c>
      <c r="P107" s="42">
        <v>1528.91</v>
      </c>
    </row>
    <row r="108" spans="1:16" x14ac:dyDescent="0.2">
      <c r="A108" s="40" t="s">
        <v>968</v>
      </c>
      <c r="B108" s="41" t="s">
        <v>339</v>
      </c>
      <c r="C108" s="40" t="s">
        <v>209</v>
      </c>
      <c r="D108" s="34" t="str">
        <f t="shared" si="1"/>
        <v>Москва г, Головинский, Кронштадтский б-р, дом № 49, корпус 1Кв. 185</v>
      </c>
      <c r="E108" s="42">
        <v>1394.37</v>
      </c>
      <c r="F108" s="42">
        <v>1394.37</v>
      </c>
      <c r="G108" s="42">
        <v>1394.37</v>
      </c>
      <c r="H108" s="42">
        <v>1394.37</v>
      </c>
      <c r="I108" s="42">
        <v>1394.37</v>
      </c>
      <c r="J108" s="42">
        <v>1394.37</v>
      </c>
      <c r="K108" s="42">
        <v>1540.21</v>
      </c>
      <c r="L108" s="42">
        <v>1540.21</v>
      </c>
      <c r="M108" s="42">
        <v>1540.21</v>
      </c>
      <c r="N108" s="42">
        <v>1540.21</v>
      </c>
      <c r="O108" s="42">
        <v>1540.21</v>
      </c>
      <c r="P108" s="42">
        <v>1540.21</v>
      </c>
    </row>
    <row r="109" spans="1:16" x14ac:dyDescent="0.2">
      <c r="A109" s="40" t="s">
        <v>969</v>
      </c>
      <c r="B109" s="41" t="s">
        <v>339</v>
      </c>
      <c r="C109" s="40" t="s">
        <v>73</v>
      </c>
      <c r="D109" s="34" t="str">
        <f t="shared" si="1"/>
        <v>Москва г, Головинский, Кронштадтский б-р, дом № 49, корпус 1Кв. 186</v>
      </c>
      <c r="E109" s="42">
        <v>2793.85</v>
      </c>
      <c r="F109" s="42">
        <v>2793.85</v>
      </c>
      <c r="G109" s="42">
        <v>2793.85</v>
      </c>
      <c r="H109" s="42">
        <v>2793.85</v>
      </c>
      <c r="I109" s="42">
        <v>2793.85</v>
      </c>
      <c r="J109" s="42">
        <v>2793.85</v>
      </c>
      <c r="K109" s="42">
        <v>3086.08</v>
      </c>
      <c r="L109" s="42">
        <v>3086.07</v>
      </c>
      <c r="M109" s="42">
        <v>3086.07</v>
      </c>
      <c r="N109" s="42">
        <v>3086.07</v>
      </c>
      <c r="O109" s="42">
        <v>3086.07</v>
      </c>
      <c r="P109" s="42">
        <v>3086.07</v>
      </c>
    </row>
    <row r="110" spans="1:16" x14ac:dyDescent="0.2">
      <c r="A110" s="40" t="s">
        <v>970</v>
      </c>
      <c r="B110" s="41" t="s">
        <v>339</v>
      </c>
      <c r="C110" s="40" t="s">
        <v>94</v>
      </c>
      <c r="D110" s="34" t="str">
        <f t="shared" si="1"/>
        <v>Москва г, Головинский, Кронштадтский б-р, дом № 49, корпус 1Кв. 187</v>
      </c>
      <c r="E110" s="42">
        <v>1402.04</v>
      </c>
      <c r="F110" s="42">
        <v>1402.04</v>
      </c>
      <c r="G110" s="42">
        <v>1402.04</v>
      </c>
      <c r="H110" s="42">
        <v>1402.04</v>
      </c>
      <c r="I110" s="42">
        <v>1402.04</v>
      </c>
      <c r="J110" s="42">
        <v>1402.04</v>
      </c>
      <c r="K110" s="42">
        <v>1548.69</v>
      </c>
      <c r="L110" s="42">
        <v>1548.69</v>
      </c>
      <c r="M110" s="42">
        <v>1548.69</v>
      </c>
      <c r="N110" s="42">
        <v>1548.69</v>
      </c>
      <c r="O110" s="42">
        <v>1548.69</v>
      </c>
      <c r="P110" s="42">
        <v>1548.69</v>
      </c>
    </row>
    <row r="111" spans="1:16" x14ac:dyDescent="0.2">
      <c r="A111" s="40" t="s">
        <v>971</v>
      </c>
      <c r="B111" s="41" t="s">
        <v>339</v>
      </c>
      <c r="C111" s="40" t="s">
        <v>155</v>
      </c>
      <c r="D111" s="34" t="str">
        <f t="shared" si="1"/>
        <v>Москва г, Головинский, Кронштадтский б-р, дом № 49, корпус 1Кв. 188</v>
      </c>
      <c r="E111" s="42">
        <v>1386.69</v>
      </c>
      <c r="F111" s="42">
        <v>1386.69</v>
      </c>
      <c r="G111" s="42">
        <v>1386.69</v>
      </c>
      <c r="H111" s="42">
        <v>1386.69</v>
      </c>
      <c r="I111" s="42">
        <v>1386.69</v>
      </c>
      <c r="J111" s="42">
        <v>1386.69</v>
      </c>
      <c r="K111" s="42">
        <v>1531.74</v>
      </c>
      <c r="L111" s="42">
        <v>1531.73</v>
      </c>
      <c r="M111" s="42">
        <v>1531.73</v>
      </c>
      <c r="N111" s="42">
        <v>1531.73</v>
      </c>
      <c r="O111" s="42">
        <v>1531.73</v>
      </c>
      <c r="P111" s="42">
        <v>1531.73</v>
      </c>
    </row>
    <row r="112" spans="1:16" x14ac:dyDescent="0.2">
      <c r="A112" s="40" t="s">
        <v>972</v>
      </c>
      <c r="B112" s="41" t="s">
        <v>339</v>
      </c>
      <c r="C112" s="40" t="s">
        <v>19</v>
      </c>
      <c r="D112" s="34" t="str">
        <f t="shared" si="1"/>
        <v>Москва г, Головинский, Кронштадтский б-р, дом № 49, корпус 1Кв. 189</v>
      </c>
      <c r="E112" s="42">
        <v>1276.68</v>
      </c>
      <c r="F112" s="42">
        <v>1276.68</v>
      </c>
      <c r="G112" s="42">
        <v>1276.68</v>
      </c>
      <c r="H112" s="42">
        <v>1276.68</v>
      </c>
      <c r="I112" s="42">
        <v>1276.68</v>
      </c>
      <c r="J112" s="42">
        <v>1276.68</v>
      </c>
      <c r="K112" s="42">
        <v>1410.21</v>
      </c>
      <c r="L112" s="42">
        <v>1410.21</v>
      </c>
      <c r="M112" s="42">
        <v>1410.21</v>
      </c>
      <c r="N112" s="42">
        <v>1410.21</v>
      </c>
      <c r="O112" s="42">
        <v>1410.21</v>
      </c>
      <c r="P112" s="42">
        <v>1410.21</v>
      </c>
    </row>
    <row r="113" spans="1:16" x14ac:dyDescent="0.2">
      <c r="A113" s="40" t="s">
        <v>973</v>
      </c>
      <c r="B113" s="41" t="s">
        <v>339</v>
      </c>
      <c r="C113" s="40" t="s">
        <v>67</v>
      </c>
      <c r="D113" s="34" t="str">
        <f t="shared" si="1"/>
        <v>Москва г, Головинский, Кронштадтский б-р, дом № 49, корпус 1Кв. 19</v>
      </c>
      <c r="E113" s="42">
        <v>1386.69</v>
      </c>
      <c r="F113" s="42">
        <v>1386.69</v>
      </c>
      <c r="G113" s="42">
        <v>1386.69</v>
      </c>
      <c r="H113" s="42">
        <v>1386.69</v>
      </c>
      <c r="I113" s="42">
        <v>1386.69</v>
      </c>
      <c r="J113" s="42">
        <v>1386.69</v>
      </c>
      <c r="K113" s="42">
        <v>1531.74</v>
      </c>
      <c r="L113" s="42">
        <v>1531.73</v>
      </c>
      <c r="M113" s="42">
        <v>1531.73</v>
      </c>
      <c r="N113" s="42">
        <v>1531.73</v>
      </c>
      <c r="O113" s="42">
        <v>1531.73</v>
      </c>
      <c r="P113" s="42">
        <v>1531.73</v>
      </c>
    </row>
    <row r="114" spans="1:16" x14ac:dyDescent="0.2">
      <c r="A114" s="40" t="s">
        <v>974</v>
      </c>
      <c r="B114" s="41" t="s">
        <v>339</v>
      </c>
      <c r="C114" s="40" t="s">
        <v>205</v>
      </c>
      <c r="D114" s="34" t="str">
        <f t="shared" si="1"/>
        <v>Москва г, Головинский, Кронштадтский б-р, дом № 49, корпус 1Кв. 190</v>
      </c>
      <c r="E114" s="42">
        <v>1982.81</v>
      </c>
      <c r="F114" s="42">
        <v>1982.81</v>
      </c>
      <c r="G114" s="42">
        <v>1982.81</v>
      </c>
      <c r="H114" s="42">
        <v>1982.81</v>
      </c>
      <c r="I114" s="42">
        <v>1982.81</v>
      </c>
      <c r="J114" s="42">
        <v>1982.81</v>
      </c>
      <c r="K114" s="42">
        <v>2190.21</v>
      </c>
      <c r="L114" s="42">
        <v>2190.21</v>
      </c>
      <c r="M114" s="42">
        <v>2190.21</v>
      </c>
      <c r="N114" s="42">
        <v>2190.21</v>
      </c>
      <c r="O114" s="42">
        <v>2190.21</v>
      </c>
      <c r="P114" s="42">
        <v>2190.21</v>
      </c>
    </row>
    <row r="115" spans="1:16" x14ac:dyDescent="0.2">
      <c r="A115" s="40" t="s">
        <v>975</v>
      </c>
      <c r="B115" s="41" t="s">
        <v>339</v>
      </c>
      <c r="C115" s="40" t="s">
        <v>274</v>
      </c>
      <c r="D115" s="34" t="str">
        <f t="shared" si="1"/>
        <v>Москва г, Головинский, Кронштадтский б-р, дом № 49, корпус 1Кв. 191</v>
      </c>
      <c r="E115" s="42">
        <v>2215.63</v>
      </c>
      <c r="F115" s="42">
        <v>2215.63</v>
      </c>
      <c r="G115" s="42">
        <v>2215.63</v>
      </c>
      <c r="H115" s="42">
        <v>2215.63</v>
      </c>
      <c r="I115" s="42">
        <v>2215.63</v>
      </c>
      <c r="J115" s="42">
        <v>2215.63</v>
      </c>
      <c r="K115" s="42">
        <v>2447.38</v>
      </c>
      <c r="L115" s="42">
        <v>2447.38</v>
      </c>
      <c r="M115" s="42">
        <v>2447.38</v>
      </c>
      <c r="N115" s="42">
        <v>2447.38</v>
      </c>
      <c r="O115" s="42">
        <v>2447.38</v>
      </c>
      <c r="P115" s="42">
        <v>2447.38</v>
      </c>
    </row>
    <row r="116" spans="1:16" x14ac:dyDescent="0.2">
      <c r="A116" s="40" t="s">
        <v>976</v>
      </c>
      <c r="B116" s="41" t="s">
        <v>339</v>
      </c>
      <c r="C116" s="40" t="s">
        <v>59</v>
      </c>
      <c r="D116" s="34" t="str">
        <f t="shared" si="1"/>
        <v>Москва г, Головинский, Кронштадтский б-р, дом № 49, корпус 1Кв. 192</v>
      </c>
      <c r="E116" s="42">
        <v>3592.09</v>
      </c>
      <c r="F116" s="42">
        <v>3592.09</v>
      </c>
      <c r="G116" s="42">
        <v>3592.09</v>
      </c>
      <c r="H116" s="42">
        <v>3592.09</v>
      </c>
      <c r="I116" s="42">
        <v>3592.09</v>
      </c>
      <c r="J116" s="42">
        <v>3592.09</v>
      </c>
      <c r="K116" s="42">
        <v>3967.81</v>
      </c>
      <c r="L116" s="42">
        <v>3967.81</v>
      </c>
      <c r="M116" s="42">
        <v>3967.81</v>
      </c>
      <c r="N116" s="42">
        <v>3967.81</v>
      </c>
      <c r="O116" s="42">
        <v>3967.81</v>
      </c>
      <c r="P116" s="42">
        <v>3967.81</v>
      </c>
    </row>
    <row r="117" spans="1:16" x14ac:dyDescent="0.2">
      <c r="A117" s="40" t="s">
        <v>977</v>
      </c>
      <c r="B117" s="41" t="s">
        <v>339</v>
      </c>
      <c r="C117" s="40" t="s">
        <v>176</v>
      </c>
      <c r="D117" s="34" t="str">
        <f t="shared" si="1"/>
        <v>Москва г, Головинский, Кронштадтский б-р, дом № 49, корпус 1Кв. 193</v>
      </c>
      <c r="E117" s="42">
        <v>3883.75</v>
      </c>
      <c r="F117" s="42">
        <v>3883.75</v>
      </c>
      <c r="G117" s="42">
        <v>3883.75</v>
      </c>
      <c r="H117" s="42">
        <v>3883.75</v>
      </c>
      <c r="I117" s="42">
        <v>3883.75</v>
      </c>
      <c r="J117" s="42">
        <v>3883.75</v>
      </c>
      <c r="K117" s="42">
        <v>4289.99</v>
      </c>
      <c r="L117" s="42">
        <v>4289.9799999999996</v>
      </c>
      <c r="M117" s="42">
        <v>4289.9799999999996</v>
      </c>
      <c r="N117" s="42">
        <v>4289.9799999999996</v>
      </c>
      <c r="O117" s="42">
        <v>4289.9799999999996</v>
      </c>
      <c r="P117" s="42">
        <v>4289.9799999999996</v>
      </c>
    </row>
    <row r="118" spans="1:16" x14ac:dyDescent="0.2">
      <c r="A118" s="40" t="s">
        <v>978</v>
      </c>
      <c r="B118" s="41" t="s">
        <v>339</v>
      </c>
      <c r="C118" s="40" t="s">
        <v>207</v>
      </c>
      <c r="D118" s="34" t="str">
        <f t="shared" si="1"/>
        <v>Москва г, Головинский, Кронштадтский б-р, дом № 49, корпус 1Кв. 194</v>
      </c>
      <c r="E118" s="42">
        <v>2016.07</v>
      </c>
      <c r="F118" s="42">
        <v>2016.07</v>
      </c>
      <c r="G118" s="42">
        <v>2016.07</v>
      </c>
      <c r="H118" s="42">
        <v>2016.07</v>
      </c>
      <c r="I118" s="42">
        <v>2016.07</v>
      </c>
      <c r="J118" s="42">
        <v>2016.07</v>
      </c>
      <c r="K118" s="42">
        <v>2226.9499999999998</v>
      </c>
      <c r="L118" s="42">
        <v>2226.9499999999998</v>
      </c>
      <c r="M118" s="42">
        <v>2226.9499999999998</v>
      </c>
      <c r="N118" s="42">
        <v>2226.9499999999998</v>
      </c>
      <c r="O118" s="42">
        <v>2226.9499999999998</v>
      </c>
      <c r="P118" s="42">
        <v>2226.9499999999998</v>
      </c>
    </row>
    <row r="119" spans="1:16" x14ac:dyDescent="0.2">
      <c r="A119" s="40" t="s">
        <v>979</v>
      </c>
      <c r="B119" s="41" t="s">
        <v>339</v>
      </c>
      <c r="C119" s="40" t="s">
        <v>17</v>
      </c>
      <c r="D119" s="34" t="str">
        <f t="shared" si="1"/>
        <v>Москва г, Головинский, Кронштадтский б-р, дом № 49, корпус 1Кв. 195</v>
      </c>
      <c r="E119" s="42">
        <v>1616.95</v>
      </c>
      <c r="F119" s="42">
        <v>1616.95</v>
      </c>
      <c r="G119" s="42">
        <v>1616.95</v>
      </c>
      <c r="H119" s="42">
        <v>1616.95</v>
      </c>
      <c r="I119" s="42">
        <v>1616.95</v>
      </c>
      <c r="J119" s="42">
        <v>1616.95</v>
      </c>
      <c r="K119" s="42">
        <v>1786.08</v>
      </c>
      <c r="L119" s="42">
        <v>1786.08</v>
      </c>
      <c r="M119" s="42">
        <v>1786.08</v>
      </c>
      <c r="N119" s="44">
        <v>460.92</v>
      </c>
      <c r="O119" s="43"/>
      <c r="P119" s="43"/>
    </row>
    <row r="120" spans="1:16" x14ac:dyDescent="0.2">
      <c r="A120" s="40" t="s">
        <v>1648</v>
      </c>
      <c r="B120" s="41" t="s">
        <v>339</v>
      </c>
      <c r="C120" s="40" t="s">
        <v>17</v>
      </c>
      <c r="D120" s="34" t="str">
        <f t="shared" si="1"/>
        <v>Москва г, Головинский, Кронштадтский б-р, дом № 49, корпус 1Кв. 195</v>
      </c>
      <c r="E120" s="43"/>
      <c r="F120" s="43"/>
      <c r="G120" s="43"/>
      <c r="H120" s="43"/>
      <c r="I120" s="43"/>
      <c r="J120" s="43"/>
      <c r="K120" s="43"/>
      <c r="L120" s="43"/>
      <c r="M120" s="43"/>
      <c r="N120" s="42">
        <v>1325.16</v>
      </c>
      <c r="O120" s="42">
        <v>1786.08</v>
      </c>
      <c r="P120" s="42">
        <v>1786.08</v>
      </c>
    </row>
    <row r="121" spans="1:16" x14ac:dyDescent="0.2">
      <c r="A121" s="40" t="s">
        <v>980</v>
      </c>
      <c r="B121" s="41" t="s">
        <v>339</v>
      </c>
      <c r="C121" s="40" t="s">
        <v>178</v>
      </c>
      <c r="D121" s="34" t="str">
        <f t="shared" si="1"/>
        <v>Москва г, Головинский, Кронштадтский б-р, дом № 49, корпус 1Кв. 196</v>
      </c>
      <c r="E121" s="42">
        <v>1386.69</v>
      </c>
      <c r="F121" s="42">
        <v>1386.69</v>
      </c>
      <c r="G121" s="42">
        <v>1386.69</v>
      </c>
      <c r="H121" s="42">
        <v>1386.69</v>
      </c>
      <c r="I121" s="42">
        <v>1386.69</v>
      </c>
      <c r="J121" s="42">
        <v>1386.69</v>
      </c>
      <c r="K121" s="42">
        <v>1531.74</v>
      </c>
      <c r="L121" s="42">
        <v>1531.73</v>
      </c>
      <c r="M121" s="42">
        <v>1531.73</v>
      </c>
      <c r="N121" s="42">
        <v>1531.73</v>
      </c>
      <c r="O121" s="42">
        <v>1531.73</v>
      </c>
      <c r="P121" s="42">
        <v>1531.73</v>
      </c>
    </row>
    <row r="122" spans="1:16" x14ac:dyDescent="0.2">
      <c r="A122" s="40" t="s">
        <v>981</v>
      </c>
      <c r="B122" s="41" t="s">
        <v>339</v>
      </c>
      <c r="C122" s="40" t="s">
        <v>115</v>
      </c>
      <c r="D122" s="34" t="str">
        <f t="shared" si="1"/>
        <v>Москва г, Головинский, Кронштадтский б-р, дом № 49, корпус 1Кв. 197</v>
      </c>
      <c r="E122" s="42">
        <v>1384.13</v>
      </c>
      <c r="F122" s="42">
        <v>1384.13</v>
      </c>
      <c r="G122" s="42">
        <v>1384.13</v>
      </c>
      <c r="H122" s="42">
        <v>1384.13</v>
      </c>
      <c r="I122" s="42">
        <v>1384.13</v>
      </c>
      <c r="J122" s="42">
        <v>1384.13</v>
      </c>
      <c r="K122" s="42">
        <v>1528.91</v>
      </c>
      <c r="L122" s="42">
        <v>1528.91</v>
      </c>
      <c r="M122" s="42">
        <v>1528.91</v>
      </c>
      <c r="N122" s="42">
        <v>1528.91</v>
      </c>
      <c r="O122" s="42">
        <v>1528.91</v>
      </c>
      <c r="P122" s="42">
        <v>1528.91</v>
      </c>
    </row>
    <row r="123" spans="1:16" x14ac:dyDescent="0.2">
      <c r="A123" s="40" t="s">
        <v>982</v>
      </c>
      <c r="B123" s="41" t="s">
        <v>339</v>
      </c>
      <c r="C123" s="40" t="s">
        <v>192</v>
      </c>
      <c r="D123" s="34" t="str">
        <f t="shared" si="1"/>
        <v>Москва г, Головинский, Кронштадтский б-р, дом № 49, корпус 1Кв. 198</v>
      </c>
      <c r="E123" s="42">
        <v>1394.37</v>
      </c>
      <c r="F123" s="42">
        <v>1394.37</v>
      </c>
      <c r="G123" s="42">
        <v>1394.37</v>
      </c>
      <c r="H123" s="42">
        <v>1394.37</v>
      </c>
      <c r="I123" s="42">
        <v>1394.37</v>
      </c>
      <c r="J123" s="42">
        <v>1394.37</v>
      </c>
      <c r="K123" s="42">
        <v>1540.21</v>
      </c>
      <c r="L123" s="42">
        <v>1540.21</v>
      </c>
      <c r="M123" s="42">
        <v>1540.21</v>
      </c>
      <c r="N123" s="42">
        <v>1540.21</v>
      </c>
      <c r="O123" s="42">
        <v>1540.21</v>
      </c>
      <c r="P123" s="42">
        <v>1540.21</v>
      </c>
    </row>
    <row r="124" spans="1:16" x14ac:dyDescent="0.2">
      <c r="A124" s="40" t="s">
        <v>983</v>
      </c>
      <c r="B124" s="41" t="s">
        <v>339</v>
      </c>
      <c r="C124" s="40" t="s">
        <v>236</v>
      </c>
      <c r="D124" s="34" t="str">
        <f t="shared" si="1"/>
        <v>Москва г, Головинский, Кронштадтский б-р, дом № 49, корпус 1Кв. 199</v>
      </c>
      <c r="E124" s="42">
        <v>2793.85</v>
      </c>
      <c r="F124" s="42">
        <v>2793.85</v>
      </c>
      <c r="G124" s="42">
        <v>2793.85</v>
      </c>
      <c r="H124" s="42">
        <v>2793.85</v>
      </c>
      <c r="I124" s="42">
        <v>2793.85</v>
      </c>
      <c r="J124" s="42">
        <v>2793.85</v>
      </c>
      <c r="K124" s="42">
        <v>3086.08</v>
      </c>
      <c r="L124" s="42">
        <v>3086.07</v>
      </c>
      <c r="M124" s="42">
        <v>3086.07</v>
      </c>
      <c r="N124" s="42">
        <v>3086.07</v>
      </c>
      <c r="O124" s="42">
        <v>3086.07</v>
      </c>
      <c r="P124" s="42">
        <v>3086.07</v>
      </c>
    </row>
    <row r="125" spans="1:16" x14ac:dyDescent="0.2">
      <c r="A125" s="40" t="s">
        <v>984</v>
      </c>
      <c r="B125" s="41" t="s">
        <v>339</v>
      </c>
      <c r="C125" s="40" t="s">
        <v>26</v>
      </c>
      <c r="D125" s="34" t="str">
        <f t="shared" si="1"/>
        <v>Москва г, Головинский, Кронштадтский б-р, дом № 49, корпус 1Кв. 2</v>
      </c>
      <c r="E125" s="42">
        <v>1386.69</v>
      </c>
      <c r="F125" s="42">
        <v>1386.69</v>
      </c>
      <c r="G125" s="42">
        <v>1386.69</v>
      </c>
      <c r="H125" s="42">
        <v>1386.69</v>
      </c>
      <c r="I125" s="42">
        <v>1386.69</v>
      </c>
      <c r="J125" s="42">
        <v>1386.69</v>
      </c>
      <c r="K125" s="42">
        <v>1531.74</v>
      </c>
      <c r="L125" s="42">
        <v>1531.73</v>
      </c>
      <c r="M125" s="42">
        <v>1531.73</v>
      </c>
      <c r="N125" s="42">
        <v>1531.73</v>
      </c>
      <c r="O125" s="42">
        <v>1531.73</v>
      </c>
      <c r="P125" s="42">
        <v>1531.73</v>
      </c>
    </row>
    <row r="126" spans="1:16" x14ac:dyDescent="0.2">
      <c r="A126" s="40" t="s">
        <v>985</v>
      </c>
      <c r="B126" s="41" t="s">
        <v>339</v>
      </c>
      <c r="C126" s="40" t="s">
        <v>244</v>
      </c>
      <c r="D126" s="34" t="str">
        <f t="shared" si="1"/>
        <v>Москва г, Головинский, Кронштадтский б-р, дом № 49, корпус 1Кв. 20</v>
      </c>
      <c r="E126" s="42">
        <v>1276.68</v>
      </c>
      <c r="F126" s="42">
        <v>1276.68</v>
      </c>
      <c r="G126" s="42">
        <v>1276.68</v>
      </c>
      <c r="H126" s="42">
        <v>1276.68</v>
      </c>
      <c r="I126" s="42">
        <v>1276.68</v>
      </c>
      <c r="J126" s="42">
        <v>1276.68</v>
      </c>
      <c r="K126" s="42">
        <v>1410.21</v>
      </c>
      <c r="L126" s="42">
        <v>1410.21</v>
      </c>
      <c r="M126" s="42">
        <v>1410.21</v>
      </c>
      <c r="N126" s="42">
        <v>1410.21</v>
      </c>
      <c r="O126" s="42">
        <v>1410.21</v>
      </c>
      <c r="P126" s="42">
        <v>1410.21</v>
      </c>
    </row>
    <row r="127" spans="1:16" x14ac:dyDescent="0.2">
      <c r="A127" s="40" t="s">
        <v>986</v>
      </c>
      <c r="B127" s="41" t="s">
        <v>339</v>
      </c>
      <c r="C127" s="40" t="s">
        <v>60</v>
      </c>
      <c r="D127" s="34" t="str">
        <f t="shared" si="1"/>
        <v>Москва г, Головинский, Кронштадтский б-р, дом № 49, корпус 1Кв. 200</v>
      </c>
      <c r="E127" s="42">
        <v>1402.04</v>
      </c>
      <c r="F127" s="42">
        <v>1402.04</v>
      </c>
      <c r="G127" s="42">
        <v>1402.04</v>
      </c>
      <c r="H127" s="42">
        <v>1402.04</v>
      </c>
      <c r="I127" s="42">
        <v>1402.04</v>
      </c>
      <c r="J127" s="42">
        <v>1402.04</v>
      </c>
      <c r="K127" s="42">
        <v>1548.69</v>
      </c>
      <c r="L127" s="42">
        <v>1548.69</v>
      </c>
      <c r="M127" s="42">
        <v>1548.69</v>
      </c>
      <c r="N127" s="42">
        <v>1548.69</v>
      </c>
      <c r="O127" s="42">
        <v>1548.69</v>
      </c>
      <c r="P127" s="42">
        <v>1548.69</v>
      </c>
    </row>
    <row r="128" spans="1:16" x14ac:dyDescent="0.2">
      <c r="A128" s="40" t="s">
        <v>987</v>
      </c>
      <c r="B128" s="41" t="s">
        <v>339</v>
      </c>
      <c r="C128" s="40" t="s">
        <v>248</v>
      </c>
      <c r="D128" s="34" t="str">
        <f t="shared" si="1"/>
        <v>Москва г, Головинский, Кронштадтский б-р, дом № 49, корпус 1Кв. 201</v>
      </c>
      <c r="E128" s="42">
        <v>1386.69</v>
      </c>
      <c r="F128" s="42">
        <v>1386.69</v>
      </c>
      <c r="G128" s="42">
        <v>1386.69</v>
      </c>
      <c r="H128" s="42">
        <v>1386.69</v>
      </c>
      <c r="I128" s="42">
        <v>1386.69</v>
      </c>
      <c r="J128" s="42">
        <v>1386.69</v>
      </c>
      <c r="K128" s="42">
        <v>1531.74</v>
      </c>
      <c r="L128" s="42">
        <v>1531.73</v>
      </c>
      <c r="M128" s="42">
        <v>1531.73</v>
      </c>
      <c r="N128" s="42">
        <v>1531.73</v>
      </c>
      <c r="O128" s="42">
        <v>1531.73</v>
      </c>
      <c r="P128" s="42">
        <v>1531.73</v>
      </c>
    </row>
    <row r="129" spans="1:16" x14ac:dyDescent="0.2">
      <c r="A129" s="40" t="s">
        <v>988</v>
      </c>
      <c r="B129" s="41" t="s">
        <v>339</v>
      </c>
      <c r="C129" s="40" t="s">
        <v>237</v>
      </c>
      <c r="D129" s="34" t="str">
        <f t="shared" si="1"/>
        <v>Москва г, Головинский, Кронштадтский б-р, дом № 49, корпус 1Кв. 202</v>
      </c>
      <c r="E129" s="42">
        <v>1276.68</v>
      </c>
      <c r="F129" s="42">
        <v>1276.68</v>
      </c>
      <c r="G129" s="42">
        <v>1276.68</v>
      </c>
      <c r="H129" s="42">
        <v>1276.68</v>
      </c>
      <c r="I129" s="42">
        <v>1276.68</v>
      </c>
      <c r="J129" s="42">
        <v>1276.68</v>
      </c>
      <c r="K129" s="42">
        <v>1410.21</v>
      </c>
      <c r="L129" s="42">
        <v>1410.21</v>
      </c>
      <c r="M129" s="42">
        <v>1410.21</v>
      </c>
      <c r="N129" s="42">
        <v>1410.21</v>
      </c>
      <c r="O129" s="42">
        <v>1410.21</v>
      </c>
      <c r="P129" s="42">
        <v>1410.21</v>
      </c>
    </row>
    <row r="130" spans="1:16" x14ac:dyDescent="0.2">
      <c r="A130" s="40" t="s">
        <v>989</v>
      </c>
      <c r="B130" s="41" t="s">
        <v>339</v>
      </c>
      <c r="C130" s="40" t="s">
        <v>27</v>
      </c>
      <c r="D130" s="34" t="str">
        <f t="shared" si="1"/>
        <v>Москва г, Головинский, Кронштадтский б-р, дом № 49, корпус 1Кв. 203</v>
      </c>
      <c r="E130" s="42">
        <v>1982.81</v>
      </c>
      <c r="F130" s="42">
        <v>1982.81</v>
      </c>
      <c r="G130" s="42">
        <v>1982.81</v>
      </c>
      <c r="H130" s="42">
        <v>1982.81</v>
      </c>
      <c r="I130" s="42">
        <v>1982.81</v>
      </c>
      <c r="J130" s="42">
        <v>1982.81</v>
      </c>
      <c r="K130" s="42">
        <v>2190.21</v>
      </c>
      <c r="L130" s="42">
        <v>2190.21</v>
      </c>
      <c r="M130" s="42">
        <v>2190.21</v>
      </c>
      <c r="N130" s="42">
        <v>2190.21</v>
      </c>
      <c r="O130" s="42">
        <v>2190.21</v>
      </c>
      <c r="P130" s="42">
        <v>2190.21</v>
      </c>
    </row>
    <row r="131" spans="1:16" x14ac:dyDescent="0.2">
      <c r="A131" s="40" t="s">
        <v>990</v>
      </c>
      <c r="B131" s="41" t="s">
        <v>339</v>
      </c>
      <c r="C131" s="40" t="s">
        <v>167</v>
      </c>
      <c r="D131" s="34" t="str">
        <f t="shared" si="1"/>
        <v>Москва г, Головинский, Кронштадтский б-р, дом № 49, корпус 1Кв. 204</v>
      </c>
      <c r="E131" s="42">
        <v>2215.63</v>
      </c>
      <c r="F131" s="42">
        <v>2215.63</v>
      </c>
      <c r="G131" s="42">
        <v>2215.63</v>
      </c>
      <c r="H131" s="42">
        <v>2215.63</v>
      </c>
      <c r="I131" s="42">
        <v>2215.63</v>
      </c>
      <c r="J131" s="42">
        <v>2215.63</v>
      </c>
      <c r="K131" s="42">
        <v>2447.38</v>
      </c>
      <c r="L131" s="42">
        <v>2447.38</v>
      </c>
      <c r="M131" s="42">
        <v>2447.38</v>
      </c>
      <c r="N131" s="42">
        <v>2447.38</v>
      </c>
      <c r="O131" s="42">
        <v>2447.38</v>
      </c>
      <c r="P131" s="42">
        <v>2447.38</v>
      </c>
    </row>
    <row r="132" spans="1:16" x14ac:dyDescent="0.2">
      <c r="A132" s="40" t="s">
        <v>991</v>
      </c>
      <c r="B132" s="41" t="s">
        <v>339</v>
      </c>
      <c r="C132" s="40" t="s">
        <v>164</v>
      </c>
      <c r="D132" s="34" t="str">
        <f t="shared" si="1"/>
        <v>Москва г, Головинский, Кронштадтский б-р, дом № 49, корпус 1Кв. 205</v>
      </c>
      <c r="E132" s="42">
        <v>3592.09</v>
      </c>
      <c r="F132" s="42">
        <v>3592.09</v>
      </c>
      <c r="G132" s="42">
        <v>3592.09</v>
      </c>
      <c r="H132" s="42">
        <v>3592.09</v>
      </c>
      <c r="I132" s="42">
        <v>3592.09</v>
      </c>
      <c r="J132" s="42">
        <v>3592.09</v>
      </c>
      <c r="K132" s="42">
        <v>3967.81</v>
      </c>
      <c r="L132" s="42">
        <v>3967.81</v>
      </c>
      <c r="M132" s="42">
        <v>3967.81</v>
      </c>
      <c r="N132" s="42">
        <v>3967.81</v>
      </c>
      <c r="O132" s="42">
        <v>3967.81</v>
      </c>
      <c r="P132" s="42">
        <v>3967.81</v>
      </c>
    </row>
    <row r="133" spans="1:16" x14ac:dyDescent="0.2">
      <c r="A133" s="40" t="s">
        <v>992</v>
      </c>
      <c r="B133" s="41" t="s">
        <v>339</v>
      </c>
      <c r="C133" s="40" t="s">
        <v>283</v>
      </c>
      <c r="D133" s="34" t="str">
        <f t="shared" si="1"/>
        <v>Москва г, Головинский, Кронштадтский б-р, дом № 49, корпус 1Кв. 206</v>
      </c>
      <c r="E133" s="42">
        <v>3883.75</v>
      </c>
      <c r="F133" s="42">
        <v>3883.75</v>
      </c>
      <c r="G133" s="42">
        <v>3883.75</v>
      </c>
      <c r="H133" s="42">
        <v>3883.75</v>
      </c>
      <c r="I133" s="42">
        <v>3883.75</v>
      </c>
      <c r="J133" s="42">
        <v>3883.75</v>
      </c>
      <c r="K133" s="42">
        <v>4289.99</v>
      </c>
      <c r="L133" s="42">
        <v>4289.9799999999996</v>
      </c>
      <c r="M133" s="42">
        <v>4289.9799999999996</v>
      </c>
      <c r="N133" s="42">
        <v>4289.9799999999996</v>
      </c>
      <c r="O133" s="42">
        <v>4289.9799999999996</v>
      </c>
      <c r="P133" s="42">
        <v>4289.9799999999996</v>
      </c>
    </row>
    <row r="134" spans="1:16" x14ac:dyDescent="0.2">
      <c r="A134" s="40" t="s">
        <v>993</v>
      </c>
      <c r="B134" s="41" t="s">
        <v>339</v>
      </c>
      <c r="C134" s="40" t="s">
        <v>43</v>
      </c>
      <c r="D134" s="34" t="str">
        <f t="shared" si="1"/>
        <v>Москва г, Головинский, Кронштадтский б-р, дом № 49, корпус 1Кв. 207</v>
      </c>
      <c r="E134" s="42">
        <v>2016.07</v>
      </c>
      <c r="F134" s="42">
        <v>2016.07</v>
      </c>
      <c r="G134" s="42">
        <v>2016.07</v>
      </c>
      <c r="H134" s="42">
        <v>2016.07</v>
      </c>
      <c r="I134" s="42">
        <v>2016.07</v>
      </c>
      <c r="J134" s="42">
        <v>2016.07</v>
      </c>
      <c r="K134" s="42">
        <v>2226.9499999999998</v>
      </c>
      <c r="L134" s="42">
        <v>2226.9499999999998</v>
      </c>
      <c r="M134" s="42">
        <v>2226.9499999999998</v>
      </c>
      <c r="N134" s="42">
        <v>2226.9499999999998</v>
      </c>
      <c r="O134" s="42">
        <v>2226.9499999999998</v>
      </c>
      <c r="P134" s="42">
        <v>2226.9499999999998</v>
      </c>
    </row>
    <row r="135" spans="1:16" x14ac:dyDescent="0.2">
      <c r="A135" s="40" t="s">
        <v>994</v>
      </c>
      <c r="B135" s="41" t="s">
        <v>339</v>
      </c>
      <c r="C135" s="40" t="s">
        <v>160</v>
      </c>
      <c r="D135" s="34" t="str">
        <f t="shared" si="1"/>
        <v>Москва г, Головинский, Кронштадтский б-р, дом № 49, корпус 1Кв. 208</v>
      </c>
      <c r="E135" s="42">
        <v>1616.95</v>
      </c>
      <c r="F135" s="42">
        <v>1616.95</v>
      </c>
      <c r="G135" s="42">
        <v>1616.95</v>
      </c>
      <c r="H135" s="42">
        <v>1616.95</v>
      </c>
      <c r="I135" s="42">
        <v>1616.95</v>
      </c>
      <c r="J135" s="42">
        <v>1616.95</v>
      </c>
      <c r="K135" s="42">
        <v>1786.08</v>
      </c>
      <c r="L135" s="42">
        <v>1786.08</v>
      </c>
      <c r="M135" s="42">
        <v>1786.08</v>
      </c>
      <c r="N135" s="42">
        <v>1786.08</v>
      </c>
      <c r="O135" s="42">
        <v>1786.08</v>
      </c>
      <c r="P135" s="42">
        <v>1786.08</v>
      </c>
    </row>
    <row r="136" spans="1:16" x14ac:dyDescent="0.2">
      <c r="A136" s="40" t="s">
        <v>995</v>
      </c>
      <c r="B136" s="41" t="s">
        <v>339</v>
      </c>
      <c r="C136" s="40" t="s">
        <v>112</v>
      </c>
      <c r="D136" s="34" t="str">
        <f t="shared" si="1"/>
        <v>Москва г, Головинский, Кронштадтский б-р, дом № 49, корпус 1Кв. 209</v>
      </c>
      <c r="E136" s="42">
        <v>1409.72</v>
      </c>
      <c r="F136" s="42">
        <v>1409.72</v>
      </c>
      <c r="G136" s="42">
        <v>1409.72</v>
      </c>
      <c r="H136" s="42">
        <v>1409.72</v>
      </c>
      <c r="I136" s="42">
        <v>1409.72</v>
      </c>
      <c r="J136" s="42">
        <v>1409.72</v>
      </c>
      <c r="K136" s="42">
        <v>1557.17</v>
      </c>
      <c r="L136" s="42">
        <v>1557.17</v>
      </c>
      <c r="M136" s="42">
        <v>1557.17</v>
      </c>
      <c r="N136" s="42">
        <v>1557.17</v>
      </c>
      <c r="O136" s="42">
        <v>1557.17</v>
      </c>
      <c r="P136" s="42">
        <v>1557.17</v>
      </c>
    </row>
    <row r="137" spans="1:16" x14ac:dyDescent="0.2">
      <c r="A137" s="40" t="s">
        <v>996</v>
      </c>
      <c r="B137" s="41" t="s">
        <v>339</v>
      </c>
      <c r="C137" s="40" t="s">
        <v>51</v>
      </c>
      <c r="D137" s="34" t="str">
        <f t="shared" si="1"/>
        <v>Москва г, Головинский, Кронштадтский б-р, дом № 49, корпус 1Кв. 21</v>
      </c>
      <c r="E137" s="42">
        <v>1982.81</v>
      </c>
      <c r="F137" s="42">
        <v>1982.81</v>
      </c>
      <c r="G137" s="42">
        <v>1982.81</v>
      </c>
      <c r="H137" s="42">
        <v>1982.81</v>
      </c>
      <c r="I137" s="42">
        <v>1982.81</v>
      </c>
      <c r="J137" s="42">
        <v>1982.81</v>
      </c>
      <c r="K137" s="42">
        <v>2190.21</v>
      </c>
      <c r="L137" s="42">
        <v>2190.21</v>
      </c>
      <c r="M137" s="42">
        <v>2190.21</v>
      </c>
      <c r="N137" s="42">
        <v>2190.21</v>
      </c>
      <c r="O137" s="42">
        <v>2190.21</v>
      </c>
      <c r="P137" s="42">
        <v>2190.21</v>
      </c>
    </row>
    <row r="138" spans="1:16" x14ac:dyDescent="0.2">
      <c r="A138" s="40" t="s">
        <v>997</v>
      </c>
      <c r="B138" s="41" t="s">
        <v>339</v>
      </c>
      <c r="C138" s="40" t="s">
        <v>105</v>
      </c>
      <c r="D138" s="34" t="str">
        <f t="shared" si="1"/>
        <v>Москва г, Головинский, Кронштадтский б-р, дом № 49, корпус 1Кв. 210</v>
      </c>
      <c r="E138" s="42">
        <v>1384.13</v>
      </c>
      <c r="F138" s="42">
        <v>1384.13</v>
      </c>
      <c r="G138" s="42">
        <v>1384.13</v>
      </c>
      <c r="H138" s="42">
        <v>1384.13</v>
      </c>
      <c r="I138" s="42">
        <v>1384.13</v>
      </c>
      <c r="J138" s="42">
        <v>1384.13</v>
      </c>
      <c r="K138" s="42">
        <v>1528.91</v>
      </c>
      <c r="L138" s="42">
        <v>1528.91</v>
      </c>
      <c r="M138" s="42">
        <v>1528.91</v>
      </c>
      <c r="N138" s="42">
        <v>1528.91</v>
      </c>
      <c r="O138" s="42">
        <v>1528.91</v>
      </c>
      <c r="P138" s="42">
        <v>1528.91</v>
      </c>
    </row>
    <row r="139" spans="1:16" x14ac:dyDescent="0.2">
      <c r="A139" s="40" t="s">
        <v>998</v>
      </c>
      <c r="B139" s="41" t="s">
        <v>339</v>
      </c>
      <c r="C139" s="40" t="s">
        <v>275</v>
      </c>
      <c r="D139" s="34" t="str">
        <f t="shared" si="1"/>
        <v>Москва г, Головинский, Кронштадтский б-р, дом № 49, корпус 1Кв. 211</v>
      </c>
      <c r="E139" s="42">
        <v>1394.37</v>
      </c>
      <c r="F139" s="42">
        <v>1394.37</v>
      </c>
      <c r="G139" s="42">
        <v>1394.37</v>
      </c>
      <c r="H139" s="42">
        <v>1394.37</v>
      </c>
      <c r="I139" s="42">
        <v>1394.37</v>
      </c>
      <c r="J139" s="42">
        <v>1394.37</v>
      </c>
      <c r="K139" s="42">
        <v>1540.21</v>
      </c>
      <c r="L139" s="42">
        <v>1540.21</v>
      </c>
      <c r="M139" s="42">
        <v>1540.21</v>
      </c>
      <c r="N139" s="42">
        <v>1540.21</v>
      </c>
      <c r="O139" s="42">
        <v>1540.21</v>
      </c>
      <c r="P139" s="42">
        <v>1540.21</v>
      </c>
    </row>
    <row r="140" spans="1:16" x14ac:dyDescent="0.2">
      <c r="A140" s="40" t="s">
        <v>999</v>
      </c>
      <c r="B140" s="41" t="s">
        <v>339</v>
      </c>
      <c r="C140" s="40" t="s">
        <v>286</v>
      </c>
      <c r="D140" s="34" t="str">
        <f t="shared" ref="D140:D203" si="2">CONCATENATE(B140,C140)</f>
        <v>Москва г, Головинский, Кронштадтский б-р, дом № 49, корпус 1Кв. 212</v>
      </c>
      <c r="E140" s="42">
        <v>2793.85</v>
      </c>
      <c r="F140" s="42">
        <v>2793.85</v>
      </c>
      <c r="G140" s="42">
        <v>2793.85</v>
      </c>
      <c r="H140" s="42">
        <v>2793.85</v>
      </c>
      <c r="I140" s="42">
        <v>2793.85</v>
      </c>
      <c r="J140" s="42">
        <v>2793.85</v>
      </c>
      <c r="K140" s="42">
        <v>3086.08</v>
      </c>
      <c r="L140" s="42">
        <v>3086.07</v>
      </c>
      <c r="M140" s="42">
        <v>3086.07</v>
      </c>
      <c r="N140" s="42">
        <v>3086.07</v>
      </c>
      <c r="O140" s="42">
        <v>3086.07</v>
      </c>
      <c r="P140" s="42">
        <v>3086.07</v>
      </c>
    </row>
    <row r="141" spans="1:16" x14ac:dyDescent="0.2">
      <c r="A141" s="40" t="s">
        <v>1000</v>
      </c>
      <c r="B141" s="41" t="s">
        <v>339</v>
      </c>
      <c r="C141" s="40" t="s">
        <v>116</v>
      </c>
      <c r="D141" s="34" t="str">
        <f t="shared" si="2"/>
        <v>Москва г, Головинский, Кронштадтский б-р, дом № 49, корпус 1Кв. 213</v>
      </c>
      <c r="E141" s="42">
        <v>1402.04</v>
      </c>
      <c r="F141" s="42">
        <v>1402.04</v>
      </c>
      <c r="G141" s="42">
        <v>1402.04</v>
      </c>
      <c r="H141" s="42">
        <v>1402.04</v>
      </c>
      <c r="I141" s="42">
        <v>1402.04</v>
      </c>
      <c r="J141" s="42">
        <v>1402.04</v>
      </c>
      <c r="K141" s="42">
        <v>1548.69</v>
      </c>
      <c r="L141" s="42">
        <v>1548.69</v>
      </c>
      <c r="M141" s="42">
        <v>1548.69</v>
      </c>
      <c r="N141" s="42">
        <v>1548.69</v>
      </c>
      <c r="O141" s="42">
        <v>1548.69</v>
      </c>
      <c r="P141" s="42">
        <v>1548.69</v>
      </c>
    </row>
    <row r="142" spans="1:16" x14ac:dyDescent="0.2">
      <c r="A142" s="40" t="s">
        <v>1001</v>
      </c>
      <c r="B142" s="41" t="s">
        <v>339</v>
      </c>
      <c r="C142" s="40" t="s">
        <v>96</v>
      </c>
      <c r="D142" s="34" t="str">
        <f t="shared" si="2"/>
        <v>Москва г, Головинский, Кронштадтский б-р, дом № 49, корпус 1Кв. 214</v>
      </c>
      <c r="E142" s="42">
        <v>1386.69</v>
      </c>
      <c r="F142" s="42">
        <v>1386.69</v>
      </c>
      <c r="G142" s="42">
        <v>1386.69</v>
      </c>
      <c r="H142" s="42">
        <v>1386.69</v>
      </c>
      <c r="I142" s="42">
        <v>1386.69</v>
      </c>
      <c r="J142" s="42">
        <v>1386.69</v>
      </c>
      <c r="K142" s="42">
        <v>1531.74</v>
      </c>
      <c r="L142" s="42">
        <v>1531.73</v>
      </c>
      <c r="M142" s="42">
        <v>1531.73</v>
      </c>
      <c r="N142" s="42">
        <v>1531.73</v>
      </c>
      <c r="O142" s="42">
        <v>1531.73</v>
      </c>
      <c r="P142" s="42">
        <v>1531.73</v>
      </c>
    </row>
    <row r="143" spans="1:16" x14ac:dyDescent="0.2">
      <c r="A143" s="40" t="s">
        <v>1002</v>
      </c>
      <c r="B143" s="41" t="s">
        <v>339</v>
      </c>
      <c r="C143" s="40" t="s">
        <v>222</v>
      </c>
      <c r="D143" s="34" t="str">
        <f t="shared" si="2"/>
        <v>Москва г, Головинский, Кронштадтский б-р, дом № 49, корпус 1Кв. 215</v>
      </c>
      <c r="E143" s="42">
        <v>1276.68</v>
      </c>
      <c r="F143" s="42">
        <v>1276.68</v>
      </c>
      <c r="G143" s="42">
        <v>1276.68</v>
      </c>
      <c r="H143" s="42">
        <v>1276.68</v>
      </c>
      <c r="I143" s="42">
        <v>1276.68</v>
      </c>
      <c r="J143" s="42">
        <v>1276.68</v>
      </c>
      <c r="K143" s="42">
        <v>1410.21</v>
      </c>
      <c r="L143" s="42">
        <v>1410.21</v>
      </c>
      <c r="M143" s="42">
        <v>1410.21</v>
      </c>
      <c r="N143" s="42">
        <v>1410.21</v>
      </c>
      <c r="O143" s="42">
        <v>1410.21</v>
      </c>
      <c r="P143" s="42">
        <v>1410.21</v>
      </c>
    </row>
    <row r="144" spans="1:16" x14ac:dyDescent="0.2">
      <c r="A144" s="40" t="s">
        <v>1003</v>
      </c>
      <c r="B144" s="41" t="s">
        <v>339</v>
      </c>
      <c r="C144" s="40" t="s">
        <v>228</v>
      </c>
      <c r="D144" s="34" t="str">
        <f t="shared" si="2"/>
        <v>Москва г, Головинский, Кронштадтский б-р, дом № 49, корпус 1Кв. 216</v>
      </c>
      <c r="E144" s="42">
        <v>1982.81</v>
      </c>
      <c r="F144" s="42">
        <v>1982.81</v>
      </c>
      <c r="G144" s="42">
        <v>1982.81</v>
      </c>
      <c r="H144" s="42">
        <v>1982.81</v>
      </c>
      <c r="I144" s="42">
        <v>1982.81</v>
      </c>
      <c r="J144" s="42">
        <v>1982.81</v>
      </c>
      <c r="K144" s="42">
        <v>2190.21</v>
      </c>
      <c r="L144" s="42">
        <v>2190.21</v>
      </c>
      <c r="M144" s="42">
        <v>2190.21</v>
      </c>
      <c r="N144" s="42">
        <v>2190.21</v>
      </c>
      <c r="O144" s="42">
        <v>2190.21</v>
      </c>
      <c r="P144" s="42">
        <v>2190.21</v>
      </c>
    </row>
    <row r="145" spans="1:16" x14ac:dyDescent="0.2">
      <c r="A145" s="40" t="s">
        <v>1004</v>
      </c>
      <c r="B145" s="41" t="s">
        <v>339</v>
      </c>
      <c r="C145" s="40" t="s">
        <v>292</v>
      </c>
      <c r="D145" s="34" t="str">
        <f t="shared" si="2"/>
        <v>Москва г, Головинский, Кронштадтский б-р, дом № 49, корпус 1Кв. 217</v>
      </c>
      <c r="E145" s="42">
        <v>2215.63</v>
      </c>
      <c r="F145" s="42">
        <v>2215.63</v>
      </c>
      <c r="G145" s="42">
        <v>2215.63</v>
      </c>
      <c r="H145" s="42">
        <v>2215.63</v>
      </c>
      <c r="I145" s="42">
        <v>2215.63</v>
      </c>
      <c r="J145" s="42">
        <v>2215.63</v>
      </c>
      <c r="K145" s="42">
        <v>2447.38</v>
      </c>
      <c r="L145" s="42">
        <v>2447.38</v>
      </c>
      <c r="M145" s="42">
        <v>2447.38</v>
      </c>
      <c r="N145" s="42">
        <v>2447.38</v>
      </c>
      <c r="O145" s="42">
        <v>2447.38</v>
      </c>
      <c r="P145" s="42">
        <v>2447.38</v>
      </c>
    </row>
    <row r="146" spans="1:16" x14ac:dyDescent="0.2">
      <c r="A146" s="40" t="s">
        <v>1005</v>
      </c>
      <c r="B146" s="41" t="s">
        <v>339</v>
      </c>
      <c r="C146" s="40" t="s">
        <v>249</v>
      </c>
      <c r="D146" s="34" t="str">
        <f t="shared" si="2"/>
        <v>Москва г, Головинский, Кронштадтский б-р, дом № 49, корпус 1Кв. 218</v>
      </c>
      <c r="E146" s="42">
        <v>3592.09</v>
      </c>
      <c r="F146" s="42">
        <v>3592.09</v>
      </c>
      <c r="G146" s="42">
        <v>3592.09</v>
      </c>
      <c r="H146" s="42">
        <v>3592.09</v>
      </c>
      <c r="I146" s="42">
        <v>3592.09</v>
      </c>
      <c r="J146" s="42">
        <v>3592.09</v>
      </c>
      <c r="K146" s="42">
        <v>3967.81</v>
      </c>
      <c r="L146" s="42">
        <v>3967.81</v>
      </c>
      <c r="M146" s="42">
        <v>3967.81</v>
      </c>
      <c r="N146" s="42">
        <v>3967.81</v>
      </c>
      <c r="O146" s="42">
        <v>3967.81</v>
      </c>
      <c r="P146" s="42">
        <v>3967.81</v>
      </c>
    </row>
    <row r="147" spans="1:16" x14ac:dyDescent="0.2">
      <c r="A147" s="40" t="s">
        <v>1006</v>
      </c>
      <c r="B147" s="41" t="s">
        <v>339</v>
      </c>
      <c r="C147" s="40" t="s">
        <v>172</v>
      </c>
      <c r="D147" s="34" t="str">
        <f t="shared" si="2"/>
        <v>Москва г, Головинский, Кронштадтский б-р, дом № 49, корпус 1Кв. 219</v>
      </c>
      <c r="E147" s="42">
        <v>3883.75</v>
      </c>
      <c r="F147" s="42">
        <v>3883.75</v>
      </c>
      <c r="G147" s="42">
        <v>3883.75</v>
      </c>
      <c r="H147" s="42">
        <v>3883.75</v>
      </c>
      <c r="I147" s="42">
        <v>3883.75</v>
      </c>
      <c r="J147" s="42">
        <v>3883.75</v>
      </c>
      <c r="K147" s="42">
        <v>4289.99</v>
      </c>
      <c r="L147" s="42">
        <v>4289.9799999999996</v>
      </c>
      <c r="M147" s="42">
        <v>4289.9799999999996</v>
      </c>
      <c r="N147" s="42">
        <v>4289.9799999999996</v>
      </c>
      <c r="O147" s="42">
        <v>4289.9799999999996</v>
      </c>
      <c r="P147" s="42">
        <v>4289.9799999999996</v>
      </c>
    </row>
    <row r="148" spans="1:16" x14ac:dyDescent="0.2">
      <c r="A148" s="40" t="s">
        <v>1007</v>
      </c>
      <c r="B148" s="41" t="s">
        <v>339</v>
      </c>
      <c r="C148" s="40" t="s">
        <v>243</v>
      </c>
      <c r="D148" s="34" t="str">
        <f t="shared" si="2"/>
        <v>Москва г, Головинский, Кронштадтский б-р, дом № 49, корпус 1Кв. 22</v>
      </c>
      <c r="E148" s="42">
        <v>2215.63</v>
      </c>
      <c r="F148" s="42">
        <v>2215.63</v>
      </c>
      <c r="G148" s="42">
        <v>2215.63</v>
      </c>
      <c r="H148" s="42">
        <v>2215.63</v>
      </c>
      <c r="I148" s="42">
        <v>2215.63</v>
      </c>
      <c r="J148" s="42">
        <v>2215.63</v>
      </c>
      <c r="K148" s="42">
        <v>2447.38</v>
      </c>
      <c r="L148" s="42">
        <v>2447.38</v>
      </c>
      <c r="M148" s="42">
        <v>2447.38</v>
      </c>
      <c r="N148" s="42">
        <v>2447.38</v>
      </c>
      <c r="O148" s="42">
        <v>2447.38</v>
      </c>
      <c r="P148" s="42">
        <v>2447.38</v>
      </c>
    </row>
    <row r="149" spans="1:16" x14ac:dyDescent="0.2">
      <c r="A149" s="40" t="s">
        <v>1008</v>
      </c>
      <c r="B149" s="41" t="s">
        <v>339</v>
      </c>
      <c r="C149" s="40" t="s">
        <v>185</v>
      </c>
      <c r="D149" s="34" t="str">
        <f t="shared" si="2"/>
        <v>Москва г, Головинский, Кронштадтский б-р, дом № 49, корпус 1Кв. 220</v>
      </c>
      <c r="E149" s="42">
        <v>2016.07</v>
      </c>
      <c r="F149" s="42">
        <v>2016.07</v>
      </c>
      <c r="G149" s="42">
        <v>2016.07</v>
      </c>
      <c r="H149" s="42">
        <v>2016.07</v>
      </c>
      <c r="I149" s="42">
        <v>2016.07</v>
      </c>
      <c r="J149" s="42">
        <v>2016.07</v>
      </c>
      <c r="K149" s="42">
        <v>2226.9499999999998</v>
      </c>
      <c r="L149" s="42">
        <v>2226.9499999999998</v>
      </c>
      <c r="M149" s="42">
        <v>2226.9499999999998</v>
      </c>
      <c r="N149" s="42">
        <v>2226.9499999999998</v>
      </c>
      <c r="O149" s="42">
        <v>2226.9499999999998</v>
      </c>
      <c r="P149" s="42">
        <v>2226.9499999999998</v>
      </c>
    </row>
    <row r="150" spans="1:16" x14ac:dyDescent="0.2">
      <c r="A150" s="40" t="s">
        <v>1009</v>
      </c>
      <c r="B150" s="41" t="s">
        <v>339</v>
      </c>
      <c r="C150" s="40" t="s">
        <v>102</v>
      </c>
      <c r="D150" s="34" t="str">
        <f t="shared" si="2"/>
        <v>Москва г, Головинский, Кронштадтский б-р, дом № 49, корпус 1Кв. 221</v>
      </c>
      <c r="E150" s="42">
        <v>1616.95</v>
      </c>
      <c r="F150" s="42">
        <v>1616.95</v>
      </c>
      <c r="G150" s="42">
        <v>1616.95</v>
      </c>
      <c r="H150" s="42">
        <v>1616.95</v>
      </c>
      <c r="I150" s="42">
        <v>1616.95</v>
      </c>
      <c r="J150" s="42">
        <v>1616.95</v>
      </c>
      <c r="K150" s="42">
        <v>1786.08</v>
      </c>
      <c r="L150" s="42">
        <v>1786.08</v>
      </c>
      <c r="M150" s="42">
        <v>1786.08</v>
      </c>
      <c r="N150" s="42">
        <v>1786.08</v>
      </c>
      <c r="O150" s="42">
        <v>1786.08</v>
      </c>
      <c r="P150" s="42">
        <v>1786.08</v>
      </c>
    </row>
    <row r="151" spans="1:16" x14ac:dyDescent="0.2">
      <c r="A151" s="40" t="s">
        <v>1010</v>
      </c>
      <c r="B151" s="41" t="s">
        <v>339</v>
      </c>
      <c r="C151" s="40" t="s">
        <v>52</v>
      </c>
      <c r="D151" s="34" t="str">
        <f t="shared" si="2"/>
        <v>Москва г, Головинский, Кронштадтский б-р, дом № 49, корпус 1Кв. 222</v>
      </c>
      <c r="E151" s="42">
        <v>1409.72</v>
      </c>
      <c r="F151" s="42">
        <v>1409.72</v>
      </c>
      <c r="G151" s="42">
        <v>1409.72</v>
      </c>
      <c r="H151" s="42">
        <v>1409.72</v>
      </c>
      <c r="I151" s="42">
        <v>1409.72</v>
      </c>
      <c r="J151" s="42">
        <v>1409.72</v>
      </c>
      <c r="K151" s="42">
        <v>1557.17</v>
      </c>
      <c r="L151" s="42">
        <v>1557.17</v>
      </c>
      <c r="M151" s="42">
        <v>1557.17</v>
      </c>
      <c r="N151" s="42">
        <v>1557.17</v>
      </c>
      <c r="O151" s="42">
        <v>1557.17</v>
      </c>
      <c r="P151" s="42">
        <v>1557.17</v>
      </c>
    </row>
    <row r="152" spans="1:16" x14ac:dyDescent="0.2">
      <c r="A152" s="40" t="s">
        <v>1011</v>
      </c>
      <c r="B152" s="41" t="s">
        <v>339</v>
      </c>
      <c r="C152" s="40" t="s">
        <v>97</v>
      </c>
      <c r="D152" s="34" t="str">
        <f t="shared" si="2"/>
        <v>Москва г, Головинский, Кронштадтский б-р, дом № 49, корпус 1Кв. 223</v>
      </c>
      <c r="E152" s="42">
        <v>1384.13</v>
      </c>
      <c r="F152" s="42">
        <v>1384.13</v>
      </c>
      <c r="G152" s="42">
        <v>1384.13</v>
      </c>
      <c r="H152" s="42">
        <v>1384.13</v>
      </c>
      <c r="I152" s="42">
        <v>1384.13</v>
      </c>
      <c r="J152" s="42">
        <v>1384.13</v>
      </c>
      <c r="K152" s="42">
        <v>1528.91</v>
      </c>
      <c r="L152" s="42">
        <v>1528.91</v>
      </c>
      <c r="M152" s="42">
        <v>1528.91</v>
      </c>
      <c r="N152" s="42">
        <v>1528.91</v>
      </c>
      <c r="O152" s="42">
        <v>1528.91</v>
      </c>
      <c r="P152" s="42">
        <v>1528.91</v>
      </c>
    </row>
    <row r="153" spans="1:16" x14ac:dyDescent="0.2">
      <c r="A153" s="40" t="s">
        <v>1012</v>
      </c>
      <c r="B153" s="41" t="s">
        <v>339</v>
      </c>
      <c r="C153" s="40" t="s">
        <v>242</v>
      </c>
      <c r="D153" s="34" t="str">
        <f t="shared" si="2"/>
        <v>Москва г, Головинский, Кронштадтский б-р, дом № 49, корпус 1Кв. 224</v>
      </c>
      <c r="E153" s="42">
        <v>1394.37</v>
      </c>
      <c r="F153" s="42">
        <v>1394.37</v>
      </c>
      <c r="G153" s="42">
        <v>1394.37</v>
      </c>
      <c r="H153" s="42">
        <v>1394.37</v>
      </c>
      <c r="I153" s="42">
        <v>1394.37</v>
      </c>
      <c r="J153" s="42">
        <v>1394.37</v>
      </c>
      <c r="K153" s="42">
        <v>1540.21</v>
      </c>
      <c r="L153" s="42">
        <v>1540.21</v>
      </c>
      <c r="M153" s="42">
        <v>1540.21</v>
      </c>
      <c r="N153" s="42">
        <v>1540.21</v>
      </c>
      <c r="O153" s="42">
        <v>1540.21</v>
      </c>
      <c r="P153" s="42">
        <v>1540.21</v>
      </c>
    </row>
    <row r="154" spans="1:16" x14ac:dyDescent="0.2">
      <c r="A154" s="40" t="s">
        <v>1013</v>
      </c>
      <c r="B154" s="41" t="s">
        <v>339</v>
      </c>
      <c r="C154" s="40" t="s">
        <v>285</v>
      </c>
      <c r="D154" s="34" t="str">
        <f t="shared" si="2"/>
        <v>Москва г, Головинский, Кронштадтский б-р, дом № 49, корпус 1Кв. 225</v>
      </c>
      <c r="E154" s="42">
        <v>2793.85</v>
      </c>
      <c r="F154" s="42">
        <v>2793.85</v>
      </c>
      <c r="G154" s="42">
        <v>2793.85</v>
      </c>
      <c r="H154" s="42">
        <v>2793.85</v>
      </c>
      <c r="I154" s="42">
        <v>2793.85</v>
      </c>
      <c r="J154" s="42">
        <v>2793.85</v>
      </c>
      <c r="K154" s="44">
        <v>298.54000000000002</v>
      </c>
      <c r="L154" s="43"/>
      <c r="M154" s="43"/>
      <c r="N154" s="43"/>
      <c r="O154" s="43"/>
      <c r="P154" s="43"/>
    </row>
    <row r="155" spans="1:16" x14ac:dyDescent="0.2">
      <c r="A155" s="40" t="s">
        <v>1649</v>
      </c>
      <c r="B155" s="41" t="s">
        <v>339</v>
      </c>
      <c r="C155" s="40" t="s">
        <v>285</v>
      </c>
      <c r="D155" s="34" t="str">
        <f t="shared" si="2"/>
        <v>Москва г, Головинский, Кронштадтский б-р, дом № 49, корпус 1Кв. 225</v>
      </c>
      <c r="E155" s="43"/>
      <c r="F155" s="43"/>
      <c r="G155" s="43"/>
      <c r="H155" s="43"/>
      <c r="I155" s="43"/>
      <c r="J155" s="43"/>
      <c r="K155" s="42">
        <v>2787.29</v>
      </c>
      <c r="L155" s="42">
        <v>3086.07</v>
      </c>
      <c r="M155" s="42">
        <v>3086.07</v>
      </c>
      <c r="N155" s="42">
        <v>3086.07</v>
      </c>
      <c r="O155" s="42">
        <v>3086.07</v>
      </c>
      <c r="P155" s="42">
        <v>3086.07</v>
      </c>
    </row>
    <row r="156" spans="1:16" x14ac:dyDescent="0.2">
      <c r="A156" s="40" t="s">
        <v>1014</v>
      </c>
      <c r="B156" s="41" t="s">
        <v>339</v>
      </c>
      <c r="C156" s="40" t="s">
        <v>282</v>
      </c>
      <c r="D156" s="34" t="str">
        <f t="shared" si="2"/>
        <v>Москва г, Головинский, Кронштадтский б-р, дом № 49, корпус 1Кв. 226</v>
      </c>
      <c r="E156" s="42">
        <v>1402.04</v>
      </c>
      <c r="F156" s="42">
        <v>1402.04</v>
      </c>
      <c r="G156" s="42">
        <v>1402.04</v>
      </c>
      <c r="H156" s="42">
        <v>1402.04</v>
      </c>
      <c r="I156" s="42">
        <v>1402.04</v>
      </c>
      <c r="J156" s="42">
        <v>1402.04</v>
      </c>
      <c r="K156" s="42">
        <v>1548.69</v>
      </c>
      <c r="L156" s="42">
        <v>1548.69</v>
      </c>
      <c r="M156" s="42">
        <v>1548.69</v>
      </c>
      <c r="N156" s="42">
        <v>1548.69</v>
      </c>
      <c r="O156" s="42">
        <v>1548.69</v>
      </c>
      <c r="P156" s="42">
        <v>1548.69</v>
      </c>
    </row>
    <row r="157" spans="1:16" x14ac:dyDescent="0.2">
      <c r="A157" s="40" t="s">
        <v>1015</v>
      </c>
      <c r="B157" s="41" t="s">
        <v>339</v>
      </c>
      <c r="C157" s="40" t="s">
        <v>232</v>
      </c>
      <c r="D157" s="34" t="str">
        <f t="shared" si="2"/>
        <v>Москва г, Головинский, Кронштадтский б-р, дом № 49, корпус 1Кв. 227</v>
      </c>
      <c r="E157" s="42">
        <v>1386.69</v>
      </c>
      <c r="F157" s="42">
        <v>1386.69</v>
      </c>
      <c r="G157" s="42">
        <v>1386.69</v>
      </c>
      <c r="H157" s="42">
        <v>1386.69</v>
      </c>
      <c r="I157" s="42">
        <v>1386.69</v>
      </c>
      <c r="J157" s="42">
        <v>1386.69</v>
      </c>
      <c r="K157" s="42">
        <v>1531.74</v>
      </c>
      <c r="L157" s="42">
        <v>1531.73</v>
      </c>
      <c r="M157" s="42">
        <v>1531.73</v>
      </c>
      <c r="N157" s="42">
        <v>1531.73</v>
      </c>
      <c r="O157" s="42">
        <v>1531.73</v>
      </c>
      <c r="P157" s="42">
        <v>1531.73</v>
      </c>
    </row>
    <row r="158" spans="1:16" x14ac:dyDescent="0.2">
      <c r="A158" s="40" t="s">
        <v>1016</v>
      </c>
      <c r="B158" s="41" t="s">
        <v>339</v>
      </c>
      <c r="C158" s="40" t="s">
        <v>171</v>
      </c>
      <c r="D158" s="34" t="str">
        <f t="shared" si="2"/>
        <v>Москва г, Головинский, Кронштадтский б-р, дом № 49, корпус 1Кв. 228</v>
      </c>
      <c r="E158" s="42">
        <v>1276.68</v>
      </c>
      <c r="F158" s="42">
        <v>1276.68</v>
      </c>
      <c r="G158" s="42">
        <v>1276.68</v>
      </c>
      <c r="H158" s="42">
        <v>1276.68</v>
      </c>
      <c r="I158" s="42">
        <v>1276.68</v>
      </c>
      <c r="J158" s="42">
        <v>1276.68</v>
      </c>
      <c r="K158" s="42">
        <v>1410.21</v>
      </c>
      <c r="L158" s="42">
        <v>1410.21</v>
      </c>
      <c r="M158" s="42">
        <v>1410.21</v>
      </c>
      <c r="N158" s="42">
        <v>1410.21</v>
      </c>
      <c r="O158" s="42">
        <v>1410.21</v>
      </c>
      <c r="P158" s="42">
        <v>1410.21</v>
      </c>
    </row>
    <row r="159" spans="1:16" x14ac:dyDescent="0.2">
      <c r="A159" s="40" t="s">
        <v>1017</v>
      </c>
      <c r="B159" s="41" t="s">
        <v>339</v>
      </c>
      <c r="C159" s="40" t="s">
        <v>279</v>
      </c>
      <c r="D159" s="34" t="str">
        <f t="shared" si="2"/>
        <v>Москва г, Головинский, Кронштадтский б-р, дом № 49, корпус 1Кв. 229</v>
      </c>
      <c r="E159" s="42">
        <v>1982.81</v>
      </c>
      <c r="F159" s="42">
        <v>1982.81</v>
      </c>
      <c r="G159" s="42">
        <v>1982.81</v>
      </c>
      <c r="H159" s="42">
        <v>1982.81</v>
      </c>
      <c r="I159" s="42">
        <v>1982.81</v>
      </c>
      <c r="J159" s="42">
        <v>1982.81</v>
      </c>
      <c r="K159" s="42">
        <v>2190.21</v>
      </c>
      <c r="L159" s="42">
        <v>2190.21</v>
      </c>
      <c r="M159" s="42">
        <v>2190.21</v>
      </c>
      <c r="N159" s="42">
        <v>2190.21</v>
      </c>
      <c r="O159" s="42">
        <v>2190.21</v>
      </c>
      <c r="P159" s="42">
        <v>2190.21</v>
      </c>
    </row>
    <row r="160" spans="1:16" x14ac:dyDescent="0.2">
      <c r="A160" s="40" t="s">
        <v>1018</v>
      </c>
      <c r="B160" s="41" t="s">
        <v>339</v>
      </c>
      <c r="C160" s="40" t="s">
        <v>173</v>
      </c>
      <c r="D160" s="34" t="str">
        <f t="shared" si="2"/>
        <v>Москва г, Головинский, Кронштадтский б-р, дом № 49, корпус 1Кв. 23</v>
      </c>
      <c r="E160" s="42">
        <v>3592.09</v>
      </c>
      <c r="F160" s="42">
        <v>3592.09</v>
      </c>
      <c r="G160" s="42">
        <v>3592.09</v>
      </c>
      <c r="H160" s="42">
        <v>3592.09</v>
      </c>
      <c r="I160" s="42">
        <v>3592.09</v>
      </c>
      <c r="J160" s="42">
        <v>3592.09</v>
      </c>
      <c r="K160" s="42">
        <v>3967.81</v>
      </c>
      <c r="L160" s="42">
        <v>3967.81</v>
      </c>
      <c r="M160" s="42">
        <v>3967.81</v>
      </c>
      <c r="N160" s="42">
        <v>3967.81</v>
      </c>
      <c r="O160" s="42">
        <v>3967.81</v>
      </c>
      <c r="P160" s="42">
        <v>3967.81</v>
      </c>
    </row>
    <row r="161" spans="1:16" x14ac:dyDescent="0.2">
      <c r="A161" s="40" t="s">
        <v>1019</v>
      </c>
      <c r="B161" s="41" t="s">
        <v>339</v>
      </c>
      <c r="C161" s="40" t="s">
        <v>62</v>
      </c>
      <c r="D161" s="34" t="str">
        <f t="shared" si="2"/>
        <v>Москва г, Головинский, Кронштадтский б-р, дом № 49, корпус 1Кв. 230</v>
      </c>
      <c r="E161" s="42">
        <v>2215.63</v>
      </c>
      <c r="F161" s="42">
        <v>2215.63</v>
      </c>
      <c r="G161" s="42">
        <v>2215.63</v>
      </c>
      <c r="H161" s="42">
        <v>2215.63</v>
      </c>
      <c r="I161" s="42">
        <v>2215.63</v>
      </c>
      <c r="J161" s="42">
        <v>2215.63</v>
      </c>
      <c r="K161" s="42">
        <v>2447.38</v>
      </c>
      <c r="L161" s="42">
        <v>2447.38</v>
      </c>
      <c r="M161" s="42">
        <v>2447.38</v>
      </c>
      <c r="N161" s="42">
        <v>2447.38</v>
      </c>
      <c r="O161" s="42">
        <v>2447.38</v>
      </c>
      <c r="P161" s="42">
        <v>2447.38</v>
      </c>
    </row>
    <row r="162" spans="1:16" x14ac:dyDescent="0.2">
      <c r="A162" s="40" t="s">
        <v>1020</v>
      </c>
      <c r="B162" s="41" t="s">
        <v>339</v>
      </c>
      <c r="C162" s="40" t="s">
        <v>276</v>
      </c>
      <c r="D162" s="34" t="str">
        <f t="shared" si="2"/>
        <v>Москва г, Головинский, Кронштадтский б-р, дом № 49, корпус 1Кв. 231</v>
      </c>
      <c r="E162" s="42">
        <v>3592.09</v>
      </c>
      <c r="F162" s="42">
        <v>3592.09</v>
      </c>
      <c r="G162" s="42">
        <v>3592.09</v>
      </c>
      <c r="H162" s="42">
        <v>3592.09</v>
      </c>
      <c r="I162" s="42">
        <v>3592.09</v>
      </c>
      <c r="J162" s="42">
        <v>3592.09</v>
      </c>
      <c r="K162" s="42">
        <v>3967.81</v>
      </c>
      <c r="L162" s="42">
        <v>3967.81</v>
      </c>
      <c r="M162" s="42">
        <v>3967.81</v>
      </c>
      <c r="N162" s="42">
        <v>3967.81</v>
      </c>
      <c r="O162" s="42">
        <v>3967.81</v>
      </c>
      <c r="P162" s="42">
        <v>3967.81</v>
      </c>
    </row>
    <row r="163" spans="1:16" x14ac:dyDescent="0.2">
      <c r="A163" s="40" t="s">
        <v>1021</v>
      </c>
      <c r="B163" s="41" t="s">
        <v>339</v>
      </c>
      <c r="C163" s="40" t="s">
        <v>153</v>
      </c>
      <c r="D163" s="34" t="str">
        <f t="shared" si="2"/>
        <v>Москва г, Головинский, Кронштадтский б-р, дом № 49, корпус 1Кв. 232</v>
      </c>
      <c r="E163" s="42">
        <v>3883.75</v>
      </c>
      <c r="F163" s="42">
        <v>3883.75</v>
      </c>
      <c r="G163" s="42">
        <v>3883.75</v>
      </c>
      <c r="H163" s="42">
        <v>3883.75</v>
      </c>
      <c r="I163" s="42">
        <v>3883.75</v>
      </c>
      <c r="J163" s="42">
        <v>3883.75</v>
      </c>
      <c r="K163" s="42">
        <v>4289.99</v>
      </c>
      <c r="L163" s="42">
        <v>4289.9799999999996</v>
      </c>
      <c r="M163" s="42">
        <v>4289.9799999999996</v>
      </c>
      <c r="N163" s="42">
        <v>4289.9799999999996</v>
      </c>
      <c r="O163" s="42">
        <v>4289.9799999999996</v>
      </c>
      <c r="P163" s="42">
        <v>4289.9799999999996</v>
      </c>
    </row>
    <row r="164" spans="1:16" x14ac:dyDescent="0.2">
      <c r="A164" s="40" t="s">
        <v>1022</v>
      </c>
      <c r="B164" s="41" t="s">
        <v>339</v>
      </c>
      <c r="C164" s="40" t="s">
        <v>251</v>
      </c>
      <c r="D164" s="34" t="str">
        <f t="shared" si="2"/>
        <v>Москва г, Головинский, Кронштадтский б-р, дом № 49, корпус 1Кв. 233</v>
      </c>
      <c r="E164" s="42">
        <v>2016.07</v>
      </c>
      <c r="F164" s="42">
        <v>2016.07</v>
      </c>
      <c r="G164" s="42">
        <v>2016.07</v>
      </c>
      <c r="H164" s="42">
        <v>2016.07</v>
      </c>
      <c r="I164" s="42">
        <v>2016.07</v>
      </c>
      <c r="J164" s="42">
        <v>2016.07</v>
      </c>
      <c r="K164" s="42">
        <v>2226.9499999999998</v>
      </c>
      <c r="L164" s="42">
        <v>2226.9499999999998</v>
      </c>
      <c r="M164" s="42">
        <v>2226.9499999999998</v>
      </c>
      <c r="N164" s="42">
        <v>2226.9499999999998</v>
      </c>
      <c r="O164" s="42">
        <v>2226.9499999999998</v>
      </c>
      <c r="P164" s="42">
        <v>2226.9499999999998</v>
      </c>
    </row>
    <row r="165" spans="1:16" x14ac:dyDescent="0.2">
      <c r="A165" s="40" t="s">
        <v>1023</v>
      </c>
      <c r="B165" s="41" t="s">
        <v>339</v>
      </c>
      <c r="C165" s="40" t="s">
        <v>34</v>
      </c>
      <c r="D165" s="34" t="str">
        <f t="shared" si="2"/>
        <v>Москва г, Головинский, Кронштадтский б-р, дом № 49, корпус 1Кв. 234</v>
      </c>
      <c r="E165" s="42">
        <v>1616.95</v>
      </c>
      <c r="F165" s="42">
        <v>1616.95</v>
      </c>
      <c r="G165" s="42">
        <v>1616.95</v>
      </c>
      <c r="H165" s="42">
        <v>1616.95</v>
      </c>
      <c r="I165" s="42">
        <v>1616.95</v>
      </c>
      <c r="J165" s="42">
        <v>1616.95</v>
      </c>
      <c r="K165" s="42">
        <v>1786.08</v>
      </c>
      <c r="L165" s="42">
        <v>1786.08</v>
      </c>
      <c r="M165" s="42">
        <v>1786.08</v>
      </c>
      <c r="N165" s="42">
        <v>1786.08</v>
      </c>
      <c r="O165" s="42">
        <v>1786.08</v>
      </c>
      <c r="P165" s="42">
        <v>1786.08</v>
      </c>
    </row>
    <row r="166" spans="1:16" x14ac:dyDescent="0.2">
      <c r="A166" s="40" t="s">
        <v>1024</v>
      </c>
      <c r="B166" s="41" t="s">
        <v>339</v>
      </c>
      <c r="C166" s="40" t="s">
        <v>241</v>
      </c>
      <c r="D166" s="34" t="str">
        <f t="shared" si="2"/>
        <v>Москва г, Головинский, Кронштадтский б-р, дом № 49, корпус 1Кв. 235</v>
      </c>
      <c r="E166" s="42">
        <v>1409.72</v>
      </c>
      <c r="F166" s="42">
        <v>1409.72</v>
      </c>
      <c r="G166" s="42">
        <v>1409.72</v>
      </c>
      <c r="H166" s="42">
        <v>1409.72</v>
      </c>
      <c r="I166" s="42">
        <v>1409.72</v>
      </c>
      <c r="J166" s="42">
        <v>1409.72</v>
      </c>
      <c r="K166" s="42">
        <v>1557.17</v>
      </c>
      <c r="L166" s="42">
        <v>1557.17</v>
      </c>
      <c r="M166" s="42">
        <v>1193.83</v>
      </c>
      <c r="N166" s="43"/>
      <c r="O166" s="43"/>
      <c r="P166" s="43"/>
    </row>
    <row r="167" spans="1:16" x14ac:dyDescent="0.2">
      <c r="A167" s="40" t="s">
        <v>1650</v>
      </c>
      <c r="B167" s="41" t="s">
        <v>339</v>
      </c>
      <c r="C167" s="40" t="s">
        <v>241</v>
      </c>
      <c r="D167" s="34" t="str">
        <f t="shared" si="2"/>
        <v>Москва г, Головинский, Кронштадтский б-р, дом № 49, корпус 1Кв. 235</v>
      </c>
      <c r="E167" s="43"/>
      <c r="F167" s="43"/>
      <c r="G167" s="43"/>
      <c r="H167" s="43"/>
      <c r="I167" s="43"/>
      <c r="J167" s="43"/>
      <c r="K167" s="43"/>
      <c r="L167" s="43"/>
      <c r="M167" s="44">
        <v>363.34</v>
      </c>
      <c r="N167" s="42">
        <v>1557.17</v>
      </c>
      <c r="O167" s="42">
        <v>1557.17</v>
      </c>
      <c r="P167" s="42">
        <v>1557.17</v>
      </c>
    </row>
    <row r="168" spans="1:16" x14ac:dyDescent="0.2">
      <c r="A168" s="40" t="s">
        <v>1025</v>
      </c>
      <c r="B168" s="41" t="s">
        <v>339</v>
      </c>
      <c r="C168" s="40" t="s">
        <v>289</v>
      </c>
      <c r="D168" s="34" t="str">
        <f t="shared" si="2"/>
        <v>Москва г, Головинский, Кронштадтский б-р, дом № 49, корпус 1Кв. 236</v>
      </c>
      <c r="E168" s="42">
        <v>1384.13</v>
      </c>
      <c r="F168" s="42">
        <v>1384.13</v>
      </c>
      <c r="G168" s="42">
        <v>1384.13</v>
      </c>
      <c r="H168" s="42">
        <v>1384.13</v>
      </c>
      <c r="I168" s="42">
        <v>1384.13</v>
      </c>
      <c r="J168" s="42">
        <v>1384.13</v>
      </c>
      <c r="K168" s="42">
        <v>1528.91</v>
      </c>
      <c r="L168" s="42">
        <v>1528.91</v>
      </c>
      <c r="M168" s="42">
        <v>1528.91</v>
      </c>
      <c r="N168" s="42">
        <v>1528.91</v>
      </c>
      <c r="O168" s="42">
        <v>1528.91</v>
      </c>
      <c r="P168" s="42">
        <v>1528.91</v>
      </c>
    </row>
    <row r="169" spans="1:16" x14ac:dyDescent="0.2">
      <c r="A169" s="40" t="s">
        <v>1026</v>
      </c>
      <c r="B169" s="41" t="s">
        <v>339</v>
      </c>
      <c r="C169" s="40" t="s">
        <v>136</v>
      </c>
      <c r="D169" s="34" t="str">
        <f t="shared" si="2"/>
        <v>Москва г, Головинский, Кронштадтский б-р, дом № 49, корпус 1Кв. 237</v>
      </c>
      <c r="E169" s="42">
        <v>1394.37</v>
      </c>
      <c r="F169" s="42">
        <v>1394.37</v>
      </c>
      <c r="G169" s="42">
        <v>1394.37</v>
      </c>
      <c r="H169" s="42">
        <v>1394.37</v>
      </c>
      <c r="I169" s="42">
        <v>1394.37</v>
      </c>
      <c r="J169" s="42">
        <v>1394.37</v>
      </c>
      <c r="K169" s="42">
        <v>1540.21</v>
      </c>
      <c r="L169" s="42">
        <v>1540.21</v>
      </c>
      <c r="M169" s="42">
        <v>1540.21</v>
      </c>
      <c r="N169" s="42">
        <v>1540.21</v>
      </c>
      <c r="O169" s="42">
        <v>1540.21</v>
      </c>
      <c r="P169" s="42">
        <v>1540.21</v>
      </c>
    </row>
    <row r="170" spans="1:16" x14ac:dyDescent="0.2">
      <c r="A170" s="40" t="s">
        <v>1027</v>
      </c>
      <c r="B170" s="41" t="s">
        <v>339</v>
      </c>
      <c r="C170" s="40" t="s">
        <v>82</v>
      </c>
      <c r="D170" s="34" t="str">
        <f t="shared" si="2"/>
        <v>Москва г, Головинский, Кронштадтский б-р, дом № 49, корпус 1Кв. 238</v>
      </c>
      <c r="E170" s="42">
        <v>2793.85</v>
      </c>
      <c r="F170" s="42">
        <v>2793.85</v>
      </c>
      <c r="G170" s="42">
        <v>2793.85</v>
      </c>
      <c r="H170" s="42">
        <v>2793.85</v>
      </c>
      <c r="I170" s="42">
        <v>2793.85</v>
      </c>
      <c r="J170" s="42">
        <v>2793.85</v>
      </c>
      <c r="K170" s="42">
        <v>3086.08</v>
      </c>
      <c r="L170" s="42">
        <v>3086.07</v>
      </c>
      <c r="M170" s="42">
        <v>3086.07</v>
      </c>
      <c r="N170" s="42">
        <v>3086.07</v>
      </c>
      <c r="O170" s="42">
        <v>3086.07</v>
      </c>
      <c r="P170" s="42">
        <v>3086.07</v>
      </c>
    </row>
    <row r="171" spans="1:16" x14ac:dyDescent="0.2">
      <c r="A171" s="40" t="s">
        <v>1028</v>
      </c>
      <c r="B171" s="41" t="s">
        <v>339</v>
      </c>
      <c r="C171" s="40" t="s">
        <v>23</v>
      </c>
      <c r="D171" s="34" t="str">
        <f t="shared" si="2"/>
        <v>Москва г, Головинский, Кронштадтский б-р, дом № 49, корпус 1Кв. 239</v>
      </c>
      <c r="E171" s="42">
        <v>1402.04</v>
      </c>
      <c r="F171" s="42">
        <v>1402.04</v>
      </c>
      <c r="G171" s="42">
        <v>1402.04</v>
      </c>
      <c r="H171" s="42">
        <v>1402.04</v>
      </c>
      <c r="I171" s="42">
        <v>1402.04</v>
      </c>
      <c r="J171" s="42">
        <v>1402.04</v>
      </c>
      <c r="K171" s="42">
        <v>1548.69</v>
      </c>
      <c r="L171" s="42">
        <v>1548.69</v>
      </c>
      <c r="M171" s="42">
        <v>1548.69</v>
      </c>
      <c r="N171" s="42">
        <v>1548.69</v>
      </c>
      <c r="O171" s="42">
        <v>1548.69</v>
      </c>
      <c r="P171" s="42">
        <v>1548.69</v>
      </c>
    </row>
    <row r="172" spans="1:16" x14ac:dyDescent="0.2">
      <c r="A172" s="40" t="s">
        <v>1029</v>
      </c>
      <c r="B172" s="41" t="s">
        <v>339</v>
      </c>
      <c r="C172" s="40" t="s">
        <v>77</v>
      </c>
      <c r="D172" s="34" t="str">
        <f t="shared" si="2"/>
        <v>Москва г, Головинский, Кронштадтский б-р, дом № 49, корпус 1Кв. 24</v>
      </c>
      <c r="E172" s="42">
        <v>3883.75</v>
      </c>
      <c r="F172" s="42">
        <v>3883.75</v>
      </c>
      <c r="G172" s="42">
        <v>3883.75</v>
      </c>
      <c r="H172" s="42">
        <v>3883.75</v>
      </c>
      <c r="I172" s="42">
        <v>3883.75</v>
      </c>
      <c r="J172" s="42">
        <v>3883.75</v>
      </c>
      <c r="K172" s="42">
        <v>4289.99</v>
      </c>
      <c r="L172" s="42">
        <v>4289.9799999999996</v>
      </c>
      <c r="M172" s="42">
        <v>4289.9799999999996</v>
      </c>
      <c r="N172" s="42">
        <v>4289.9799999999996</v>
      </c>
      <c r="O172" s="42">
        <v>4289.9799999999996</v>
      </c>
      <c r="P172" s="42">
        <v>4289.9799999999996</v>
      </c>
    </row>
    <row r="173" spans="1:16" x14ac:dyDescent="0.2">
      <c r="A173" s="40" t="s">
        <v>1030</v>
      </c>
      <c r="B173" s="41" t="s">
        <v>339</v>
      </c>
      <c r="C173" s="40" t="s">
        <v>11</v>
      </c>
      <c r="D173" s="34" t="str">
        <f t="shared" si="2"/>
        <v>Москва г, Головинский, Кронштадтский б-р, дом № 49, корпус 1Кв. 240</v>
      </c>
      <c r="E173" s="42">
        <v>1386.69</v>
      </c>
      <c r="F173" s="42">
        <v>1386.69</v>
      </c>
      <c r="G173" s="42">
        <v>1386.69</v>
      </c>
      <c r="H173" s="42">
        <v>1386.69</v>
      </c>
      <c r="I173" s="42">
        <v>1386.69</v>
      </c>
      <c r="J173" s="42">
        <v>1386.69</v>
      </c>
      <c r="K173" s="42">
        <v>1531.74</v>
      </c>
      <c r="L173" s="42">
        <v>1531.73</v>
      </c>
      <c r="M173" s="42">
        <v>1531.73</v>
      </c>
      <c r="N173" s="42">
        <v>1531.73</v>
      </c>
      <c r="O173" s="42">
        <v>1531.73</v>
      </c>
      <c r="P173" s="42">
        <v>1531.73</v>
      </c>
    </row>
    <row r="174" spans="1:16" x14ac:dyDescent="0.2">
      <c r="A174" s="40" t="s">
        <v>1031</v>
      </c>
      <c r="B174" s="41" t="s">
        <v>339</v>
      </c>
      <c r="C174" s="40" t="s">
        <v>50</v>
      </c>
      <c r="D174" s="34" t="str">
        <f t="shared" si="2"/>
        <v>Москва г, Головинский, Кронштадтский б-р, дом № 49, корпус 1Кв. 241</v>
      </c>
      <c r="E174" s="42">
        <v>1276.68</v>
      </c>
      <c r="F174" s="42">
        <v>1276.68</v>
      </c>
      <c r="G174" s="42">
        <v>1276.68</v>
      </c>
      <c r="H174" s="42">
        <v>1276.68</v>
      </c>
      <c r="I174" s="42">
        <v>1276.68</v>
      </c>
      <c r="J174" s="42">
        <v>1276.68</v>
      </c>
      <c r="K174" s="42">
        <v>1410.21</v>
      </c>
      <c r="L174" s="42">
        <v>1410.21</v>
      </c>
      <c r="M174" s="42">
        <v>1410.21</v>
      </c>
      <c r="N174" s="42">
        <v>1410.21</v>
      </c>
      <c r="O174" s="42">
        <v>1410.21</v>
      </c>
      <c r="P174" s="42">
        <v>1410.21</v>
      </c>
    </row>
    <row r="175" spans="1:16" x14ac:dyDescent="0.2">
      <c r="A175" s="40" t="s">
        <v>1032</v>
      </c>
      <c r="B175" s="41" t="s">
        <v>339</v>
      </c>
      <c r="C175" s="40" t="s">
        <v>277</v>
      </c>
      <c r="D175" s="34" t="str">
        <f t="shared" si="2"/>
        <v>Москва г, Головинский, Кронштадтский б-р, дом № 49, корпус 1Кв. 242</v>
      </c>
      <c r="E175" s="42">
        <v>1982.81</v>
      </c>
      <c r="F175" s="42">
        <v>1982.81</v>
      </c>
      <c r="G175" s="42">
        <v>1982.81</v>
      </c>
      <c r="H175" s="42">
        <v>1982.81</v>
      </c>
      <c r="I175" s="42">
        <v>1982.81</v>
      </c>
      <c r="J175" s="42">
        <v>1982.81</v>
      </c>
      <c r="K175" s="42">
        <v>2190.21</v>
      </c>
      <c r="L175" s="42">
        <v>2190.21</v>
      </c>
      <c r="M175" s="42">
        <v>2190.21</v>
      </c>
      <c r="N175" s="42">
        <v>2190.21</v>
      </c>
      <c r="O175" s="42">
        <v>2190.21</v>
      </c>
      <c r="P175" s="42">
        <v>2190.21</v>
      </c>
    </row>
    <row r="176" spans="1:16" x14ac:dyDescent="0.2">
      <c r="A176" s="40" t="s">
        <v>1033</v>
      </c>
      <c r="B176" s="41" t="s">
        <v>339</v>
      </c>
      <c r="C176" s="40" t="s">
        <v>98</v>
      </c>
      <c r="D176" s="34" t="str">
        <f t="shared" si="2"/>
        <v>Москва г, Головинский, Кронштадтский б-р, дом № 49, корпус 1Кв. 243</v>
      </c>
      <c r="E176" s="42">
        <v>2215.63</v>
      </c>
      <c r="F176" s="42">
        <v>2215.63</v>
      </c>
      <c r="G176" s="42">
        <v>2215.63</v>
      </c>
      <c r="H176" s="42">
        <v>2215.63</v>
      </c>
      <c r="I176" s="42">
        <v>2215.63</v>
      </c>
      <c r="J176" s="42">
        <v>2215.63</v>
      </c>
      <c r="K176" s="42">
        <v>2447.38</v>
      </c>
      <c r="L176" s="42">
        <v>2447.38</v>
      </c>
      <c r="M176" s="42">
        <v>2447.38</v>
      </c>
      <c r="N176" s="42">
        <v>2447.38</v>
      </c>
      <c r="O176" s="42">
        <v>2447.38</v>
      </c>
      <c r="P176" s="42">
        <v>2447.38</v>
      </c>
    </row>
    <row r="177" spans="1:16" x14ac:dyDescent="0.2">
      <c r="A177" s="40" t="s">
        <v>1034</v>
      </c>
      <c r="B177" s="41" t="s">
        <v>339</v>
      </c>
      <c r="C177" s="40" t="s">
        <v>162</v>
      </c>
      <c r="D177" s="34" t="str">
        <f t="shared" si="2"/>
        <v>Москва г, Головинский, Кронштадтский б-р, дом № 49, корпус 1Кв. 244</v>
      </c>
      <c r="E177" s="42">
        <v>3592.09</v>
      </c>
      <c r="F177" s="42">
        <v>3592.09</v>
      </c>
      <c r="G177" s="42">
        <v>3592.09</v>
      </c>
      <c r="H177" s="42">
        <v>3592.09</v>
      </c>
      <c r="I177" s="42">
        <v>3592.09</v>
      </c>
      <c r="J177" s="42">
        <v>3592.09</v>
      </c>
      <c r="K177" s="42">
        <v>3967.81</v>
      </c>
      <c r="L177" s="42">
        <v>3967.81</v>
      </c>
      <c r="M177" s="42">
        <v>3967.81</v>
      </c>
      <c r="N177" s="42">
        <v>3967.81</v>
      </c>
      <c r="O177" s="42">
        <v>3967.81</v>
      </c>
      <c r="P177" s="42">
        <v>3967.81</v>
      </c>
    </row>
    <row r="178" spans="1:16" x14ac:dyDescent="0.2">
      <c r="A178" s="40" t="s">
        <v>1035</v>
      </c>
      <c r="B178" s="41" t="s">
        <v>339</v>
      </c>
      <c r="C178" s="40" t="s">
        <v>157</v>
      </c>
      <c r="D178" s="34" t="str">
        <f t="shared" si="2"/>
        <v>Москва г, Головинский, Кронштадтский б-р, дом № 49, корпус 1Кв. 245</v>
      </c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</row>
    <row r="179" spans="1:16" x14ac:dyDescent="0.2">
      <c r="A179" s="40" t="s">
        <v>1036</v>
      </c>
      <c r="B179" s="41" t="s">
        <v>339</v>
      </c>
      <c r="C179" s="40" t="s">
        <v>1037</v>
      </c>
      <c r="D179" s="34" t="str">
        <f t="shared" si="2"/>
        <v>Москва г, Головинский, Кронштадтский б-р, дом № 49, корпус 1Кв. 245/1</v>
      </c>
      <c r="E179" s="42">
        <v>1941.88</v>
      </c>
      <c r="F179" s="42">
        <v>1941.88</v>
      </c>
      <c r="G179" s="42">
        <v>1941.88</v>
      </c>
      <c r="H179" s="42">
        <v>1941.88</v>
      </c>
      <c r="I179" s="42">
        <v>1941.88</v>
      </c>
      <c r="J179" s="42">
        <v>1941.88</v>
      </c>
      <c r="K179" s="42">
        <v>2144.9899999999998</v>
      </c>
      <c r="L179" s="42">
        <v>2144.9899999999998</v>
      </c>
      <c r="M179" s="42">
        <v>2144.9899999999998</v>
      </c>
      <c r="N179" s="42">
        <v>2144.9899999999998</v>
      </c>
      <c r="O179" s="42">
        <v>2144.9899999999998</v>
      </c>
      <c r="P179" s="42">
        <v>2144.9899999999998</v>
      </c>
    </row>
    <row r="180" spans="1:16" x14ac:dyDescent="0.2">
      <c r="A180" s="40" t="s">
        <v>1038</v>
      </c>
      <c r="B180" s="41" t="s">
        <v>339</v>
      </c>
      <c r="C180" s="40" t="s">
        <v>1039</v>
      </c>
      <c r="D180" s="34" t="str">
        <f t="shared" si="2"/>
        <v>Москва г, Головинский, Кронштадтский б-р, дом № 49, корпус 1Кв. 245/2</v>
      </c>
      <c r="E180" s="42">
        <v>1941.88</v>
      </c>
      <c r="F180" s="42">
        <v>1941.88</v>
      </c>
      <c r="G180" s="42">
        <v>1941.88</v>
      </c>
      <c r="H180" s="42">
        <v>1941.88</v>
      </c>
      <c r="I180" s="42">
        <v>1941.88</v>
      </c>
      <c r="J180" s="42">
        <v>1941.88</v>
      </c>
      <c r="K180" s="42">
        <v>2144.9899999999998</v>
      </c>
      <c r="L180" s="42">
        <v>2144.9899999999998</v>
      </c>
      <c r="M180" s="42">
        <v>2144.9899999999998</v>
      </c>
      <c r="N180" s="42">
        <v>2144.9899999999998</v>
      </c>
      <c r="O180" s="42">
        <v>2144.9899999999998</v>
      </c>
      <c r="P180" s="42">
        <v>2144.9899999999998</v>
      </c>
    </row>
    <row r="181" spans="1:16" x14ac:dyDescent="0.2">
      <c r="A181" s="40" t="s">
        <v>1040</v>
      </c>
      <c r="B181" s="41" t="s">
        <v>339</v>
      </c>
      <c r="C181" s="40" t="s">
        <v>239</v>
      </c>
      <c r="D181" s="34" t="str">
        <f t="shared" si="2"/>
        <v>Москва г, Головинский, Кронштадтский б-р, дом № 49, корпус 1Кв. 246</v>
      </c>
      <c r="E181" s="42">
        <v>2016.07</v>
      </c>
      <c r="F181" s="42">
        <v>2016.07</v>
      </c>
      <c r="G181" s="42">
        <v>2016.07</v>
      </c>
      <c r="H181" s="42">
        <v>2016.07</v>
      </c>
      <c r="I181" s="42">
        <v>2016.07</v>
      </c>
      <c r="J181" s="42">
        <v>2016.07</v>
      </c>
      <c r="K181" s="42">
        <v>2226.9499999999998</v>
      </c>
      <c r="L181" s="42">
        <v>2226.9499999999998</v>
      </c>
      <c r="M181" s="42">
        <v>2226.9499999999998</v>
      </c>
      <c r="N181" s="42">
        <v>2226.9499999999998</v>
      </c>
      <c r="O181" s="42">
        <v>2226.9499999999998</v>
      </c>
      <c r="P181" s="42">
        <v>2226.9499999999998</v>
      </c>
    </row>
    <row r="182" spans="1:16" x14ac:dyDescent="0.2">
      <c r="A182" s="40" t="s">
        <v>1041</v>
      </c>
      <c r="B182" s="41" t="s">
        <v>339</v>
      </c>
      <c r="C182" s="40" t="s">
        <v>22</v>
      </c>
      <c r="D182" s="34" t="str">
        <f t="shared" si="2"/>
        <v>Москва г, Головинский, Кронштадтский б-р, дом № 49, корпус 1Кв. 247</v>
      </c>
      <c r="E182" s="42">
        <v>1616.95</v>
      </c>
      <c r="F182" s="42">
        <v>1616.95</v>
      </c>
      <c r="G182" s="42">
        <v>1616.95</v>
      </c>
      <c r="H182" s="42">
        <v>1616.95</v>
      </c>
      <c r="I182" s="42">
        <v>1616.95</v>
      </c>
      <c r="J182" s="42">
        <v>1616.95</v>
      </c>
      <c r="K182" s="42">
        <v>1786.08</v>
      </c>
      <c r="L182" s="42">
        <v>1786.08</v>
      </c>
      <c r="M182" s="42">
        <v>1786.08</v>
      </c>
      <c r="N182" s="42">
        <v>1786.08</v>
      </c>
      <c r="O182" s="42">
        <v>1786.08</v>
      </c>
      <c r="P182" s="42">
        <v>1786.08</v>
      </c>
    </row>
    <row r="183" spans="1:16" x14ac:dyDescent="0.2">
      <c r="A183" s="40" t="s">
        <v>1042</v>
      </c>
      <c r="B183" s="41" t="s">
        <v>339</v>
      </c>
      <c r="C183" s="40" t="s">
        <v>44</v>
      </c>
      <c r="D183" s="34" t="str">
        <f t="shared" si="2"/>
        <v>Москва г, Головинский, Кронштадтский б-р, дом № 49, корпус 1Кв. 248</v>
      </c>
      <c r="E183" s="42">
        <v>1409.72</v>
      </c>
      <c r="F183" s="42">
        <v>1409.72</v>
      </c>
      <c r="G183" s="42">
        <v>1409.72</v>
      </c>
      <c r="H183" s="42">
        <v>1409.72</v>
      </c>
      <c r="I183" s="42">
        <v>1409.72</v>
      </c>
      <c r="J183" s="42">
        <v>1409.72</v>
      </c>
      <c r="K183" s="42">
        <v>1557.17</v>
      </c>
      <c r="L183" s="42">
        <v>1557.17</v>
      </c>
      <c r="M183" s="44">
        <v>622.87</v>
      </c>
      <c r="N183" s="43"/>
      <c r="O183" s="43"/>
      <c r="P183" s="43"/>
    </row>
    <row r="184" spans="1:16" x14ac:dyDescent="0.2">
      <c r="A184" s="40" t="s">
        <v>1651</v>
      </c>
      <c r="B184" s="41" t="s">
        <v>339</v>
      </c>
      <c r="C184" s="40" t="s">
        <v>44</v>
      </c>
      <c r="D184" s="34" t="str">
        <f t="shared" si="2"/>
        <v>Москва г, Головинский, Кронштадтский б-р, дом № 49, корпус 1Кв. 248</v>
      </c>
      <c r="E184" s="43"/>
      <c r="F184" s="43"/>
      <c r="G184" s="43"/>
      <c r="H184" s="43"/>
      <c r="I184" s="43"/>
      <c r="J184" s="43"/>
      <c r="K184" s="43"/>
      <c r="L184" s="43"/>
      <c r="M184" s="44">
        <v>934.3</v>
      </c>
      <c r="N184" s="42">
        <v>1557.17</v>
      </c>
      <c r="O184" s="42">
        <v>1557.17</v>
      </c>
      <c r="P184" s="42">
        <v>1557.17</v>
      </c>
    </row>
    <row r="185" spans="1:16" x14ac:dyDescent="0.2">
      <c r="A185" s="40" t="s">
        <v>1043</v>
      </c>
      <c r="B185" s="41" t="s">
        <v>339</v>
      </c>
      <c r="C185" s="40" t="s">
        <v>225</v>
      </c>
      <c r="D185" s="34" t="str">
        <f t="shared" si="2"/>
        <v>Москва г, Головинский, Кронштадтский б-р, дом № 49, корпус 1Кв. 249</v>
      </c>
      <c r="E185" s="42">
        <v>1384.13</v>
      </c>
      <c r="F185" s="42">
        <v>1384.13</v>
      </c>
      <c r="G185" s="42">
        <v>1384.13</v>
      </c>
      <c r="H185" s="42">
        <v>1384.13</v>
      </c>
      <c r="I185" s="42">
        <v>1384.13</v>
      </c>
      <c r="J185" s="42">
        <v>1384.13</v>
      </c>
      <c r="K185" s="42">
        <v>1528.91</v>
      </c>
      <c r="L185" s="42">
        <v>1528.91</v>
      </c>
      <c r="M185" s="42">
        <v>1528.91</v>
      </c>
      <c r="N185" s="42">
        <v>1528.91</v>
      </c>
      <c r="O185" s="42">
        <v>1528.91</v>
      </c>
      <c r="P185" s="42">
        <v>1528.91</v>
      </c>
    </row>
    <row r="186" spans="1:16" x14ac:dyDescent="0.2">
      <c r="A186" s="40" t="s">
        <v>1044</v>
      </c>
      <c r="B186" s="41" t="s">
        <v>339</v>
      </c>
      <c r="C186" s="40" t="s">
        <v>203</v>
      </c>
      <c r="D186" s="34" t="str">
        <f t="shared" si="2"/>
        <v>Москва г, Головинский, Кронштадтский б-р, дом № 49, корпус 1Кв. 25</v>
      </c>
      <c r="E186" s="42">
        <v>2016.07</v>
      </c>
      <c r="F186" s="42">
        <v>2016.07</v>
      </c>
      <c r="G186" s="42">
        <v>2016.07</v>
      </c>
      <c r="H186" s="42">
        <v>2016.07</v>
      </c>
      <c r="I186" s="42">
        <v>2016.07</v>
      </c>
      <c r="J186" s="42">
        <v>2016.07</v>
      </c>
      <c r="K186" s="42">
        <v>2226.9499999999998</v>
      </c>
      <c r="L186" s="42">
        <v>2226.9499999999998</v>
      </c>
      <c r="M186" s="42">
        <v>2226.9499999999998</v>
      </c>
      <c r="N186" s="42">
        <v>2226.9499999999998</v>
      </c>
      <c r="O186" s="42">
        <v>2226.9499999999998</v>
      </c>
      <c r="P186" s="42">
        <v>2226.9499999999998</v>
      </c>
    </row>
    <row r="187" spans="1:16" x14ac:dyDescent="0.2">
      <c r="A187" s="40" t="s">
        <v>1045</v>
      </c>
      <c r="B187" s="41" t="s">
        <v>339</v>
      </c>
      <c r="C187" s="40" t="s">
        <v>127</v>
      </c>
      <c r="D187" s="34" t="str">
        <f t="shared" si="2"/>
        <v>Москва г, Головинский, Кронштадтский б-р, дом № 49, корпус 1Кв. 250</v>
      </c>
      <c r="E187" s="42">
        <v>1394.37</v>
      </c>
      <c r="F187" s="42">
        <v>1394.37</v>
      </c>
      <c r="G187" s="42">
        <v>1394.37</v>
      </c>
      <c r="H187" s="42">
        <v>1394.37</v>
      </c>
      <c r="I187" s="42">
        <v>1394.37</v>
      </c>
      <c r="J187" s="42">
        <v>1394.37</v>
      </c>
      <c r="K187" s="42">
        <v>1540.21</v>
      </c>
      <c r="L187" s="42">
        <v>1540.21</v>
      </c>
      <c r="M187" s="42">
        <v>1540.21</v>
      </c>
      <c r="N187" s="42">
        <v>1540.21</v>
      </c>
      <c r="O187" s="42">
        <v>1540.21</v>
      </c>
      <c r="P187" s="42">
        <v>1540.21</v>
      </c>
    </row>
    <row r="188" spans="1:16" x14ac:dyDescent="0.2">
      <c r="A188" s="40" t="s">
        <v>1046</v>
      </c>
      <c r="B188" s="41" t="s">
        <v>339</v>
      </c>
      <c r="C188" s="40" t="s">
        <v>278</v>
      </c>
      <c r="D188" s="34" t="str">
        <f t="shared" si="2"/>
        <v>Москва г, Головинский, Кронштадтский б-р, дом № 49, корпус 1Кв. 251</v>
      </c>
      <c r="E188" s="42">
        <v>2793.85</v>
      </c>
      <c r="F188" s="42">
        <v>2793.85</v>
      </c>
      <c r="G188" s="42">
        <v>2793.85</v>
      </c>
      <c r="H188" s="42">
        <v>2793.85</v>
      </c>
      <c r="I188" s="42">
        <v>2793.85</v>
      </c>
      <c r="J188" s="42">
        <v>2793.85</v>
      </c>
      <c r="K188" s="42">
        <v>3086.08</v>
      </c>
      <c r="L188" s="42">
        <v>3086.07</v>
      </c>
      <c r="M188" s="42">
        <v>3086.07</v>
      </c>
      <c r="N188" s="42">
        <v>3086.07</v>
      </c>
      <c r="O188" s="42">
        <v>3086.07</v>
      </c>
      <c r="P188" s="42">
        <v>3086.07</v>
      </c>
    </row>
    <row r="189" spans="1:16" x14ac:dyDescent="0.2">
      <c r="A189" s="40" t="s">
        <v>1047</v>
      </c>
      <c r="B189" s="41" t="s">
        <v>339</v>
      </c>
      <c r="C189" s="40" t="s">
        <v>156</v>
      </c>
      <c r="D189" s="34" t="str">
        <f t="shared" si="2"/>
        <v>Москва г, Головинский, Кронштадтский б-р, дом № 49, корпус 1Кв. 252</v>
      </c>
      <c r="E189" s="42">
        <v>1402.04</v>
      </c>
      <c r="F189" s="42">
        <v>1402.04</v>
      </c>
      <c r="G189" s="42">
        <v>1402.04</v>
      </c>
      <c r="H189" s="42">
        <v>1402.04</v>
      </c>
      <c r="I189" s="42">
        <v>1402.04</v>
      </c>
      <c r="J189" s="42">
        <v>1402.04</v>
      </c>
      <c r="K189" s="42">
        <v>1548.69</v>
      </c>
      <c r="L189" s="42">
        <v>1548.69</v>
      </c>
      <c r="M189" s="42">
        <v>1548.69</v>
      </c>
      <c r="N189" s="42">
        <v>1548.69</v>
      </c>
      <c r="O189" s="42">
        <v>1548.69</v>
      </c>
      <c r="P189" s="42">
        <v>1548.69</v>
      </c>
    </row>
    <row r="190" spans="1:16" x14ac:dyDescent="0.2">
      <c r="A190" s="40" t="s">
        <v>1048</v>
      </c>
      <c r="B190" s="41" t="s">
        <v>339</v>
      </c>
      <c r="C190" s="40" t="s">
        <v>119</v>
      </c>
      <c r="D190" s="34" t="str">
        <f t="shared" si="2"/>
        <v>Москва г, Головинский, Кронштадтский б-р, дом № 49, корпус 1Кв. 253</v>
      </c>
      <c r="E190" s="42">
        <v>1386.69</v>
      </c>
      <c r="F190" s="42">
        <v>1386.69</v>
      </c>
      <c r="G190" s="42">
        <v>1386.69</v>
      </c>
      <c r="H190" s="42">
        <v>1386.69</v>
      </c>
      <c r="I190" s="42">
        <v>1386.69</v>
      </c>
      <c r="J190" s="42">
        <v>1386.69</v>
      </c>
      <c r="K190" s="42">
        <v>1531.74</v>
      </c>
      <c r="L190" s="42">
        <v>1531.73</v>
      </c>
      <c r="M190" s="42">
        <v>1531.73</v>
      </c>
      <c r="N190" s="42">
        <v>1531.73</v>
      </c>
      <c r="O190" s="42">
        <v>1531.73</v>
      </c>
      <c r="P190" s="42">
        <v>1531.73</v>
      </c>
    </row>
    <row r="191" spans="1:16" x14ac:dyDescent="0.2">
      <c r="A191" s="40" t="s">
        <v>1049</v>
      </c>
      <c r="B191" s="41" t="s">
        <v>339</v>
      </c>
      <c r="C191" s="40" t="s">
        <v>123</v>
      </c>
      <c r="D191" s="34" t="str">
        <f t="shared" si="2"/>
        <v>Москва г, Головинский, Кронштадтский б-р, дом № 49, корпус 1Кв. 254</v>
      </c>
      <c r="E191" s="42">
        <v>1276.68</v>
      </c>
      <c r="F191" s="42">
        <v>1276.68</v>
      </c>
      <c r="G191" s="42">
        <v>1276.68</v>
      </c>
      <c r="H191" s="42">
        <v>1276.68</v>
      </c>
      <c r="I191" s="42">
        <v>1276.68</v>
      </c>
      <c r="J191" s="42">
        <v>1276.68</v>
      </c>
      <c r="K191" s="42">
        <v>1410.21</v>
      </c>
      <c r="L191" s="42">
        <v>1410.21</v>
      </c>
      <c r="M191" s="42">
        <v>1410.21</v>
      </c>
      <c r="N191" s="42">
        <v>1410.21</v>
      </c>
      <c r="O191" s="42">
        <v>1410.21</v>
      </c>
      <c r="P191" s="42">
        <v>1410.21</v>
      </c>
    </row>
    <row r="192" spans="1:16" x14ac:dyDescent="0.2">
      <c r="A192" s="40" t="s">
        <v>1050</v>
      </c>
      <c r="B192" s="41" t="s">
        <v>339</v>
      </c>
      <c r="C192" s="40" t="s">
        <v>290</v>
      </c>
      <c r="D192" s="34" t="str">
        <f t="shared" si="2"/>
        <v>Москва г, Головинский, Кронштадтский б-р, дом № 49, корпус 1Кв. 255</v>
      </c>
      <c r="E192" s="42">
        <v>1982.81</v>
      </c>
      <c r="F192" s="42">
        <v>1982.81</v>
      </c>
      <c r="G192" s="42">
        <v>1982.81</v>
      </c>
      <c r="H192" s="42">
        <v>1982.81</v>
      </c>
      <c r="I192" s="42">
        <v>1982.81</v>
      </c>
      <c r="J192" s="42">
        <v>1982.81</v>
      </c>
      <c r="K192" s="42">
        <v>2190.21</v>
      </c>
      <c r="L192" s="42">
        <v>2190.21</v>
      </c>
      <c r="M192" s="42">
        <v>2190.21</v>
      </c>
      <c r="N192" s="42">
        <v>2190.21</v>
      </c>
      <c r="O192" s="42">
        <v>2190.21</v>
      </c>
      <c r="P192" s="42">
        <v>2190.21</v>
      </c>
    </row>
    <row r="193" spans="1:16" x14ac:dyDescent="0.2">
      <c r="A193" s="40" t="s">
        <v>1051</v>
      </c>
      <c r="B193" s="41" t="s">
        <v>339</v>
      </c>
      <c r="C193" s="40" t="s">
        <v>253</v>
      </c>
      <c r="D193" s="34" t="str">
        <f t="shared" si="2"/>
        <v>Москва г, Головинский, Кронштадтский б-р, дом № 49, корпус 1Кв. 256</v>
      </c>
      <c r="E193" s="42">
        <v>2215.63</v>
      </c>
      <c r="F193" s="42">
        <v>2215.63</v>
      </c>
      <c r="G193" s="42">
        <v>2215.63</v>
      </c>
      <c r="H193" s="42">
        <v>2215.63</v>
      </c>
      <c r="I193" s="42">
        <v>2215.63</v>
      </c>
      <c r="J193" s="42">
        <v>2215.63</v>
      </c>
      <c r="K193" s="42">
        <v>2447.38</v>
      </c>
      <c r="L193" s="42">
        <v>2447.38</v>
      </c>
      <c r="M193" s="42">
        <v>2447.38</v>
      </c>
      <c r="N193" s="42">
        <v>2447.38</v>
      </c>
      <c r="O193" s="42">
        <v>2447.38</v>
      </c>
      <c r="P193" s="42">
        <v>2447.38</v>
      </c>
    </row>
    <row r="194" spans="1:16" x14ac:dyDescent="0.2">
      <c r="A194" s="40" t="s">
        <v>1052</v>
      </c>
      <c r="B194" s="41" t="s">
        <v>339</v>
      </c>
      <c r="C194" s="40" t="s">
        <v>154</v>
      </c>
      <c r="D194" s="34" t="str">
        <f t="shared" si="2"/>
        <v>Москва г, Головинский, Кронштадтский б-р, дом № 49, корпус 1Кв. 257</v>
      </c>
      <c r="E194" s="42">
        <v>3592.09</v>
      </c>
      <c r="F194" s="42">
        <v>3592.09</v>
      </c>
      <c r="G194" s="42">
        <v>3592.09</v>
      </c>
      <c r="H194" s="42">
        <v>3592.09</v>
      </c>
      <c r="I194" s="42">
        <v>3592.09</v>
      </c>
      <c r="J194" s="42">
        <v>3592.09</v>
      </c>
      <c r="K194" s="42">
        <v>3967.81</v>
      </c>
      <c r="L194" s="42">
        <v>3967.81</v>
      </c>
      <c r="M194" s="42">
        <v>3967.81</v>
      </c>
      <c r="N194" s="42">
        <v>3967.81</v>
      </c>
      <c r="O194" s="42">
        <v>3967.81</v>
      </c>
      <c r="P194" s="42">
        <v>3967.81</v>
      </c>
    </row>
    <row r="195" spans="1:16" x14ac:dyDescent="0.2">
      <c r="A195" s="40" t="s">
        <v>1053</v>
      </c>
      <c r="B195" s="41" t="s">
        <v>339</v>
      </c>
      <c r="C195" s="40" t="s">
        <v>84</v>
      </c>
      <c r="D195" s="34" t="str">
        <f t="shared" si="2"/>
        <v>Москва г, Головинский, Кронштадтский б-р, дом № 49, корпус 1Кв. 258</v>
      </c>
      <c r="E195" s="42">
        <v>3883.75</v>
      </c>
      <c r="F195" s="42">
        <v>3883.75</v>
      </c>
      <c r="G195" s="42">
        <v>3883.75</v>
      </c>
      <c r="H195" s="42">
        <v>3883.75</v>
      </c>
      <c r="I195" s="42">
        <v>3883.75</v>
      </c>
      <c r="J195" s="42">
        <v>3883.75</v>
      </c>
      <c r="K195" s="42">
        <v>4289.99</v>
      </c>
      <c r="L195" s="42">
        <v>4289.9799999999996</v>
      </c>
      <c r="M195" s="42">
        <v>4289.9799999999996</v>
      </c>
      <c r="N195" s="42">
        <v>4289.9799999999996</v>
      </c>
      <c r="O195" s="42">
        <v>4289.9799999999996</v>
      </c>
      <c r="P195" s="42">
        <v>4289.9799999999996</v>
      </c>
    </row>
    <row r="196" spans="1:16" x14ac:dyDescent="0.2">
      <c r="A196" s="40" t="s">
        <v>1054</v>
      </c>
      <c r="B196" s="41" t="s">
        <v>339</v>
      </c>
      <c r="C196" s="40" t="s">
        <v>131</v>
      </c>
      <c r="D196" s="34" t="str">
        <f t="shared" si="2"/>
        <v>Москва г, Головинский, Кронштадтский б-р, дом № 49, корпус 1Кв. 259</v>
      </c>
      <c r="E196" s="42">
        <v>2016.07</v>
      </c>
      <c r="F196" s="42">
        <v>2016.07</v>
      </c>
      <c r="G196" s="42">
        <v>2016.07</v>
      </c>
      <c r="H196" s="42">
        <v>2016.07</v>
      </c>
      <c r="I196" s="42">
        <v>2016.07</v>
      </c>
      <c r="J196" s="42">
        <v>2016.07</v>
      </c>
      <c r="K196" s="42">
        <v>2226.9499999999998</v>
      </c>
      <c r="L196" s="42">
        <v>2226.9499999999998</v>
      </c>
      <c r="M196" s="42">
        <v>2226.9499999999998</v>
      </c>
      <c r="N196" s="42">
        <v>2226.9499999999998</v>
      </c>
      <c r="O196" s="42">
        <v>2226.9499999999998</v>
      </c>
      <c r="P196" s="42">
        <v>2226.9499999999998</v>
      </c>
    </row>
    <row r="197" spans="1:16" x14ac:dyDescent="0.2">
      <c r="A197" s="40" t="s">
        <v>1055</v>
      </c>
      <c r="B197" s="41" t="s">
        <v>339</v>
      </c>
      <c r="C197" s="40" t="s">
        <v>21</v>
      </c>
      <c r="D197" s="34" t="str">
        <f t="shared" si="2"/>
        <v>Москва г, Головинский, Кронштадтский б-р, дом № 49, корпус 1Кв. 26</v>
      </c>
      <c r="E197" s="42">
        <v>1616.95</v>
      </c>
      <c r="F197" s="42">
        <v>1616.95</v>
      </c>
      <c r="G197" s="42">
        <v>1616.95</v>
      </c>
      <c r="H197" s="42">
        <v>1616.95</v>
      </c>
      <c r="I197" s="42">
        <v>1616.95</v>
      </c>
      <c r="J197" s="42">
        <v>1616.95</v>
      </c>
      <c r="K197" s="42">
        <v>1786.08</v>
      </c>
      <c r="L197" s="42">
        <v>1786.08</v>
      </c>
      <c r="M197" s="42">
        <v>1786.08</v>
      </c>
      <c r="N197" s="42">
        <v>1786.08</v>
      </c>
      <c r="O197" s="42">
        <v>1786.08</v>
      </c>
      <c r="P197" s="42">
        <v>1786.08</v>
      </c>
    </row>
    <row r="198" spans="1:16" x14ac:dyDescent="0.2">
      <c r="A198" s="40" t="s">
        <v>1056</v>
      </c>
      <c r="B198" s="41" t="s">
        <v>339</v>
      </c>
      <c r="C198" s="40" t="s">
        <v>284</v>
      </c>
      <c r="D198" s="34" t="str">
        <f t="shared" si="2"/>
        <v>Москва г, Головинский, Кронштадтский б-р, дом № 49, корпус 1Кв. 260</v>
      </c>
      <c r="E198" s="42">
        <v>1616.95</v>
      </c>
      <c r="F198" s="42">
        <v>1616.95</v>
      </c>
      <c r="G198" s="42">
        <v>1616.95</v>
      </c>
      <c r="H198" s="42">
        <v>1616.95</v>
      </c>
      <c r="I198" s="42">
        <v>1616.95</v>
      </c>
      <c r="J198" s="42">
        <v>1616.95</v>
      </c>
      <c r="K198" s="42">
        <v>1786.08</v>
      </c>
      <c r="L198" s="42">
        <v>1786.08</v>
      </c>
      <c r="M198" s="42">
        <v>1786.08</v>
      </c>
      <c r="N198" s="42">
        <v>1786.08</v>
      </c>
      <c r="O198" s="42">
        <v>1786.08</v>
      </c>
      <c r="P198" s="42">
        <v>1786.08</v>
      </c>
    </row>
    <row r="199" spans="1:16" x14ac:dyDescent="0.2">
      <c r="A199" s="40" t="s">
        <v>1057</v>
      </c>
      <c r="B199" s="41" t="s">
        <v>339</v>
      </c>
      <c r="C199" s="40" t="s">
        <v>234</v>
      </c>
      <c r="D199" s="34" t="str">
        <f t="shared" si="2"/>
        <v>Москва г, Головинский, Кронштадтский б-р, дом № 49, корпус 1Кв. 261</v>
      </c>
      <c r="E199" s="42">
        <v>1394.37</v>
      </c>
      <c r="F199" s="42">
        <v>1394.37</v>
      </c>
      <c r="G199" s="42">
        <v>1394.37</v>
      </c>
      <c r="H199" s="42">
        <v>1394.37</v>
      </c>
      <c r="I199" s="42">
        <v>1394.37</v>
      </c>
      <c r="J199" s="42">
        <v>1394.37</v>
      </c>
      <c r="K199" s="42">
        <v>1540.21</v>
      </c>
      <c r="L199" s="42">
        <v>1540.21</v>
      </c>
      <c r="M199" s="42">
        <v>1540.21</v>
      </c>
      <c r="N199" s="42">
        <v>1540.21</v>
      </c>
      <c r="O199" s="42">
        <v>1540.21</v>
      </c>
      <c r="P199" s="42">
        <v>1540.21</v>
      </c>
    </row>
    <row r="200" spans="1:16" x14ac:dyDescent="0.2">
      <c r="A200" s="40" t="s">
        <v>1058</v>
      </c>
      <c r="B200" s="41" t="s">
        <v>339</v>
      </c>
      <c r="C200" s="40" t="s">
        <v>169</v>
      </c>
      <c r="D200" s="34" t="str">
        <f t="shared" si="2"/>
        <v>Москва г, Головинский, Кронштадтский б-р, дом № 49, корпус 1Кв. 262</v>
      </c>
      <c r="E200" s="42">
        <v>1368.78</v>
      </c>
      <c r="F200" s="42">
        <v>1368.78</v>
      </c>
      <c r="G200" s="42">
        <v>1368.78</v>
      </c>
      <c r="H200" s="42">
        <v>1368.78</v>
      </c>
      <c r="I200" s="42">
        <v>1368.78</v>
      </c>
      <c r="J200" s="42">
        <v>1368.78</v>
      </c>
      <c r="K200" s="42">
        <v>1511.95</v>
      </c>
      <c r="L200" s="42">
        <v>1511.95</v>
      </c>
      <c r="M200" s="42">
        <v>1511.95</v>
      </c>
      <c r="N200" s="42">
        <v>1511.95</v>
      </c>
      <c r="O200" s="42">
        <v>1511.95</v>
      </c>
      <c r="P200" s="42">
        <v>1511.95</v>
      </c>
    </row>
    <row r="201" spans="1:16" x14ac:dyDescent="0.2">
      <c r="A201" s="40" t="s">
        <v>1059</v>
      </c>
      <c r="B201" s="41" t="s">
        <v>339</v>
      </c>
      <c r="C201" s="40" t="s">
        <v>287</v>
      </c>
      <c r="D201" s="34" t="str">
        <f t="shared" si="2"/>
        <v>Москва г, Головинский, Кронштадтский б-р, дом № 49, корпус 1Кв. 263</v>
      </c>
      <c r="E201" s="42">
        <v>1386.69</v>
      </c>
      <c r="F201" s="42">
        <v>1386.69</v>
      </c>
      <c r="G201" s="42">
        <v>1386.69</v>
      </c>
      <c r="H201" s="42">
        <v>1386.69</v>
      </c>
      <c r="I201" s="42">
        <v>1386.69</v>
      </c>
      <c r="J201" s="42">
        <v>1386.69</v>
      </c>
      <c r="K201" s="42">
        <v>1531.74</v>
      </c>
      <c r="L201" s="42">
        <v>1531.73</v>
      </c>
      <c r="M201" s="42">
        <v>1531.73</v>
      </c>
      <c r="N201" s="42">
        <v>1531.73</v>
      </c>
      <c r="O201" s="42">
        <v>1531.73</v>
      </c>
      <c r="P201" s="42">
        <v>1531.73</v>
      </c>
    </row>
    <row r="202" spans="1:16" x14ac:dyDescent="0.2">
      <c r="A202" s="40" t="s">
        <v>1060</v>
      </c>
      <c r="B202" s="41" t="s">
        <v>339</v>
      </c>
      <c r="C202" s="40" t="s">
        <v>240</v>
      </c>
      <c r="D202" s="34" t="str">
        <f t="shared" si="2"/>
        <v>Москва г, Головинский, Кронштадтский б-р, дом № 49, корпус 1Кв. 264</v>
      </c>
      <c r="E202" s="42">
        <v>2778.5</v>
      </c>
      <c r="F202" s="42">
        <v>2778.5</v>
      </c>
      <c r="G202" s="42">
        <v>2778.5</v>
      </c>
      <c r="H202" s="42">
        <v>2778.5</v>
      </c>
      <c r="I202" s="42">
        <v>2778.5</v>
      </c>
      <c r="J202" s="42">
        <v>2778.5</v>
      </c>
      <c r="K202" s="42">
        <v>3069.12</v>
      </c>
      <c r="L202" s="42">
        <v>3069.12</v>
      </c>
      <c r="M202" s="42">
        <v>3069.12</v>
      </c>
      <c r="N202" s="42">
        <v>3069.12</v>
      </c>
      <c r="O202" s="42">
        <v>3069.12</v>
      </c>
      <c r="P202" s="42">
        <v>3069.12</v>
      </c>
    </row>
    <row r="203" spans="1:16" x14ac:dyDescent="0.2">
      <c r="A203" s="40" t="s">
        <v>1061</v>
      </c>
      <c r="B203" s="41" t="s">
        <v>339</v>
      </c>
      <c r="C203" s="40" t="s">
        <v>14</v>
      </c>
      <c r="D203" s="34" t="str">
        <f t="shared" si="2"/>
        <v>Москва г, Головинский, Кронштадтский б-р, дом № 49, корпус 1Кв. 265</v>
      </c>
      <c r="E203" s="42">
        <v>1396.92</v>
      </c>
      <c r="F203" s="42">
        <v>1396.92</v>
      </c>
      <c r="G203" s="42">
        <v>1396.92</v>
      </c>
      <c r="H203" s="42">
        <v>1396.92</v>
      </c>
      <c r="I203" s="42">
        <v>1396.92</v>
      </c>
      <c r="J203" s="42">
        <v>1396.92</v>
      </c>
      <c r="K203" s="42">
        <v>1543.04</v>
      </c>
      <c r="L203" s="42">
        <v>1543.04</v>
      </c>
      <c r="M203" s="42">
        <v>1543.04</v>
      </c>
      <c r="N203" s="42">
        <v>1543.04</v>
      </c>
      <c r="O203" s="42">
        <v>1543.04</v>
      </c>
      <c r="P203" s="42">
        <v>1543.04</v>
      </c>
    </row>
    <row r="204" spans="1:16" x14ac:dyDescent="0.2">
      <c r="A204" s="40" t="s">
        <v>1062</v>
      </c>
      <c r="B204" s="41" t="s">
        <v>339</v>
      </c>
      <c r="C204" s="40" t="s">
        <v>90</v>
      </c>
      <c r="D204" s="34" t="str">
        <f t="shared" ref="D204:D267" si="3">CONCATENATE(B204,C204)</f>
        <v>Москва г, Головинский, Кронштадтский б-р, дом № 49, корпус 1Кв. 266</v>
      </c>
      <c r="E204" s="42">
        <v>1371.34</v>
      </c>
      <c r="F204" s="42">
        <v>1371.34</v>
      </c>
      <c r="G204" s="42">
        <v>1371.34</v>
      </c>
      <c r="H204" s="42">
        <v>1371.34</v>
      </c>
      <c r="I204" s="42">
        <v>1371.34</v>
      </c>
      <c r="J204" s="42">
        <v>1371.34</v>
      </c>
      <c r="K204" s="42">
        <v>1514.77</v>
      </c>
      <c r="L204" s="42">
        <v>1514.78</v>
      </c>
      <c r="M204" s="42">
        <v>1514.78</v>
      </c>
      <c r="N204" s="42">
        <v>1514.78</v>
      </c>
      <c r="O204" s="42">
        <v>1514.78</v>
      </c>
      <c r="P204" s="42">
        <v>1514.78</v>
      </c>
    </row>
    <row r="205" spans="1:16" x14ac:dyDescent="0.2">
      <c r="A205" s="40" t="s">
        <v>1063</v>
      </c>
      <c r="B205" s="41" t="s">
        <v>339</v>
      </c>
      <c r="C205" s="40" t="s">
        <v>65</v>
      </c>
      <c r="D205" s="34" t="str">
        <f t="shared" si="3"/>
        <v>Москва г, Головинский, Кронштадтский б-р, дом № 49, корпус 1Кв. 267</v>
      </c>
      <c r="E205" s="42">
        <v>1266.44</v>
      </c>
      <c r="F205" s="42">
        <v>1266.44</v>
      </c>
      <c r="G205" s="42">
        <v>1266.44</v>
      </c>
      <c r="H205" s="42">
        <v>1266.44</v>
      </c>
      <c r="I205" s="42">
        <v>1266.44</v>
      </c>
      <c r="J205" s="42">
        <v>1266.44</v>
      </c>
      <c r="K205" s="42">
        <v>1398.91</v>
      </c>
      <c r="L205" s="42">
        <v>1398.91</v>
      </c>
      <c r="M205" s="42">
        <v>1398.91</v>
      </c>
      <c r="N205" s="42">
        <v>1398.91</v>
      </c>
      <c r="O205" s="42">
        <v>1398.91</v>
      </c>
      <c r="P205" s="42">
        <v>1398.91</v>
      </c>
    </row>
    <row r="206" spans="1:16" x14ac:dyDescent="0.2">
      <c r="A206" s="40" t="s">
        <v>1064</v>
      </c>
      <c r="B206" s="41" t="s">
        <v>339</v>
      </c>
      <c r="C206" s="40" t="s">
        <v>288</v>
      </c>
      <c r="D206" s="34" t="str">
        <f t="shared" si="3"/>
        <v>Москва г, Головинский, Кронштадтский б-р, дом № 49, корпус 1Кв. 268</v>
      </c>
      <c r="E206" s="42">
        <v>1980.25</v>
      </c>
      <c r="F206" s="42">
        <v>1980.25</v>
      </c>
      <c r="G206" s="42">
        <v>1980.25</v>
      </c>
      <c r="H206" s="42">
        <v>1980.25</v>
      </c>
      <c r="I206" s="42">
        <v>1980.25</v>
      </c>
      <c r="J206" s="42">
        <v>1980.25</v>
      </c>
      <c r="K206" s="42">
        <v>2187.38</v>
      </c>
      <c r="L206" s="42">
        <v>2187.38</v>
      </c>
      <c r="M206" s="42">
        <v>2187.38</v>
      </c>
      <c r="N206" s="42">
        <v>2187.38</v>
      </c>
      <c r="O206" s="42">
        <v>2187.38</v>
      </c>
      <c r="P206" s="42">
        <v>2187.38</v>
      </c>
    </row>
    <row r="207" spans="1:16" x14ac:dyDescent="0.2">
      <c r="A207" s="40" t="s">
        <v>1065</v>
      </c>
      <c r="B207" s="41" t="s">
        <v>339</v>
      </c>
      <c r="C207" s="40" t="s">
        <v>235</v>
      </c>
      <c r="D207" s="34" t="str">
        <f t="shared" si="3"/>
        <v>Москва г, Головинский, Кронштадтский б-р, дом № 49, корпус 1Кв. 269</v>
      </c>
      <c r="E207" s="42">
        <v>2215.63</v>
      </c>
      <c r="F207" s="42">
        <v>2215.63</v>
      </c>
      <c r="G207" s="42">
        <v>2215.63</v>
      </c>
      <c r="H207" s="42">
        <v>2215.63</v>
      </c>
      <c r="I207" s="42">
        <v>2215.63</v>
      </c>
      <c r="J207" s="42">
        <v>2215.63</v>
      </c>
      <c r="K207" s="42">
        <v>2447.38</v>
      </c>
      <c r="L207" s="42">
        <v>2447.38</v>
      </c>
      <c r="M207" s="42">
        <v>2447.38</v>
      </c>
      <c r="N207" s="42">
        <v>2447.38</v>
      </c>
      <c r="O207" s="42">
        <v>2447.38</v>
      </c>
      <c r="P207" s="42">
        <v>2447.38</v>
      </c>
    </row>
    <row r="208" spans="1:16" x14ac:dyDescent="0.2">
      <c r="A208" s="40" t="s">
        <v>1066</v>
      </c>
      <c r="B208" s="41" t="s">
        <v>339</v>
      </c>
      <c r="C208" s="40" t="s">
        <v>110</v>
      </c>
      <c r="D208" s="34" t="str">
        <f t="shared" si="3"/>
        <v>Москва г, Головинский, Кронштадтский б-р, дом № 49, корпус 1Кв. 27</v>
      </c>
      <c r="E208" s="42">
        <v>1409.72</v>
      </c>
      <c r="F208" s="42">
        <v>1409.72</v>
      </c>
      <c r="G208" s="42">
        <v>1409.72</v>
      </c>
      <c r="H208" s="42">
        <v>1409.72</v>
      </c>
      <c r="I208" s="42">
        <v>1409.72</v>
      </c>
      <c r="J208" s="42">
        <v>1409.72</v>
      </c>
      <c r="K208" s="42">
        <v>1557.17</v>
      </c>
      <c r="L208" s="42">
        <v>1557.17</v>
      </c>
      <c r="M208" s="42">
        <v>1557.17</v>
      </c>
      <c r="N208" s="42">
        <v>1557.17</v>
      </c>
      <c r="O208" s="42">
        <v>1557.17</v>
      </c>
      <c r="P208" s="42">
        <v>1557.17</v>
      </c>
    </row>
    <row r="209" spans="1:16" x14ac:dyDescent="0.2">
      <c r="A209" s="40" t="s">
        <v>1067</v>
      </c>
      <c r="B209" s="41" t="s">
        <v>339</v>
      </c>
      <c r="C209" s="40" t="s">
        <v>146</v>
      </c>
      <c r="D209" s="34" t="str">
        <f t="shared" si="3"/>
        <v>Москва г, Головинский, Кронштадтский б-р, дом № 49, корпус 1Кв. 270</v>
      </c>
      <c r="E209" s="42">
        <v>3571.62</v>
      </c>
      <c r="F209" s="42">
        <v>3571.62</v>
      </c>
      <c r="G209" s="42">
        <v>3571.62</v>
      </c>
      <c r="H209" s="42">
        <v>3571.62</v>
      </c>
      <c r="I209" s="42">
        <v>3571.62</v>
      </c>
      <c r="J209" s="42">
        <v>3571.62</v>
      </c>
      <c r="K209" s="42">
        <v>3945.2</v>
      </c>
      <c r="L209" s="42">
        <v>3945.2</v>
      </c>
      <c r="M209" s="42">
        <v>3945.2</v>
      </c>
      <c r="N209" s="42">
        <v>3945.2</v>
      </c>
      <c r="O209" s="42">
        <v>3945.2</v>
      </c>
      <c r="P209" s="42">
        <v>3945.2</v>
      </c>
    </row>
    <row r="210" spans="1:16" x14ac:dyDescent="0.2">
      <c r="A210" s="40" t="s">
        <v>1068</v>
      </c>
      <c r="B210" s="41" t="s">
        <v>339</v>
      </c>
      <c r="C210" s="40" t="s">
        <v>250</v>
      </c>
      <c r="D210" s="34" t="str">
        <f t="shared" si="3"/>
        <v>Москва г, Головинский, Кронштадтский б-р, дом № 49, корпус 1Кв. 271</v>
      </c>
      <c r="E210" s="42">
        <v>3865.85</v>
      </c>
      <c r="F210" s="42">
        <v>3865.85</v>
      </c>
      <c r="G210" s="42">
        <v>3865.85</v>
      </c>
      <c r="H210" s="42">
        <v>3865.85</v>
      </c>
      <c r="I210" s="42">
        <v>3865.85</v>
      </c>
      <c r="J210" s="42">
        <v>3865.85</v>
      </c>
      <c r="K210" s="42">
        <v>4270.2</v>
      </c>
      <c r="L210" s="42">
        <v>4270.2</v>
      </c>
      <c r="M210" s="42">
        <v>4270.2</v>
      </c>
      <c r="N210" s="42">
        <v>4270.2</v>
      </c>
      <c r="O210" s="42">
        <v>4270.2</v>
      </c>
      <c r="P210" s="42">
        <v>4270.2</v>
      </c>
    </row>
    <row r="211" spans="1:16" x14ac:dyDescent="0.2">
      <c r="A211" s="40" t="s">
        <v>1069</v>
      </c>
      <c r="B211" s="41" t="s">
        <v>339</v>
      </c>
      <c r="C211" s="40" t="s">
        <v>28</v>
      </c>
      <c r="D211" s="34" t="str">
        <f t="shared" si="3"/>
        <v>Москва г, Головинский, Кронштадтский б-р, дом № 49, корпус 1Кв. 272</v>
      </c>
      <c r="E211" s="42">
        <v>2003.28</v>
      </c>
      <c r="F211" s="42">
        <v>2003.28</v>
      </c>
      <c r="G211" s="42">
        <v>2003.28</v>
      </c>
      <c r="H211" s="42">
        <v>2003.28</v>
      </c>
      <c r="I211" s="42">
        <v>2003.28</v>
      </c>
      <c r="J211" s="42">
        <v>2003.28</v>
      </c>
      <c r="K211" s="42">
        <v>2212.81</v>
      </c>
      <c r="L211" s="42">
        <v>2212.8200000000002</v>
      </c>
      <c r="M211" s="42">
        <v>2212.8200000000002</v>
      </c>
      <c r="N211" s="42">
        <v>2212.8200000000002</v>
      </c>
      <c r="O211" s="42">
        <v>2212.8200000000002</v>
      </c>
      <c r="P211" s="42">
        <v>2212.8200000000002</v>
      </c>
    </row>
    <row r="212" spans="1:16" x14ac:dyDescent="0.2">
      <c r="A212" s="40" t="s">
        <v>1070</v>
      </c>
      <c r="B212" s="41" t="s">
        <v>339</v>
      </c>
      <c r="C212" s="40" t="s">
        <v>280</v>
      </c>
      <c r="D212" s="34" t="str">
        <f t="shared" si="3"/>
        <v>Москва г, Головинский, Кронштадтский б-р, дом № 49, корпус 1Кв. 273</v>
      </c>
      <c r="E212" s="42">
        <v>1614.39</v>
      </c>
      <c r="F212" s="42">
        <v>1614.39</v>
      </c>
      <c r="G212" s="42">
        <v>1614.39</v>
      </c>
      <c r="H212" s="42">
        <v>1614.39</v>
      </c>
      <c r="I212" s="42">
        <v>1614.39</v>
      </c>
      <c r="J212" s="42">
        <v>1614.39</v>
      </c>
      <c r="K212" s="42">
        <v>1783.25</v>
      </c>
      <c r="L212" s="42">
        <v>1783.25</v>
      </c>
      <c r="M212" s="42">
        <v>1783.25</v>
      </c>
      <c r="N212" s="42">
        <v>1783.25</v>
      </c>
      <c r="O212" s="42">
        <v>1783.25</v>
      </c>
      <c r="P212" s="42">
        <v>1783.25</v>
      </c>
    </row>
    <row r="213" spans="1:16" x14ac:dyDescent="0.2">
      <c r="A213" s="40" t="s">
        <v>1071</v>
      </c>
      <c r="B213" s="41" t="s">
        <v>339</v>
      </c>
      <c r="C213" s="40" t="s">
        <v>291</v>
      </c>
      <c r="D213" s="34" t="str">
        <f t="shared" si="3"/>
        <v>Москва г, Головинский, Кронштадтский б-р, дом № 49, корпус 1Кв. 274</v>
      </c>
      <c r="E213" s="42">
        <v>1394.37</v>
      </c>
      <c r="F213" s="42">
        <v>1394.37</v>
      </c>
      <c r="G213" s="42">
        <v>1394.37</v>
      </c>
      <c r="H213" s="42">
        <v>1394.37</v>
      </c>
      <c r="I213" s="42">
        <v>1394.37</v>
      </c>
      <c r="J213" s="42">
        <v>1394.37</v>
      </c>
      <c r="K213" s="42">
        <v>1540.21</v>
      </c>
      <c r="L213" s="42">
        <v>1540.21</v>
      </c>
      <c r="M213" s="42">
        <v>1540.21</v>
      </c>
      <c r="N213" s="42">
        <v>1540.21</v>
      </c>
      <c r="O213" s="42">
        <v>1540.21</v>
      </c>
      <c r="P213" s="42">
        <v>1540.21</v>
      </c>
    </row>
    <row r="214" spans="1:16" x14ac:dyDescent="0.2">
      <c r="A214" s="40" t="s">
        <v>1072</v>
      </c>
      <c r="B214" s="41" t="s">
        <v>339</v>
      </c>
      <c r="C214" s="40" t="s">
        <v>281</v>
      </c>
      <c r="D214" s="34" t="str">
        <f t="shared" si="3"/>
        <v>Москва г, Головинский, Кронштадтский б-р, дом № 49, корпус 1Кв. 275</v>
      </c>
      <c r="E214" s="42">
        <v>1366.22</v>
      </c>
      <c r="F214" s="42">
        <v>1366.22</v>
      </c>
      <c r="G214" s="42">
        <v>1366.22</v>
      </c>
      <c r="H214" s="42">
        <v>1366.22</v>
      </c>
      <c r="I214" s="42">
        <v>1366.22</v>
      </c>
      <c r="J214" s="42">
        <v>1366.22</v>
      </c>
      <c r="K214" s="42">
        <v>1509.13</v>
      </c>
      <c r="L214" s="42">
        <v>1509.12</v>
      </c>
      <c r="M214" s="42">
        <v>1509.12</v>
      </c>
      <c r="N214" s="42">
        <v>1509.12</v>
      </c>
      <c r="O214" s="42">
        <v>1509.12</v>
      </c>
      <c r="P214" s="42">
        <v>1509.12</v>
      </c>
    </row>
    <row r="215" spans="1:16" x14ac:dyDescent="0.2">
      <c r="A215" s="40" t="s">
        <v>1073</v>
      </c>
      <c r="B215" s="41" t="s">
        <v>339</v>
      </c>
      <c r="C215" s="40" t="s">
        <v>12</v>
      </c>
      <c r="D215" s="34" t="str">
        <f t="shared" si="3"/>
        <v>Москва г, Головинский, Кронштадтский б-р, дом № 49, корпус 1Кв. 276</v>
      </c>
      <c r="E215" s="42">
        <v>1379.01</v>
      </c>
      <c r="F215" s="44">
        <v>570.63</v>
      </c>
      <c r="G215" s="43"/>
      <c r="H215" s="43"/>
      <c r="I215" s="43"/>
      <c r="J215" s="43"/>
      <c r="K215" s="43"/>
      <c r="L215" s="43"/>
      <c r="M215" s="43"/>
      <c r="N215" s="43"/>
      <c r="O215" s="43"/>
      <c r="P215" s="43"/>
    </row>
    <row r="216" spans="1:16" x14ac:dyDescent="0.2">
      <c r="A216" s="40" t="s">
        <v>1652</v>
      </c>
      <c r="B216" s="41" t="s">
        <v>339</v>
      </c>
      <c r="C216" s="40" t="s">
        <v>12</v>
      </c>
      <c r="D216" s="34" t="str">
        <f t="shared" si="3"/>
        <v>Москва г, Головинский, Кронштадтский б-р, дом № 49, корпус 1Кв. 276</v>
      </c>
      <c r="E216" s="43"/>
      <c r="F216" s="44">
        <v>808.39</v>
      </c>
      <c r="G216" s="42">
        <v>1379.01</v>
      </c>
      <c r="H216" s="42">
        <v>1379.01</v>
      </c>
      <c r="I216" s="42">
        <v>1379.01</v>
      </c>
      <c r="J216" s="42">
        <v>1379.01</v>
      </c>
      <c r="K216" s="42">
        <v>1523.25</v>
      </c>
      <c r="L216" s="42">
        <v>1523.25</v>
      </c>
      <c r="M216" s="42">
        <v>1523.25</v>
      </c>
      <c r="N216" s="42">
        <v>1523.25</v>
      </c>
      <c r="O216" s="42">
        <v>1523.25</v>
      </c>
      <c r="P216" s="42">
        <v>1523.25</v>
      </c>
    </row>
    <row r="217" spans="1:16" x14ac:dyDescent="0.2">
      <c r="A217" s="40" t="s">
        <v>1074</v>
      </c>
      <c r="B217" s="41" t="s">
        <v>339</v>
      </c>
      <c r="C217" s="40" t="s">
        <v>16</v>
      </c>
      <c r="D217" s="34" t="str">
        <f t="shared" si="3"/>
        <v>Москва г, Головинский, Кронштадтский б-р, дом № 49, корпус 1Кв. 277</v>
      </c>
      <c r="E217" s="42">
        <v>2775.94</v>
      </c>
      <c r="F217" s="42">
        <v>2775.94</v>
      </c>
      <c r="G217" s="42">
        <v>2775.94</v>
      </c>
      <c r="H217" s="42">
        <v>2775.94</v>
      </c>
      <c r="I217" s="42">
        <v>2775.94</v>
      </c>
      <c r="J217" s="42">
        <v>2775.94</v>
      </c>
      <c r="K217" s="42">
        <v>3066.29</v>
      </c>
      <c r="L217" s="42">
        <v>3066.29</v>
      </c>
      <c r="M217" s="42">
        <v>3066.29</v>
      </c>
      <c r="N217" s="42">
        <v>3066.29</v>
      </c>
      <c r="O217" s="42">
        <v>3066.29</v>
      </c>
      <c r="P217" s="42">
        <v>3066.29</v>
      </c>
    </row>
    <row r="218" spans="1:16" x14ac:dyDescent="0.2">
      <c r="A218" s="40" t="s">
        <v>1075</v>
      </c>
      <c r="B218" s="41" t="s">
        <v>339</v>
      </c>
      <c r="C218" s="40" t="s">
        <v>245</v>
      </c>
      <c r="D218" s="34" t="str">
        <f t="shared" si="3"/>
        <v>Москва г, Головинский, Кронштадтский б-р, дом № 49, корпус 1Кв. 278</v>
      </c>
      <c r="E218" s="42">
        <v>1394.37</v>
      </c>
      <c r="F218" s="42">
        <v>1394.37</v>
      </c>
      <c r="G218" s="42">
        <v>1394.37</v>
      </c>
      <c r="H218" s="42">
        <v>1394.37</v>
      </c>
      <c r="I218" s="42">
        <v>1394.37</v>
      </c>
      <c r="J218" s="42">
        <v>1394.37</v>
      </c>
      <c r="K218" s="42">
        <v>1540.21</v>
      </c>
      <c r="L218" s="42">
        <v>1540.21</v>
      </c>
      <c r="M218" s="42">
        <v>1540.21</v>
      </c>
      <c r="N218" s="42">
        <v>1540.21</v>
      </c>
      <c r="O218" s="42">
        <v>1540.21</v>
      </c>
      <c r="P218" s="42">
        <v>1540.21</v>
      </c>
    </row>
    <row r="219" spans="1:16" x14ac:dyDescent="0.2">
      <c r="A219" s="40" t="s">
        <v>1076</v>
      </c>
      <c r="B219" s="41" t="s">
        <v>339</v>
      </c>
      <c r="C219" s="40" t="s">
        <v>15</v>
      </c>
      <c r="D219" s="34" t="str">
        <f t="shared" si="3"/>
        <v>Москва г, Головинский, Кронштадтский б-р, дом № 49, корпус 1Кв. 279</v>
      </c>
      <c r="E219" s="42">
        <v>1363.66</v>
      </c>
      <c r="F219" s="42">
        <v>1363.66</v>
      </c>
      <c r="G219" s="42">
        <v>1363.66</v>
      </c>
      <c r="H219" s="42">
        <v>1363.66</v>
      </c>
      <c r="I219" s="42">
        <v>1363.66</v>
      </c>
      <c r="J219" s="42">
        <v>1363.66</v>
      </c>
      <c r="K219" s="42">
        <v>1506.3</v>
      </c>
      <c r="L219" s="42">
        <v>1506.3</v>
      </c>
      <c r="M219" s="42">
        <v>1506.3</v>
      </c>
      <c r="N219" s="42">
        <v>1506.3</v>
      </c>
      <c r="O219" s="42">
        <v>1506.3</v>
      </c>
      <c r="P219" s="42">
        <v>1506.3</v>
      </c>
    </row>
    <row r="220" spans="1:16" x14ac:dyDescent="0.2">
      <c r="A220" s="40" t="s">
        <v>1077</v>
      </c>
      <c r="B220" s="41" t="s">
        <v>339</v>
      </c>
      <c r="C220" s="40" t="s">
        <v>111</v>
      </c>
      <c r="D220" s="34" t="str">
        <f t="shared" si="3"/>
        <v>Москва г, Головинский, Кронштадтский б-р, дом № 49, корпус 1Кв. 28</v>
      </c>
      <c r="E220" s="42">
        <v>1384.13</v>
      </c>
      <c r="F220" s="42">
        <v>1384.13</v>
      </c>
      <c r="G220" s="42">
        <v>1384.13</v>
      </c>
      <c r="H220" s="42">
        <v>1384.13</v>
      </c>
      <c r="I220" s="42">
        <v>1384.13</v>
      </c>
      <c r="J220" s="42">
        <v>1384.13</v>
      </c>
      <c r="K220" s="42">
        <v>1528.91</v>
      </c>
      <c r="L220" s="42">
        <v>1528.91</v>
      </c>
      <c r="M220" s="42">
        <v>1528.91</v>
      </c>
      <c r="N220" s="42">
        <v>1528.91</v>
      </c>
      <c r="O220" s="42">
        <v>1528.91</v>
      </c>
      <c r="P220" s="42">
        <v>1528.91</v>
      </c>
    </row>
    <row r="221" spans="1:16" x14ac:dyDescent="0.2">
      <c r="A221" s="40" t="s">
        <v>1078</v>
      </c>
      <c r="B221" s="41" t="s">
        <v>339</v>
      </c>
      <c r="C221" s="40" t="s">
        <v>180</v>
      </c>
      <c r="D221" s="34" t="str">
        <f t="shared" si="3"/>
        <v>Москва г, Головинский, Кронштадтский б-р, дом № 49, корпус 1Кв. 280</v>
      </c>
      <c r="E221" s="42">
        <v>1266.44</v>
      </c>
      <c r="F221" s="42">
        <v>1266.44</v>
      </c>
      <c r="G221" s="42">
        <v>1266.44</v>
      </c>
      <c r="H221" s="42">
        <v>1266.44</v>
      </c>
      <c r="I221" s="42">
        <v>1266.44</v>
      </c>
      <c r="J221" s="42">
        <v>1266.44</v>
      </c>
      <c r="K221" s="42">
        <v>1398.91</v>
      </c>
      <c r="L221" s="42">
        <v>1398.91</v>
      </c>
      <c r="M221" s="42">
        <v>1398.91</v>
      </c>
      <c r="N221" s="42">
        <v>1398.91</v>
      </c>
      <c r="O221" s="42">
        <v>1398.91</v>
      </c>
      <c r="P221" s="42">
        <v>1398.91</v>
      </c>
    </row>
    <row r="222" spans="1:16" x14ac:dyDescent="0.2">
      <c r="A222" s="40" t="s">
        <v>1079</v>
      </c>
      <c r="B222" s="41" t="s">
        <v>339</v>
      </c>
      <c r="C222" s="40" t="s">
        <v>32</v>
      </c>
      <c r="D222" s="34" t="str">
        <f t="shared" si="3"/>
        <v>Москва г, Головинский, Кронштадтский б-р, дом № 49, корпус 1Кв. 281</v>
      </c>
      <c r="E222" s="42">
        <v>1977.7</v>
      </c>
      <c r="F222" s="42">
        <v>1977.7</v>
      </c>
      <c r="G222" s="42">
        <v>1977.7</v>
      </c>
      <c r="H222" s="42">
        <v>1977.7</v>
      </c>
      <c r="I222" s="42">
        <v>1977.7</v>
      </c>
      <c r="J222" s="42">
        <v>1977.7</v>
      </c>
      <c r="K222" s="42">
        <v>2184.5500000000002</v>
      </c>
      <c r="L222" s="42">
        <v>2184.56</v>
      </c>
      <c r="M222" s="42">
        <v>2184.56</v>
      </c>
      <c r="N222" s="42">
        <v>2184.56</v>
      </c>
      <c r="O222" s="42">
        <v>2184.56</v>
      </c>
      <c r="P222" s="42">
        <v>2184.56</v>
      </c>
    </row>
    <row r="223" spans="1:16" x14ac:dyDescent="0.2">
      <c r="A223" s="40" t="s">
        <v>1080</v>
      </c>
      <c r="B223" s="41" t="s">
        <v>339</v>
      </c>
      <c r="C223" s="40" t="s">
        <v>87</v>
      </c>
      <c r="D223" s="34" t="str">
        <f t="shared" si="3"/>
        <v>Москва г, Головинский, Кронштадтский б-р, дом № 49, корпус 1Кв. 282</v>
      </c>
      <c r="E223" s="42">
        <v>2202.84</v>
      </c>
      <c r="F223" s="42">
        <v>2202.84</v>
      </c>
      <c r="G223" s="42">
        <v>2202.84</v>
      </c>
      <c r="H223" s="42">
        <v>2202.84</v>
      </c>
      <c r="I223" s="42">
        <v>2202.84</v>
      </c>
      <c r="J223" s="42">
        <v>2202.84</v>
      </c>
      <c r="K223" s="42">
        <v>2433.2600000000002</v>
      </c>
      <c r="L223" s="42">
        <v>2433.25</v>
      </c>
      <c r="M223" s="42">
        <v>2433.25</v>
      </c>
      <c r="N223" s="42">
        <v>2433.25</v>
      </c>
      <c r="O223" s="42">
        <v>2433.25</v>
      </c>
      <c r="P223" s="42">
        <v>2433.25</v>
      </c>
    </row>
    <row r="224" spans="1:16" x14ac:dyDescent="0.2">
      <c r="A224" s="40" t="s">
        <v>1081</v>
      </c>
      <c r="B224" s="41" t="s">
        <v>339</v>
      </c>
      <c r="C224" s="40" t="s">
        <v>139</v>
      </c>
      <c r="D224" s="34" t="str">
        <f t="shared" si="3"/>
        <v>Москва г, Головинский, Кронштадтский б-р, дом № 49, корпус 1Кв. 283</v>
      </c>
      <c r="E224" s="42">
        <v>3494.87</v>
      </c>
      <c r="F224" s="42">
        <v>3494.87</v>
      </c>
      <c r="G224" s="42">
        <v>3494.87</v>
      </c>
      <c r="H224" s="42">
        <v>3494.87</v>
      </c>
      <c r="I224" s="42">
        <v>3494.87</v>
      </c>
      <c r="J224" s="42">
        <v>3494.87</v>
      </c>
      <c r="K224" s="42">
        <v>3860.42</v>
      </c>
      <c r="L224" s="42">
        <v>3860.42</v>
      </c>
      <c r="M224" s="42">
        <v>3860.42</v>
      </c>
      <c r="N224" s="42">
        <v>3860.42</v>
      </c>
      <c r="O224" s="42">
        <v>3860.42</v>
      </c>
      <c r="P224" s="42">
        <v>3860.42</v>
      </c>
    </row>
    <row r="225" spans="1:16" x14ac:dyDescent="0.2">
      <c r="A225" s="40" t="s">
        <v>1082</v>
      </c>
      <c r="B225" s="41" t="s">
        <v>339</v>
      </c>
      <c r="C225" s="40" t="s">
        <v>230</v>
      </c>
      <c r="D225" s="34" t="str">
        <f t="shared" si="3"/>
        <v>Москва г, Головинский, Кронштадтский б-р, дом № 49, корпус 1Кв. 284</v>
      </c>
      <c r="E225" s="42">
        <v>3863.29</v>
      </c>
      <c r="F225" s="42">
        <v>3863.29</v>
      </c>
      <c r="G225" s="42">
        <v>3863.29</v>
      </c>
      <c r="H225" s="42">
        <v>3863.29</v>
      </c>
      <c r="I225" s="42">
        <v>3863.29</v>
      </c>
      <c r="J225" s="42">
        <v>3863.29</v>
      </c>
      <c r="K225" s="42">
        <v>4267.38</v>
      </c>
      <c r="L225" s="42">
        <v>4267.37</v>
      </c>
      <c r="M225" s="42">
        <v>4267.37</v>
      </c>
      <c r="N225" s="42">
        <v>4267.37</v>
      </c>
      <c r="O225" s="42">
        <v>4267.37</v>
      </c>
      <c r="P225" s="42">
        <v>4267.37</v>
      </c>
    </row>
    <row r="226" spans="1:16" x14ac:dyDescent="0.2">
      <c r="A226" s="40" t="s">
        <v>1083</v>
      </c>
      <c r="B226" s="41" t="s">
        <v>339</v>
      </c>
      <c r="C226" s="40" t="s">
        <v>37</v>
      </c>
      <c r="D226" s="34" t="str">
        <f t="shared" si="3"/>
        <v>Москва г, Головинский, Кронштадтский б-р, дом № 49, корпус 1Кв. 285</v>
      </c>
      <c r="E226" s="42">
        <v>1993.05</v>
      </c>
      <c r="F226" s="42">
        <v>1993.05</v>
      </c>
      <c r="G226" s="42">
        <v>1993.05</v>
      </c>
      <c r="H226" s="42">
        <v>1993.05</v>
      </c>
      <c r="I226" s="42">
        <v>1993.05</v>
      </c>
      <c r="J226" s="42">
        <v>1993.05</v>
      </c>
      <c r="K226" s="42">
        <v>2201.5100000000002</v>
      </c>
      <c r="L226" s="42">
        <v>2201.5100000000002</v>
      </c>
      <c r="M226" s="42">
        <v>2201.5100000000002</v>
      </c>
      <c r="N226" s="42">
        <v>2201.5100000000002</v>
      </c>
      <c r="O226" s="42">
        <v>2201.5100000000002</v>
      </c>
      <c r="P226" s="42">
        <v>2201.5100000000002</v>
      </c>
    </row>
    <row r="227" spans="1:16" x14ac:dyDescent="0.2">
      <c r="A227" s="40" t="s">
        <v>1653</v>
      </c>
      <c r="B227" s="41" t="s">
        <v>339</v>
      </c>
      <c r="C227" s="40" t="s">
        <v>175</v>
      </c>
      <c r="D227" s="34" t="str">
        <f t="shared" si="3"/>
        <v>Москва г, Головинский, Кронштадтский б-р, дом № 49, корпус 1Кв. 286</v>
      </c>
      <c r="E227" s="42">
        <v>1611.83</v>
      </c>
      <c r="F227" s="42">
        <v>1611.83</v>
      </c>
      <c r="G227" s="42">
        <v>1611.83</v>
      </c>
      <c r="H227" s="42">
        <v>1611.83</v>
      </c>
      <c r="I227" s="42">
        <v>1611.83</v>
      </c>
      <c r="J227" s="42">
        <v>1611.83</v>
      </c>
      <c r="K227" s="42">
        <v>1780.43</v>
      </c>
      <c r="L227" s="42">
        <v>1780.43</v>
      </c>
      <c r="M227" s="42">
        <v>1780.43</v>
      </c>
      <c r="N227" s="42">
        <v>1780.43</v>
      </c>
      <c r="O227" s="42">
        <v>1780.43</v>
      </c>
      <c r="P227" s="42">
        <v>1780.43</v>
      </c>
    </row>
    <row r="228" spans="1:16" x14ac:dyDescent="0.2">
      <c r="A228" s="40" t="s">
        <v>1654</v>
      </c>
      <c r="B228" s="41" t="s">
        <v>339</v>
      </c>
      <c r="C228" s="40" t="s">
        <v>293</v>
      </c>
      <c r="D228" s="34" t="str">
        <f t="shared" si="3"/>
        <v>Москва г, Головинский, Кронштадтский б-р, дом № 49, корпус 1Кв. 287</v>
      </c>
      <c r="E228" s="42">
        <v>1394.37</v>
      </c>
      <c r="F228" s="42">
        <v>1394.37</v>
      </c>
      <c r="G228" s="42">
        <v>1394.37</v>
      </c>
      <c r="H228" s="42">
        <v>1394.37</v>
      </c>
      <c r="I228" s="42">
        <v>1394.37</v>
      </c>
      <c r="J228" s="42">
        <v>1394.37</v>
      </c>
      <c r="K228" s="42">
        <v>1540.21</v>
      </c>
      <c r="L228" s="42">
        <v>1540.21</v>
      </c>
      <c r="M228" s="42">
        <v>1540.21</v>
      </c>
      <c r="N228" s="42">
        <v>1540.21</v>
      </c>
      <c r="O228" s="42">
        <v>1540.21</v>
      </c>
      <c r="P228" s="42">
        <v>1540.21</v>
      </c>
    </row>
    <row r="229" spans="1:16" x14ac:dyDescent="0.2">
      <c r="A229" s="40" t="s">
        <v>1084</v>
      </c>
      <c r="B229" s="41" t="s">
        <v>339</v>
      </c>
      <c r="C229" s="40" t="s">
        <v>293</v>
      </c>
      <c r="D229" s="34" t="str">
        <f t="shared" si="3"/>
        <v>Москва г, Головинский, Кронштадтский б-р, дом № 49, корпус 1Кв. 287</v>
      </c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</row>
    <row r="230" spans="1:16" x14ac:dyDescent="0.2">
      <c r="A230" s="40" t="s">
        <v>1085</v>
      </c>
      <c r="B230" s="41" t="s">
        <v>339</v>
      </c>
      <c r="C230" s="40" t="s">
        <v>125</v>
      </c>
      <c r="D230" s="34" t="str">
        <f t="shared" si="3"/>
        <v>Москва г, Головинский, Кронштадтский б-р, дом № 49, корпус 1Кв. 288</v>
      </c>
      <c r="E230" s="42">
        <v>1361.1</v>
      </c>
      <c r="F230" s="42">
        <v>1361.1</v>
      </c>
      <c r="G230" s="42">
        <v>1361.1</v>
      </c>
      <c r="H230" s="42">
        <v>1361.1</v>
      </c>
      <c r="I230" s="42">
        <v>1361.1</v>
      </c>
      <c r="J230" s="42">
        <v>1361.1</v>
      </c>
      <c r="K230" s="42">
        <v>1503.48</v>
      </c>
      <c r="L230" s="42">
        <v>1503.47</v>
      </c>
      <c r="M230" s="42">
        <v>1503.47</v>
      </c>
      <c r="N230" s="42">
        <v>1503.47</v>
      </c>
      <c r="O230" s="42">
        <v>1503.47</v>
      </c>
      <c r="P230" s="42">
        <v>1503.47</v>
      </c>
    </row>
    <row r="231" spans="1:16" x14ac:dyDescent="0.2">
      <c r="A231" s="40" t="s">
        <v>1086</v>
      </c>
      <c r="B231" s="41" t="s">
        <v>339</v>
      </c>
      <c r="C231" s="40" t="s">
        <v>1087</v>
      </c>
      <c r="D231" s="34" t="str">
        <f t="shared" si="3"/>
        <v>Москва г, Головинский, Кронштадтский б-р, дом № 49, корпус 1Кв. 289</v>
      </c>
      <c r="E231" s="42">
        <v>1340.64</v>
      </c>
      <c r="F231" s="42">
        <v>1340.64</v>
      </c>
      <c r="G231" s="42">
        <v>1340.64</v>
      </c>
      <c r="H231" s="42">
        <v>1340.64</v>
      </c>
      <c r="I231" s="42">
        <v>1340.64</v>
      </c>
      <c r="J231" s="42">
        <v>1340.64</v>
      </c>
      <c r="K231" s="42">
        <v>1480.87</v>
      </c>
      <c r="L231" s="42">
        <v>1480.86</v>
      </c>
      <c r="M231" s="42">
        <v>1480.86</v>
      </c>
      <c r="N231" s="42">
        <v>1480.86</v>
      </c>
      <c r="O231" s="42">
        <v>1480.86</v>
      </c>
      <c r="P231" s="42">
        <v>1480.86</v>
      </c>
    </row>
    <row r="232" spans="1:16" x14ac:dyDescent="0.2">
      <c r="A232" s="40" t="s">
        <v>1088</v>
      </c>
      <c r="B232" s="41" t="s">
        <v>339</v>
      </c>
      <c r="C232" s="40" t="s">
        <v>233</v>
      </c>
      <c r="D232" s="34" t="str">
        <f t="shared" si="3"/>
        <v>Москва г, Головинский, Кронштадтский б-р, дом № 49, корпус 1Кв. 29</v>
      </c>
      <c r="E232" s="42">
        <v>1394.37</v>
      </c>
      <c r="F232" s="42">
        <v>1394.37</v>
      </c>
      <c r="G232" s="42">
        <v>1394.37</v>
      </c>
      <c r="H232" s="42">
        <v>1394.37</v>
      </c>
      <c r="I232" s="42">
        <v>1394.37</v>
      </c>
      <c r="J232" s="42">
        <v>1394.37</v>
      </c>
      <c r="K232" s="42">
        <v>1540.21</v>
      </c>
      <c r="L232" s="42">
        <v>1540.21</v>
      </c>
      <c r="M232" s="42">
        <v>1540.21</v>
      </c>
      <c r="N232" s="42">
        <v>1540.21</v>
      </c>
      <c r="O232" s="42">
        <v>1540.21</v>
      </c>
      <c r="P232" s="42">
        <v>1540.21</v>
      </c>
    </row>
    <row r="233" spans="1:16" x14ac:dyDescent="0.2">
      <c r="A233" s="40" t="s">
        <v>1089</v>
      </c>
      <c r="B233" s="41" t="s">
        <v>339</v>
      </c>
      <c r="C233" s="40" t="s">
        <v>1090</v>
      </c>
      <c r="D233" s="34" t="str">
        <f t="shared" si="3"/>
        <v>Москва г, Головинский, Кронштадтский б-р, дом № 49, корпус 1Кв. 290</v>
      </c>
      <c r="E233" s="42">
        <v>2775.94</v>
      </c>
      <c r="F233" s="42">
        <v>2775.94</v>
      </c>
      <c r="G233" s="42">
        <v>2775.94</v>
      </c>
      <c r="H233" s="42">
        <v>2775.94</v>
      </c>
      <c r="I233" s="42">
        <v>2775.94</v>
      </c>
      <c r="J233" s="42">
        <v>2775.94</v>
      </c>
      <c r="K233" s="42">
        <v>3066.29</v>
      </c>
      <c r="L233" s="42">
        <v>3066.29</v>
      </c>
      <c r="M233" s="42">
        <v>3066.29</v>
      </c>
      <c r="N233" s="42">
        <v>3066.29</v>
      </c>
      <c r="O233" s="42">
        <v>3066.29</v>
      </c>
      <c r="P233" s="42">
        <v>3066.29</v>
      </c>
    </row>
    <row r="234" spans="1:16" x14ac:dyDescent="0.2">
      <c r="A234" s="40" t="s">
        <v>1091</v>
      </c>
      <c r="B234" s="41" t="s">
        <v>339</v>
      </c>
      <c r="C234" s="40" t="s">
        <v>1092</v>
      </c>
      <c r="D234" s="34" t="str">
        <f t="shared" si="3"/>
        <v>Москва г, Головинский, Кронштадтский б-р, дом № 49, корпус 1Кв. 291</v>
      </c>
      <c r="E234" s="42">
        <v>1358.55</v>
      </c>
      <c r="F234" s="42">
        <v>1358.55</v>
      </c>
      <c r="G234" s="42">
        <v>1358.55</v>
      </c>
      <c r="H234" s="42">
        <v>1177.4100000000001</v>
      </c>
      <c r="I234" s="43"/>
      <c r="J234" s="43"/>
      <c r="K234" s="43"/>
      <c r="L234" s="43"/>
      <c r="M234" s="43"/>
      <c r="N234" s="43"/>
      <c r="O234" s="43"/>
      <c r="P234" s="43"/>
    </row>
    <row r="235" spans="1:16" x14ac:dyDescent="0.2">
      <c r="A235" s="40" t="s">
        <v>1655</v>
      </c>
      <c r="B235" s="41" t="s">
        <v>339</v>
      </c>
      <c r="C235" s="40" t="s">
        <v>1092</v>
      </c>
      <c r="D235" s="34" t="str">
        <f t="shared" si="3"/>
        <v>Москва г, Головинский, Кронштадтский б-р, дом № 49, корпус 1Кв. 291</v>
      </c>
      <c r="E235" s="43"/>
      <c r="F235" s="43"/>
      <c r="G235" s="43"/>
      <c r="H235" s="44">
        <v>181.14</v>
      </c>
      <c r="I235" s="42">
        <v>1358.55</v>
      </c>
      <c r="J235" s="42">
        <v>1358.55</v>
      </c>
      <c r="K235" s="42">
        <v>1500.65</v>
      </c>
      <c r="L235" s="42">
        <v>1307.02</v>
      </c>
      <c r="M235" s="43"/>
      <c r="N235" s="43"/>
      <c r="O235" s="43"/>
      <c r="P235" s="43"/>
    </row>
    <row r="236" spans="1:16" x14ac:dyDescent="0.2">
      <c r="A236" s="40" t="s">
        <v>1656</v>
      </c>
      <c r="B236" s="41" t="s">
        <v>339</v>
      </c>
      <c r="C236" s="40" t="s">
        <v>1092</v>
      </c>
      <c r="D236" s="34" t="str">
        <f t="shared" si="3"/>
        <v>Москва г, Головинский, Кронштадтский б-р, дом № 49, корпус 1Кв. 291</v>
      </c>
      <c r="E236" s="43"/>
      <c r="F236" s="43"/>
      <c r="G236" s="43"/>
      <c r="H236" s="43"/>
      <c r="I236" s="43"/>
      <c r="J236" s="43"/>
      <c r="K236" s="43"/>
      <c r="L236" s="44">
        <v>193.63</v>
      </c>
      <c r="M236" s="42">
        <v>1500.65</v>
      </c>
      <c r="N236" s="42">
        <v>1500.65</v>
      </c>
      <c r="O236" s="42">
        <v>1500.65</v>
      </c>
      <c r="P236" s="42">
        <v>1500.65</v>
      </c>
    </row>
    <row r="237" spans="1:16" x14ac:dyDescent="0.2">
      <c r="A237" s="40" t="s">
        <v>1093</v>
      </c>
      <c r="B237" s="41" t="s">
        <v>339</v>
      </c>
      <c r="C237" s="40" t="s">
        <v>1094</v>
      </c>
      <c r="D237" s="34" t="str">
        <f t="shared" si="3"/>
        <v>Москва г, Головинский, Кронштадтский б-р, дом № 49, корпус 1Кв. 292</v>
      </c>
      <c r="E237" s="42">
        <v>1361.1</v>
      </c>
      <c r="F237" s="42">
        <v>1361.1</v>
      </c>
      <c r="G237" s="42">
        <v>1361.1</v>
      </c>
      <c r="H237" s="42">
        <v>1361.1</v>
      </c>
      <c r="I237" s="42">
        <v>1361.1</v>
      </c>
      <c r="J237" s="42">
        <v>1361.1</v>
      </c>
      <c r="K237" s="42">
        <v>1503.48</v>
      </c>
      <c r="L237" s="42">
        <v>1503.47</v>
      </c>
      <c r="M237" s="42">
        <v>1503.47</v>
      </c>
      <c r="N237" s="42">
        <v>1503.47</v>
      </c>
      <c r="O237" s="42">
        <v>1503.47</v>
      </c>
      <c r="P237" s="42">
        <v>1503.47</v>
      </c>
    </row>
    <row r="238" spans="1:16" x14ac:dyDescent="0.2">
      <c r="A238" s="40" t="s">
        <v>1096</v>
      </c>
      <c r="B238" s="41" t="s">
        <v>339</v>
      </c>
      <c r="C238" s="40" t="s">
        <v>1095</v>
      </c>
      <c r="D238" s="34" t="str">
        <f t="shared" si="3"/>
        <v>Москва г, Головинский, Кронштадтский б-р, дом № 49, корпус 1Кв. 293</v>
      </c>
      <c r="E238" s="42">
        <v>1263.8800000000001</v>
      </c>
      <c r="F238" s="42">
        <v>1263.8800000000001</v>
      </c>
      <c r="G238" s="42">
        <v>1263.8800000000001</v>
      </c>
      <c r="H238" s="42">
        <v>1263.8800000000001</v>
      </c>
      <c r="I238" s="42">
        <v>1263.8800000000001</v>
      </c>
      <c r="J238" s="42">
        <v>1263.8800000000001</v>
      </c>
      <c r="K238" s="42">
        <v>1396.08</v>
      </c>
      <c r="L238" s="42">
        <v>1396.08</v>
      </c>
      <c r="M238" s="42">
        <v>1396.08</v>
      </c>
      <c r="N238" s="42">
        <v>1396.08</v>
      </c>
      <c r="O238" s="42">
        <v>1396.08</v>
      </c>
      <c r="P238" s="42">
        <v>1396.08</v>
      </c>
    </row>
    <row r="239" spans="1:16" x14ac:dyDescent="0.2">
      <c r="A239" s="40" t="s">
        <v>1097</v>
      </c>
      <c r="B239" s="41" t="s">
        <v>339</v>
      </c>
      <c r="C239" s="40" t="s">
        <v>1098</v>
      </c>
      <c r="D239" s="34" t="str">
        <f t="shared" si="3"/>
        <v>Москва г, Головинский, Кронштадтский б-р, дом № 49, корпус 1Кв. 294</v>
      </c>
      <c r="E239" s="42">
        <v>1975.14</v>
      </c>
      <c r="F239" s="42">
        <v>1975.14</v>
      </c>
      <c r="G239" s="42">
        <v>1975.14</v>
      </c>
      <c r="H239" s="42">
        <v>1975.14</v>
      </c>
      <c r="I239" s="42">
        <v>1975.14</v>
      </c>
      <c r="J239" s="42">
        <v>1975.14</v>
      </c>
      <c r="K239" s="42">
        <v>2181.73</v>
      </c>
      <c r="L239" s="42">
        <v>2181.73</v>
      </c>
      <c r="M239" s="42">
        <v>2181.73</v>
      </c>
      <c r="N239" s="42">
        <v>2181.73</v>
      </c>
      <c r="O239" s="42">
        <v>2181.73</v>
      </c>
      <c r="P239" s="42">
        <v>2181.73</v>
      </c>
    </row>
    <row r="240" spans="1:16" x14ac:dyDescent="0.2">
      <c r="A240" s="40" t="s">
        <v>1099</v>
      </c>
      <c r="B240" s="41" t="s">
        <v>339</v>
      </c>
      <c r="C240" s="40" t="s">
        <v>1100</v>
      </c>
      <c r="D240" s="34" t="str">
        <f t="shared" si="3"/>
        <v>Москва г, Головинский, Кронштадтский б-р, дом № 49, корпус 1Кв. 295</v>
      </c>
      <c r="E240" s="42">
        <v>2202.84</v>
      </c>
      <c r="F240" s="42">
        <v>2202.84</v>
      </c>
      <c r="G240" s="42">
        <v>2202.84</v>
      </c>
      <c r="H240" s="42">
        <v>2202.84</v>
      </c>
      <c r="I240" s="42">
        <v>2202.84</v>
      </c>
      <c r="J240" s="42">
        <v>2202.84</v>
      </c>
      <c r="K240" s="42">
        <v>2433.2600000000002</v>
      </c>
      <c r="L240" s="42">
        <v>2433.25</v>
      </c>
      <c r="M240" s="42">
        <v>2433.25</v>
      </c>
      <c r="N240" s="42">
        <v>2433.25</v>
      </c>
      <c r="O240" s="42">
        <v>2433.25</v>
      </c>
      <c r="P240" s="42">
        <v>2433.25</v>
      </c>
    </row>
    <row r="241" spans="1:16" x14ac:dyDescent="0.2">
      <c r="A241" s="40" t="s">
        <v>1101</v>
      </c>
      <c r="B241" s="41" t="s">
        <v>339</v>
      </c>
      <c r="C241" s="40" t="s">
        <v>1102</v>
      </c>
      <c r="D241" s="34" t="str">
        <f t="shared" si="3"/>
        <v>Москва г, Головинский, Кронштадтский б-р, дом № 49, корпус 1Кв. 296</v>
      </c>
      <c r="E241" s="42">
        <v>3566.5</v>
      </c>
      <c r="F241" s="42">
        <v>3566.5</v>
      </c>
      <c r="G241" s="42">
        <v>3566.5</v>
      </c>
      <c r="H241" s="42">
        <v>3566.5</v>
      </c>
      <c r="I241" s="42">
        <v>3566.5</v>
      </c>
      <c r="J241" s="42">
        <v>3566.5</v>
      </c>
      <c r="K241" s="42">
        <v>3939.55</v>
      </c>
      <c r="L241" s="42">
        <v>3939.55</v>
      </c>
      <c r="M241" s="42">
        <v>3939.55</v>
      </c>
      <c r="N241" s="42">
        <v>3939.55</v>
      </c>
      <c r="O241" s="42">
        <v>3939.55</v>
      </c>
      <c r="P241" s="42">
        <v>3939.55</v>
      </c>
    </row>
    <row r="242" spans="1:16" x14ac:dyDescent="0.2">
      <c r="A242" s="40" t="s">
        <v>1103</v>
      </c>
      <c r="B242" s="41" t="s">
        <v>339</v>
      </c>
      <c r="C242" s="40" t="s">
        <v>1104</v>
      </c>
      <c r="D242" s="34" t="str">
        <f t="shared" si="3"/>
        <v>Москва г, Головинский, Кронштадтский б-р, дом № 49, корпус 1Кв. 297</v>
      </c>
      <c r="E242" s="42">
        <v>3858.17</v>
      </c>
      <c r="F242" s="42">
        <v>3858.17</v>
      </c>
      <c r="G242" s="42">
        <v>3858.17</v>
      </c>
      <c r="H242" s="42">
        <v>3858.17</v>
      </c>
      <c r="I242" s="42">
        <v>3858.17</v>
      </c>
      <c r="J242" s="42">
        <v>3858.17</v>
      </c>
      <c r="K242" s="42">
        <v>4261.72</v>
      </c>
      <c r="L242" s="42">
        <v>4261.72</v>
      </c>
      <c r="M242" s="42">
        <v>4261.72</v>
      </c>
      <c r="N242" s="42">
        <v>4261.72</v>
      </c>
      <c r="O242" s="42">
        <v>4261.72</v>
      </c>
      <c r="P242" s="42">
        <v>4261.72</v>
      </c>
    </row>
    <row r="243" spans="1:16" x14ac:dyDescent="0.2">
      <c r="A243" s="40" t="s">
        <v>1105</v>
      </c>
      <c r="B243" s="41" t="s">
        <v>339</v>
      </c>
      <c r="C243" s="40" t="s">
        <v>1106</v>
      </c>
      <c r="D243" s="34" t="str">
        <f t="shared" si="3"/>
        <v>Москва г, Головинский, Кронштадтский б-р, дом № 49, корпус 1Кв. 298</v>
      </c>
      <c r="E243" s="42">
        <v>1993.05</v>
      </c>
      <c r="F243" s="42">
        <v>1993.05</v>
      </c>
      <c r="G243" s="42">
        <v>1993.05</v>
      </c>
      <c r="H243" s="42">
        <v>1993.05</v>
      </c>
      <c r="I243" s="42">
        <v>1993.05</v>
      </c>
      <c r="J243" s="42">
        <v>1993.05</v>
      </c>
      <c r="K243" s="42">
        <v>2201.5100000000002</v>
      </c>
      <c r="L243" s="42">
        <v>2201.5100000000002</v>
      </c>
      <c r="M243" s="42">
        <v>2201.5100000000002</v>
      </c>
      <c r="N243" s="42">
        <v>2201.5100000000002</v>
      </c>
      <c r="O243" s="42">
        <v>2201.5100000000002</v>
      </c>
      <c r="P243" s="42">
        <v>2201.5100000000002</v>
      </c>
    </row>
    <row r="244" spans="1:16" x14ac:dyDescent="0.2">
      <c r="A244" s="40" t="s">
        <v>1108</v>
      </c>
      <c r="B244" s="41" t="s">
        <v>339</v>
      </c>
      <c r="C244" s="40" t="s">
        <v>1107</v>
      </c>
      <c r="D244" s="34" t="str">
        <f t="shared" si="3"/>
        <v>Москва г, Головинский, Кронштадтский б-р, дом № 49, корпус 1Кв. 299</v>
      </c>
      <c r="E244" s="42">
        <v>1614.39</v>
      </c>
      <c r="F244" s="44">
        <v>946.37</v>
      </c>
      <c r="G244" s="43"/>
      <c r="H244" s="43"/>
      <c r="I244" s="43"/>
      <c r="J244" s="43"/>
      <c r="K244" s="43"/>
      <c r="L244" s="43"/>
      <c r="M244" s="43"/>
      <c r="N244" s="43"/>
      <c r="O244" s="43"/>
      <c r="P244" s="43"/>
    </row>
    <row r="245" spans="1:16" x14ac:dyDescent="0.2">
      <c r="A245" s="40" t="s">
        <v>1657</v>
      </c>
      <c r="B245" s="41" t="s">
        <v>339</v>
      </c>
      <c r="C245" s="40" t="s">
        <v>1107</v>
      </c>
      <c r="D245" s="34" t="str">
        <f t="shared" si="3"/>
        <v>Москва г, Головинский, Кронштадтский б-р, дом № 49, корпус 1Кв. 299</v>
      </c>
      <c r="E245" s="43"/>
      <c r="F245" s="44">
        <v>668.02</v>
      </c>
      <c r="G245" s="42">
        <v>1614.39</v>
      </c>
      <c r="H245" s="42">
        <v>1614.39</v>
      </c>
      <c r="I245" s="42">
        <v>1614.39</v>
      </c>
      <c r="J245" s="42">
        <v>1614.39</v>
      </c>
      <c r="K245" s="42">
        <v>1783.25</v>
      </c>
      <c r="L245" s="42">
        <v>1783.25</v>
      </c>
      <c r="M245" s="42">
        <v>1783.25</v>
      </c>
      <c r="N245" s="42">
        <v>1783.25</v>
      </c>
      <c r="O245" s="42">
        <v>1783.25</v>
      </c>
      <c r="P245" s="42">
        <v>1783.25</v>
      </c>
    </row>
    <row r="246" spans="1:16" x14ac:dyDescent="0.2">
      <c r="A246" s="40" t="s">
        <v>1109</v>
      </c>
      <c r="B246" s="41" t="s">
        <v>339</v>
      </c>
      <c r="C246" s="40" t="s">
        <v>268</v>
      </c>
      <c r="D246" s="34" t="str">
        <f t="shared" si="3"/>
        <v>Москва г, Головинский, Кронштадтский б-р, дом № 49, корпус 1Кв. 3</v>
      </c>
      <c r="E246" s="42">
        <v>1396.92</v>
      </c>
      <c r="F246" s="42">
        <v>1396.92</v>
      </c>
      <c r="G246" s="42">
        <v>1396.92</v>
      </c>
      <c r="H246" s="42">
        <v>1396.92</v>
      </c>
      <c r="I246" s="42">
        <v>1396.92</v>
      </c>
      <c r="J246" s="42">
        <v>1396.92</v>
      </c>
      <c r="K246" s="42">
        <v>1543.04</v>
      </c>
      <c r="L246" s="42">
        <v>1543.04</v>
      </c>
      <c r="M246" s="42">
        <v>1543.04</v>
      </c>
      <c r="N246" s="42">
        <v>1543.04</v>
      </c>
      <c r="O246" s="42">
        <v>1543.04</v>
      </c>
      <c r="P246" s="42">
        <v>1543.04</v>
      </c>
    </row>
    <row r="247" spans="1:16" x14ac:dyDescent="0.2">
      <c r="A247" s="40" t="s">
        <v>1110</v>
      </c>
      <c r="B247" s="41" t="s">
        <v>339</v>
      </c>
      <c r="C247" s="40" t="s">
        <v>177</v>
      </c>
      <c r="D247" s="34" t="str">
        <f t="shared" si="3"/>
        <v>Москва г, Головинский, Кронштадтский б-р, дом № 49, корпус 1Кв. 30</v>
      </c>
      <c r="E247" s="42">
        <v>2793.85</v>
      </c>
      <c r="F247" s="42">
        <v>2793.85</v>
      </c>
      <c r="G247" s="42">
        <v>2793.85</v>
      </c>
      <c r="H247" s="42">
        <v>2793.85</v>
      </c>
      <c r="I247" s="42">
        <v>2793.85</v>
      </c>
      <c r="J247" s="42">
        <v>2793.85</v>
      </c>
      <c r="K247" s="42">
        <v>3086.08</v>
      </c>
      <c r="L247" s="42">
        <v>3086.07</v>
      </c>
      <c r="M247" s="42">
        <v>3086.07</v>
      </c>
      <c r="N247" s="42">
        <v>3086.07</v>
      </c>
      <c r="O247" s="42">
        <v>3086.07</v>
      </c>
      <c r="P247" s="42">
        <v>3086.07</v>
      </c>
    </row>
    <row r="248" spans="1:16" x14ac:dyDescent="0.2">
      <c r="A248" s="40" t="s">
        <v>1111</v>
      </c>
      <c r="B248" s="41" t="s">
        <v>339</v>
      </c>
      <c r="C248" s="40" t="s">
        <v>53</v>
      </c>
      <c r="D248" s="34" t="str">
        <f t="shared" si="3"/>
        <v>Москва г, Головинский, Кронштадтский б-р, дом № 49, корпус 1Кв. 31</v>
      </c>
      <c r="E248" s="42">
        <v>1402.04</v>
      </c>
      <c r="F248" s="42">
        <v>1402.04</v>
      </c>
      <c r="G248" s="42">
        <v>1402.04</v>
      </c>
      <c r="H248" s="42">
        <v>1402.04</v>
      </c>
      <c r="I248" s="42">
        <v>1402.04</v>
      </c>
      <c r="J248" s="42">
        <v>1402.04</v>
      </c>
      <c r="K248" s="42">
        <v>1548.69</v>
      </c>
      <c r="L248" s="42">
        <v>1548.69</v>
      </c>
      <c r="M248" s="42">
        <v>1548.69</v>
      </c>
      <c r="N248" s="42">
        <v>1548.69</v>
      </c>
      <c r="O248" s="42">
        <v>1548.69</v>
      </c>
      <c r="P248" s="42">
        <v>1548.69</v>
      </c>
    </row>
    <row r="249" spans="1:16" x14ac:dyDescent="0.2">
      <c r="A249" s="40" t="s">
        <v>1112</v>
      </c>
      <c r="B249" s="41" t="s">
        <v>339</v>
      </c>
      <c r="C249" s="40" t="s">
        <v>1113</v>
      </c>
      <c r="D249" s="34" t="str">
        <f t="shared" si="3"/>
        <v>Москва г, Головинский, Кронштадтский б-р, дом № 49, корпус 1Кв. 33А</v>
      </c>
      <c r="E249" s="42">
        <v>2663.37</v>
      </c>
      <c r="F249" s="42">
        <v>2663.37</v>
      </c>
      <c r="G249" s="42">
        <v>2663.37</v>
      </c>
      <c r="H249" s="42">
        <v>2663.37</v>
      </c>
      <c r="I249" s="42">
        <v>2663.37</v>
      </c>
      <c r="J249" s="42">
        <v>2663.37</v>
      </c>
      <c r="K249" s="42">
        <v>2941.94</v>
      </c>
      <c r="L249" s="42">
        <v>2941.95</v>
      </c>
      <c r="M249" s="42">
        <v>2941.95</v>
      </c>
      <c r="N249" s="42">
        <v>2941.95</v>
      </c>
      <c r="O249" s="42">
        <v>2941.95</v>
      </c>
      <c r="P249" s="42">
        <v>2941.95</v>
      </c>
    </row>
    <row r="250" spans="1:16" x14ac:dyDescent="0.2">
      <c r="A250" s="40" t="s">
        <v>1114</v>
      </c>
      <c r="B250" s="41" t="s">
        <v>339</v>
      </c>
      <c r="C250" s="40" t="s">
        <v>195</v>
      </c>
      <c r="D250" s="34" t="str">
        <f t="shared" si="3"/>
        <v>Москва г, Головинский, Кронштадтский б-р, дом № 49, корпус 1Кв. 34</v>
      </c>
      <c r="E250" s="42">
        <v>1982.81</v>
      </c>
      <c r="F250" s="42">
        <v>1982.81</v>
      </c>
      <c r="G250" s="42">
        <v>1982.81</v>
      </c>
      <c r="H250" s="42">
        <v>1982.81</v>
      </c>
      <c r="I250" s="42">
        <v>1982.81</v>
      </c>
      <c r="J250" s="42">
        <v>1982.81</v>
      </c>
      <c r="K250" s="42">
        <v>2190.21</v>
      </c>
      <c r="L250" s="42">
        <v>2190.21</v>
      </c>
      <c r="M250" s="42">
        <v>2190.21</v>
      </c>
      <c r="N250" s="42">
        <v>2190.21</v>
      </c>
      <c r="O250" s="42">
        <v>2190.21</v>
      </c>
      <c r="P250" s="42">
        <v>2190.21</v>
      </c>
    </row>
    <row r="251" spans="1:16" x14ac:dyDescent="0.2">
      <c r="A251" s="40" t="s">
        <v>1115</v>
      </c>
      <c r="B251" s="41" t="s">
        <v>339</v>
      </c>
      <c r="C251" s="40" t="s">
        <v>101</v>
      </c>
      <c r="D251" s="34" t="str">
        <f t="shared" si="3"/>
        <v>Москва г, Головинский, Кронштадтский б-р, дом № 49, корпус 1Кв. 35</v>
      </c>
      <c r="E251" s="42">
        <v>2215.63</v>
      </c>
      <c r="F251" s="42">
        <v>2215.63</v>
      </c>
      <c r="G251" s="42">
        <v>2215.63</v>
      </c>
      <c r="H251" s="42">
        <v>2215.63</v>
      </c>
      <c r="I251" s="42">
        <v>2215.63</v>
      </c>
      <c r="J251" s="42">
        <v>2215.63</v>
      </c>
      <c r="K251" s="42">
        <v>2447.38</v>
      </c>
      <c r="L251" s="42">
        <v>2447.38</v>
      </c>
      <c r="M251" s="42">
        <v>2447.38</v>
      </c>
      <c r="N251" s="42">
        <v>2447.38</v>
      </c>
      <c r="O251" s="42">
        <v>2447.38</v>
      </c>
      <c r="P251" s="42">
        <v>2447.38</v>
      </c>
    </row>
    <row r="252" spans="1:16" x14ac:dyDescent="0.2">
      <c r="A252" s="40" t="s">
        <v>1116</v>
      </c>
      <c r="B252" s="41" t="s">
        <v>339</v>
      </c>
      <c r="C252" s="40" t="s">
        <v>133</v>
      </c>
      <c r="D252" s="34" t="str">
        <f t="shared" si="3"/>
        <v>Москва г, Головинский, Кронштадтский б-р, дом № 49, корпус 1Кв. 36</v>
      </c>
      <c r="E252" s="42">
        <v>3592.09</v>
      </c>
      <c r="F252" s="42">
        <v>3592.09</v>
      </c>
      <c r="G252" s="42">
        <v>3592.09</v>
      </c>
      <c r="H252" s="42">
        <v>3592.09</v>
      </c>
      <c r="I252" s="42">
        <v>3592.09</v>
      </c>
      <c r="J252" s="42">
        <v>3592.09</v>
      </c>
      <c r="K252" s="42">
        <v>3967.81</v>
      </c>
      <c r="L252" s="42">
        <v>3967.81</v>
      </c>
      <c r="M252" s="42">
        <v>3967.81</v>
      </c>
      <c r="N252" s="42">
        <v>3967.81</v>
      </c>
      <c r="O252" s="42">
        <v>3967.81</v>
      </c>
      <c r="P252" s="42">
        <v>3967.81</v>
      </c>
    </row>
    <row r="253" spans="1:16" x14ac:dyDescent="0.2">
      <c r="A253" s="40" t="s">
        <v>1117</v>
      </c>
      <c r="B253" s="41" t="s">
        <v>339</v>
      </c>
      <c r="C253" s="40" t="s">
        <v>213</v>
      </c>
      <c r="D253" s="34" t="str">
        <f t="shared" si="3"/>
        <v>Москва г, Головинский, Кронштадтский б-р, дом № 49, корпус 1Кв. 37</v>
      </c>
      <c r="E253" s="42">
        <v>3883.75</v>
      </c>
      <c r="F253" s="42">
        <v>3883.75</v>
      </c>
      <c r="G253" s="42">
        <v>3883.75</v>
      </c>
      <c r="H253" s="42">
        <v>3883.75</v>
      </c>
      <c r="I253" s="42">
        <v>3883.75</v>
      </c>
      <c r="J253" s="42">
        <v>3883.75</v>
      </c>
      <c r="K253" s="42">
        <v>4289.99</v>
      </c>
      <c r="L253" s="42">
        <v>4289.9799999999996</v>
      </c>
      <c r="M253" s="42">
        <v>4289.9799999999996</v>
      </c>
      <c r="N253" s="42">
        <v>4289.9799999999996</v>
      </c>
      <c r="O253" s="42">
        <v>4289.9799999999996</v>
      </c>
      <c r="P253" s="42">
        <v>4289.9799999999996</v>
      </c>
    </row>
    <row r="254" spans="1:16" x14ac:dyDescent="0.2">
      <c r="A254" s="40" t="s">
        <v>1118</v>
      </c>
      <c r="B254" s="41" t="s">
        <v>339</v>
      </c>
      <c r="C254" s="40" t="s">
        <v>63</v>
      </c>
      <c r="D254" s="34" t="str">
        <f t="shared" si="3"/>
        <v>Москва г, Головинский, Кронштадтский б-р, дом № 49, корпус 1Кв. 38</v>
      </c>
      <c r="E254" s="42">
        <v>2016.07</v>
      </c>
      <c r="F254" s="42">
        <v>2016.07</v>
      </c>
      <c r="G254" s="42">
        <v>2016.07</v>
      </c>
      <c r="H254" s="42">
        <v>2016.07</v>
      </c>
      <c r="I254" s="42">
        <v>2016.07</v>
      </c>
      <c r="J254" s="42">
        <v>2016.07</v>
      </c>
      <c r="K254" s="42">
        <v>2226.9499999999998</v>
      </c>
      <c r="L254" s="42">
        <v>2226.9499999999998</v>
      </c>
      <c r="M254" s="42">
        <v>2226.9499999999998</v>
      </c>
      <c r="N254" s="42">
        <v>2226.9499999999998</v>
      </c>
      <c r="O254" s="42">
        <v>2226.9499999999998</v>
      </c>
      <c r="P254" s="42">
        <v>2226.9499999999998</v>
      </c>
    </row>
    <row r="255" spans="1:16" x14ac:dyDescent="0.2">
      <c r="A255" s="40" t="s">
        <v>1119</v>
      </c>
      <c r="B255" s="41" t="s">
        <v>339</v>
      </c>
      <c r="C255" s="40" t="s">
        <v>273</v>
      </c>
      <c r="D255" s="34" t="str">
        <f t="shared" si="3"/>
        <v>Москва г, Головинский, Кронштадтский б-р, дом № 49, корпус 1Кв. 39</v>
      </c>
      <c r="E255" s="42">
        <v>1616.95</v>
      </c>
      <c r="F255" s="42">
        <v>1616.95</v>
      </c>
      <c r="G255" s="42">
        <v>1616.95</v>
      </c>
      <c r="H255" s="42">
        <v>1616.95</v>
      </c>
      <c r="I255" s="42">
        <v>1616.95</v>
      </c>
      <c r="J255" s="42">
        <v>1616.95</v>
      </c>
      <c r="K255" s="42">
        <v>1786.08</v>
      </c>
      <c r="L255" s="42">
        <v>1786.08</v>
      </c>
      <c r="M255" s="42">
        <v>1786.08</v>
      </c>
      <c r="N255" s="42">
        <v>1786.08</v>
      </c>
      <c r="O255" s="42">
        <v>1786.08</v>
      </c>
      <c r="P255" s="42">
        <v>1786.08</v>
      </c>
    </row>
    <row r="256" spans="1:16" x14ac:dyDescent="0.2">
      <c r="A256" s="40" t="s">
        <v>1120</v>
      </c>
      <c r="B256" s="41" t="s">
        <v>339</v>
      </c>
      <c r="C256" s="40" t="s">
        <v>170</v>
      </c>
      <c r="D256" s="34" t="str">
        <f t="shared" si="3"/>
        <v>Москва г, Головинский, Кронштадтский б-р, дом № 49, корпус 1Кв. 4</v>
      </c>
      <c r="E256" s="42">
        <v>2806.64</v>
      </c>
      <c r="F256" s="42">
        <v>2806.64</v>
      </c>
      <c r="G256" s="42">
        <v>2806.64</v>
      </c>
      <c r="H256" s="42">
        <v>2806.64</v>
      </c>
      <c r="I256" s="42">
        <v>2806.64</v>
      </c>
      <c r="J256" s="42">
        <v>2806.64</v>
      </c>
      <c r="K256" s="42">
        <v>3100.21</v>
      </c>
      <c r="L256" s="42">
        <v>3100.21</v>
      </c>
      <c r="M256" s="42">
        <v>3100.21</v>
      </c>
      <c r="N256" s="42">
        <v>3100.21</v>
      </c>
      <c r="O256" s="42">
        <v>3100.21</v>
      </c>
      <c r="P256" s="42">
        <v>3100.21</v>
      </c>
    </row>
    <row r="257" spans="1:16" x14ac:dyDescent="0.2">
      <c r="A257" s="40" t="s">
        <v>1121</v>
      </c>
      <c r="B257" s="41" t="s">
        <v>339</v>
      </c>
      <c r="C257" s="40" t="s">
        <v>86</v>
      </c>
      <c r="D257" s="34" t="str">
        <f t="shared" si="3"/>
        <v>Москва г, Головинский, Кронштадтский б-р, дом № 49, корпус 1Кв. 40</v>
      </c>
      <c r="E257" s="42">
        <v>1409.72</v>
      </c>
      <c r="F257" s="42">
        <v>1409.72</v>
      </c>
      <c r="G257" s="42">
        <v>1409.72</v>
      </c>
      <c r="H257" s="42">
        <v>1409.72</v>
      </c>
      <c r="I257" s="42">
        <v>1409.72</v>
      </c>
      <c r="J257" s="42">
        <v>1409.72</v>
      </c>
      <c r="K257" s="42">
        <v>1557.17</v>
      </c>
      <c r="L257" s="42">
        <v>1557.17</v>
      </c>
      <c r="M257" s="42">
        <v>1557.17</v>
      </c>
      <c r="N257" s="42">
        <v>1557.17</v>
      </c>
      <c r="O257" s="42">
        <v>1557.17</v>
      </c>
      <c r="P257" s="42">
        <v>1557.17</v>
      </c>
    </row>
    <row r="258" spans="1:16" x14ac:dyDescent="0.2">
      <c r="A258" s="40" t="s">
        <v>1122</v>
      </c>
      <c r="B258" s="41" t="s">
        <v>339</v>
      </c>
      <c r="C258" s="40" t="s">
        <v>211</v>
      </c>
      <c r="D258" s="34" t="str">
        <f t="shared" si="3"/>
        <v>Москва г, Головинский, Кронштадтский б-р, дом № 49, корпус 1Кв. 41</v>
      </c>
      <c r="E258" s="42">
        <v>1384.13</v>
      </c>
      <c r="F258" s="42">
        <v>1384.13</v>
      </c>
      <c r="G258" s="42">
        <v>1384.13</v>
      </c>
      <c r="H258" s="42">
        <v>1384.13</v>
      </c>
      <c r="I258" s="42">
        <v>1384.13</v>
      </c>
      <c r="J258" s="42">
        <v>1384.13</v>
      </c>
      <c r="K258" s="42">
        <v>1528.91</v>
      </c>
      <c r="L258" s="42">
        <v>1528.91</v>
      </c>
      <c r="M258" s="42">
        <v>1528.91</v>
      </c>
      <c r="N258" s="42">
        <v>1528.91</v>
      </c>
      <c r="O258" s="42">
        <v>1528.91</v>
      </c>
      <c r="P258" s="42">
        <v>1528.91</v>
      </c>
    </row>
    <row r="259" spans="1:16" x14ac:dyDescent="0.2">
      <c r="A259" s="40" t="s">
        <v>1123</v>
      </c>
      <c r="B259" s="41" t="s">
        <v>339</v>
      </c>
      <c r="C259" s="40" t="s">
        <v>196</v>
      </c>
      <c r="D259" s="34" t="str">
        <f t="shared" si="3"/>
        <v>Москва г, Головинский, Кронштадтский б-р, дом № 49, корпус 1Кв. 42</v>
      </c>
      <c r="E259" s="42">
        <v>1394.37</v>
      </c>
      <c r="F259" s="42">
        <v>1394.37</v>
      </c>
      <c r="G259" s="42">
        <v>1394.37</v>
      </c>
      <c r="H259" s="42">
        <v>1394.37</v>
      </c>
      <c r="I259" s="42">
        <v>1394.37</v>
      </c>
      <c r="J259" s="42">
        <v>1394.37</v>
      </c>
      <c r="K259" s="42">
        <v>1540.21</v>
      </c>
      <c r="L259" s="42">
        <v>1540.21</v>
      </c>
      <c r="M259" s="42">
        <v>1540.21</v>
      </c>
      <c r="N259" s="42">
        <v>1540.21</v>
      </c>
      <c r="O259" s="42">
        <v>1540.21</v>
      </c>
      <c r="P259" s="42">
        <v>1540.21</v>
      </c>
    </row>
    <row r="260" spans="1:16" x14ac:dyDescent="0.2">
      <c r="A260" s="40" t="s">
        <v>1124</v>
      </c>
      <c r="B260" s="41" t="s">
        <v>339</v>
      </c>
      <c r="C260" s="40" t="s">
        <v>58</v>
      </c>
      <c r="D260" s="34" t="str">
        <f t="shared" si="3"/>
        <v>Москва г, Головинский, Кронштадтский б-р, дом № 49, корпус 1Кв. 43</v>
      </c>
      <c r="E260" s="42">
        <v>2801.52</v>
      </c>
      <c r="F260" s="42">
        <v>2801.52</v>
      </c>
      <c r="G260" s="42">
        <v>2801.52</v>
      </c>
      <c r="H260" s="42">
        <v>2801.52</v>
      </c>
      <c r="I260" s="42">
        <v>2801.52</v>
      </c>
      <c r="J260" s="42">
        <v>2801.52</v>
      </c>
      <c r="K260" s="42">
        <v>3094.55</v>
      </c>
      <c r="L260" s="42">
        <v>3094.55</v>
      </c>
      <c r="M260" s="42">
        <v>3094.55</v>
      </c>
      <c r="N260" s="42">
        <v>3094.55</v>
      </c>
      <c r="O260" s="42">
        <v>3094.55</v>
      </c>
      <c r="P260" s="42">
        <v>3094.55</v>
      </c>
    </row>
    <row r="261" spans="1:16" x14ac:dyDescent="0.2">
      <c r="A261" s="40" t="s">
        <v>1125</v>
      </c>
      <c r="B261" s="41" t="s">
        <v>339</v>
      </c>
      <c r="C261" s="40" t="s">
        <v>54</v>
      </c>
      <c r="D261" s="34" t="str">
        <f t="shared" si="3"/>
        <v>Москва г, Головинский, Кронштадтский б-р, дом № 49, корпус 1Кв. 44</v>
      </c>
      <c r="E261" s="42">
        <v>1512.05</v>
      </c>
      <c r="F261" s="42">
        <v>1512.05</v>
      </c>
      <c r="G261" s="42">
        <v>1512.05</v>
      </c>
      <c r="H261" s="42">
        <v>1512.05</v>
      </c>
      <c r="I261" s="42">
        <v>1512.05</v>
      </c>
      <c r="J261" s="42">
        <v>1512.05</v>
      </c>
      <c r="K261" s="42">
        <v>1670.21</v>
      </c>
      <c r="L261" s="42">
        <v>1670.21</v>
      </c>
      <c r="M261" s="42">
        <v>1670.21</v>
      </c>
      <c r="N261" s="42">
        <v>1670.21</v>
      </c>
      <c r="O261" s="42">
        <v>1670.21</v>
      </c>
      <c r="P261" s="42">
        <v>1670.21</v>
      </c>
    </row>
    <row r="262" spans="1:16" x14ac:dyDescent="0.2">
      <c r="A262" s="40" t="s">
        <v>1126</v>
      </c>
      <c r="B262" s="41" t="s">
        <v>339</v>
      </c>
      <c r="C262" s="40" t="s">
        <v>45</v>
      </c>
      <c r="D262" s="34" t="str">
        <f t="shared" si="3"/>
        <v>Москва г, Головинский, Кронштадтский б-р, дом № 49, корпус 1Кв. 45</v>
      </c>
      <c r="E262" s="42">
        <v>1386.69</v>
      </c>
      <c r="F262" s="42">
        <v>1386.69</v>
      </c>
      <c r="G262" s="42">
        <v>1386.69</v>
      </c>
      <c r="H262" s="42">
        <v>1386.69</v>
      </c>
      <c r="I262" s="42">
        <v>1386.69</v>
      </c>
      <c r="J262" s="42">
        <v>1386.69</v>
      </c>
      <c r="K262" s="42">
        <v>1531.74</v>
      </c>
      <c r="L262" s="42">
        <v>1531.73</v>
      </c>
      <c r="M262" s="42">
        <v>1531.73</v>
      </c>
      <c r="N262" s="42">
        <v>1531.73</v>
      </c>
      <c r="O262" s="42">
        <v>1531.73</v>
      </c>
      <c r="P262" s="42">
        <v>1531.73</v>
      </c>
    </row>
    <row r="263" spans="1:16" x14ac:dyDescent="0.2">
      <c r="A263" s="40" t="s">
        <v>1127</v>
      </c>
      <c r="B263" s="41" t="s">
        <v>339</v>
      </c>
      <c r="C263" s="40" t="s">
        <v>145</v>
      </c>
      <c r="D263" s="34" t="str">
        <f t="shared" si="3"/>
        <v>Москва г, Головинский, Кронштадтский б-р, дом № 49, корпус 1Кв. 46</v>
      </c>
      <c r="E263" s="42">
        <v>1276.68</v>
      </c>
      <c r="F263" s="42">
        <v>1276.68</v>
      </c>
      <c r="G263" s="42">
        <v>1276.68</v>
      </c>
      <c r="H263" s="42">
        <v>1276.68</v>
      </c>
      <c r="I263" s="42">
        <v>1276.68</v>
      </c>
      <c r="J263" s="42">
        <v>1276.68</v>
      </c>
      <c r="K263" s="42">
        <v>1410.21</v>
      </c>
      <c r="L263" s="42">
        <v>1410.21</v>
      </c>
      <c r="M263" s="42">
        <v>1410.21</v>
      </c>
      <c r="N263" s="42">
        <v>1410.21</v>
      </c>
      <c r="O263" s="42">
        <v>1410.21</v>
      </c>
      <c r="P263" s="42">
        <v>1410.21</v>
      </c>
    </row>
    <row r="264" spans="1:16" x14ac:dyDescent="0.2">
      <c r="A264" s="40" t="s">
        <v>1128</v>
      </c>
      <c r="B264" s="41" t="s">
        <v>339</v>
      </c>
      <c r="C264" s="40" t="s">
        <v>47</v>
      </c>
      <c r="D264" s="34" t="str">
        <f t="shared" si="3"/>
        <v>Москва г, Головинский, Кронштадтский б-р, дом № 49, корпус 1Кв. 47</v>
      </c>
      <c r="E264" s="42">
        <v>1982.81</v>
      </c>
      <c r="F264" s="42">
        <v>1982.81</v>
      </c>
      <c r="G264" s="42">
        <v>1982.81</v>
      </c>
      <c r="H264" s="42">
        <v>1982.81</v>
      </c>
      <c r="I264" s="42">
        <v>1982.81</v>
      </c>
      <c r="J264" s="42">
        <v>1982.81</v>
      </c>
      <c r="K264" s="42">
        <v>2190.21</v>
      </c>
      <c r="L264" s="42">
        <v>2190.21</v>
      </c>
      <c r="M264" s="42">
        <v>2190.21</v>
      </c>
      <c r="N264" s="42">
        <v>2190.21</v>
      </c>
      <c r="O264" s="42">
        <v>2190.21</v>
      </c>
      <c r="P264" s="42">
        <v>2190.21</v>
      </c>
    </row>
    <row r="265" spans="1:16" x14ac:dyDescent="0.2">
      <c r="A265" s="40" t="s">
        <v>1129</v>
      </c>
      <c r="B265" s="41" t="s">
        <v>339</v>
      </c>
      <c r="C265" s="40" t="s">
        <v>8</v>
      </c>
      <c r="D265" s="34" t="str">
        <f t="shared" si="3"/>
        <v>Москва г, Головинский, Кронштадтский б-р, дом № 49, корпус 1Кв. 48</v>
      </c>
      <c r="E265" s="42">
        <v>2215.63</v>
      </c>
      <c r="F265" s="42">
        <v>2215.63</v>
      </c>
      <c r="G265" s="42">
        <v>2215.63</v>
      </c>
      <c r="H265" s="42">
        <v>2215.63</v>
      </c>
      <c r="I265" s="42">
        <v>2215.63</v>
      </c>
      <c r="J265" s="42">
        <v>2215.63</v>
      </c>
      <c r="K265" s="42">
        <v>2447.38</v>
      </c>
      <c r="L265" s="42">
        <v>2447.38</v>
      </c>
      <c r="M265" s="42">
        <v>2447.38</v>
      </c>
      <c r="N265" s="42">
        <v>2447.38</v>
      </c>
      <c r="O265" s="42">
        <v>2447.38</v>
      </c>
      <c r="P265" s="42">
        <v>2447.38</v>
      </c>
    </row>
    <row r="266" spans="1:16" x14ac:dyDescent="0.2">
      <c r="A266" s="40" t="s">
        <v>1130</v>
      </c>
      <c r="B266" s="41" t="s">
        <v>339</v>
      </c>
      <c r="C266" s="40" t="s">
        <v>132</v>
      </c>
      <c r="D266" s="34" t="str">
        <f t="shared" si="3"/>
        <v>Москва г, Головинский, Кронштадтский б-р, дом № 49, корпус 1Кв. 49</v>
      </c>
      <c r="E266" s="42">
        <v>3594.65</v>
      </c>
      <c r="F266" s="42">
        <v>3594.65</v>
      </c>
      <c r="G266" s="42">
        <v>3594.65</v>
      </c>
      <c r="H266" s="42">
        <v>3594.65</v>
      </c>
      <c r="I266" s="42">
        <v>3594.65</v>
      </c>
      <c r="J266" s="42">
        <v>3594.65</v>
      </c>
      <c r="K266" s="42">
        <v>3970.64</v>
      </c>
      <c r="L266" s="42">
        <v>3970.64</v>
      </c>
      <c r="M266" s="42">
        <v>3970.64</v>
      </c>
      <c r="N266" s="42">
        <v>3970.64</v>
      </c>
      <c r="O266" s="42">
        <v>3970.64</v>
      </c>
      <c r="P266" s="42">
        <v>3970.64</v>
      </c>
    </row>
    <row r="267" spans="1:16" x14ac:dyDescent="0.2">
      <c r="A267" s="40" t="s">
        <v>1131</v>
      </c>
      <c r="B267" s="41" t="s">
        <v>339</v>
      </c>
      <c r="C267" s="40" t="s">
        <v>130</v>
      </c>
      <c r="D267" s="34" t="str">
        <f t="shared" si="3"/>
        <v>Москва г, Головинский, Кронштадтский б-р, дом № 49, корпус 1Кв. 5</v>
      </c>
      <c r="E267" s="42">
        <v>1402.04</v>
      </c>
      <c r="F267" s="42">
        <v>1402.04</v>
      </c>
      <c r="G267" s="42">
        <v>1402.04</v>
      </c>
      <c r="H267" s="42">
        <v>1402.04</v>
      </c>
      <c r="I267" s="42">
        <v>1402.04</v>
      </c>
      <c r="J267" s="42">
        <v>1402.04</v>
      </c>
      <c r="K267" s="42">
        <v>1548.69</v>
      </c>
      <c r="L267" s="42">
        <v>1548.69</v>
      </c>
      <c r="M267" s="42">
        <v>1548.69</v>
      </c>
      <c r="N267" s="42">
        <v>1548.69</v>
      </c>
      <c r="O267" s="42">
        <v>1548.69</v>
      </c>
      <c r="P267" s="42">
        <v>1548.69</v>
      </c>
    </row>
    <row r="268" spans="1:16" x14ac:dyDescent="0.2">
      <c r="A268" s="40" t="s">
        <v>1132</v>
      </c>
      <c r="B268" s="41" t="s">
        <v>339</v>
      </c>
      <c r="C268" s="40" t="s">
        <v>126</v>
      </c>
      <c r="D268" s="34" t="str">
        <f t="shared" ref="D268:D330" si="4">CONCATENATE(B268,C268)</f>
        <v>Москва г, Головинский, Кронштадтский б-р, дом № 49, корпус 1Кв. 50</v>
      </c>
      <c r="E268" s="42">
        <v>3888.87</v>
      </c>
      <c r="F268" s="42">
        <v>3888.87</v>
      </c>
      <c r="G268" s="42">
        <v>3888.87</v>
      </c>
      <c r="H268" s="42">
        <v>3888.87</v>
      </c>
      <c r="I268" s="42">
        <v>3888.87</v>
      </c>
      <c r="J268" s="42">
        <v>3888.87</v>
      </c>
      <c r="K268" s="42">
        <v>4295.6400000000003</v>
      </c>
      <c r="L268" s="42">
        <v>4295.6400000000003</v>
      </c>
      <c r="M268" s="42">
        <v>4295.6400000000003</v>
      </c>
      <c r="N268" s="42">
        <v>4295.6400000000003</v>
      </c>
      <c r="O268" s="42">
        <v>4295.6400000000003</v>
      </c>
      <c r="P268" s="42">
        <v>4295.6400000000003</v>
      </c>
    </row>
    <row r="269" spans="1:16" x14ac:dyDescent="0.2">
      <c r="A269" s="40" t="s">
        <v>1133</v>
      </c>
      <c r="B269" s="41" t="s">
        <v>339</v>
      </c>
      <c r="C269" s="40" t="s">
        <v>270</v>
      </c>
      <c r="D269" s="34" t="str">
        <f t="shared" si="4"/>
        <v>Москва г, Головинский, Кронштадтский б-р, дом № 49, корпус 1Кв. 51</v>
      </c>
      <c r="E269" s="42">
        <v>2016.07</v>
      </c>
      <c r="F269" s="42">
        <v>2016.07</v>
      </c>
      <c r="G269" s="42">
        <v>2016.07</v>
      </c>
      <c r="H269" s="42">
        <v>2016.07</v>
      </c>
      <c r="I269" s="42">
        <v>2016.07</v>
      </c>
      <c r="J269" s="42">
        <v>2016.07</v>
      </c>
      <c r="K269" s="42">
        <v>2226.9499999999998</v>
      </c>
      <c r="L269" s="42">
        <v>2226.9499999999998</v>
      </c>
      <c r="M269" s="42">
        <v>2226.9499999999998</v>
      </c>
      <c r="N269" s="42">
        <v>2226.9499999999998</v>
      </c>
      <c r="O269" s="42">
        <v>2226.9499999999998</v>
      </c>
      <c r="P269" s="42">
        <v>2226.9499999999998</v>
      </c>
    </row>
    <row r="270" spans="1:16" x14ac:dyDescent="0.2">
      <c r="A270" s="40" t="s">
        <v>1134</v>
      </c>
      <c r="B270" s="41" t="s">
        <v>339</v>
      </c>
      <c r="C270" s="40" t="s">
        <v>120</v>
      </c>
      <c r="D270" s="34" t="str">
        <f t="shared" si="4"/>
        <v>Москва г, Головинский, Кронштадтский б-р, дом № 49, корпус 1Кв. 52</v>
      </c>
      <c r="E270" s="42">
        <v>1616.95</v>
      </c>
      <c r="F270" s="42">
        <v>1616.95</v>
      </c>
      <c r="G270" s="42">
        <v>1616.95</v>
      </c>
      <c r="H270" s="42">
        <v>1616.95</v>
      </c>
      <c r="I270" s="42">
        <v>1616.95</v>
      </c>
      <c r="J270" s="42">
        <v>1616.95</v>
      </c>
      <c r="K270" s="42">
        <v>1786.08</v>
      </c>
      <c r="L270" s="42">
        <v>1786.08</v>
      </c>
      <c r="M270" s="42">
        <v>1786.08</v>
      </c>
      <c r="N270" s="42">
        <v>1786.08</v>
      </c>
      <c r="O270" s="42">
        <v>1786.08</v>
      </c>
      <c r="P270" s="42">
        <v>1786.08</v>
      </c>
    </row>
    <row r="271" spans="1:16" x14ac:dyDescent="0.2">
      <c r="A271" s="40" t="s">
        <v>1135</v>
      </c>
      <c r="B271" s="41" t="s">
        <v>339</v>
      </c>
      <c r="C271" s="40" t="s">
        <v>106</v>
      </c>
      <c r="D271" s="34" t="str">
        <f t="shared" si="4"/>
        <v>Москва г, Головинский, Кронштадтский б-р, дом № 49, корпус 1Кв. 53</v>
      </c>
      <c r="E271" s="42">
        <v>1409.72</v>
      </c>
      <c r="F271" s="42">
        <v>1409.72</v>
      </c>
      <c r="G271" s="42">
        <v>1409.72</v>
      </c>
      <c r="H271" s="42">
        <v>1409.72</v>
      </c>
      <c r="I271" s="42">
        <v>1409.72</v>
      </c>
      <c r="J271" s="42">
        <v>1409.72</v>
      </c>
      <c r="K271" s="42">
        <v>1557.17</v>
      </c>
      <c r="L271" s="42">
        <v>1557.17</v>
      </c>
      <c r="M271" s="42">
        <v>1557.17</v>
      </c>
      <c r="N271" s="42">
        <v>1557.17</v>
      </c>
      <c r="O271" s="42">
        <v>1557.17</v>
      </c>
      <c r="P271" s="42">
        <v>1557.17</v>
      </c>
    </row>
    <row r="272" spans="1:16" x14ac:dyDescent="0.2">
      <c r="A272" s="40" t="s">
        <v>1136</v>
      </c>
      <c r="B272" s="41" t="s">
        <v>339</v>
      </c>
      <c r="C272" s="40" t="s">
        <v>190</v>
      </c>
      <c r="D272" s="34" t="str">
        <f t="shared" si="4"/>
        <v>Москва г, Головинский, Кронштадтский б-р, дом № 49, корпус 1Кв. 54</v>
      </c>
      <c r="E272" s="42">
        <v>1384.13</v>
      </c>
      <c r="F272" s="42">
        <v>1384.13</v>
      </c>
      <c r="G272" s="42">
        <v>1384.13</v>
      </c>
      <c r="H272" s="42">
        <v>1384.13</v>
      </c>
      <c r="I272" s="42">
        <v>1384.13</v>
      </c>
      <c r="J272" s="42">
        <v>1384.13</v>
      </c>
      <c r="K272" s="42">
        <v>1528.91</v>
      </c>
      <c r="L272" s="42">
        <v>1528.91</v>
      </c>
      <c r="M272" s="42">
        <v>1528.91</v>
      </c>
      <c r="N272" s="42">
        <v>1528.91</v>
      </c>
      <c r="O272" s="42">
        <v>1528.91</v>
      </c>
      <c r="P272" s="42">
        <v>1528.91</v>
      </c>
    </row>
    <row r="273" spans="1:16" x14ac:dyDescent="0.2">
      <c r="A273" s="40" t="s">
        <v>1137</v>
      </c>
      <c r="B273" s="41" t="s">
        <v>339</v>
      </c>
      <c r="C273" s="40" t="s">
        <v>148</v>
      </c>
      <c r="D273" s="34" t="str">
        <f t="shared" si="4"/>
        <v>Москва г, Головинский, Кронштадтский б-р, дом № 49, корпус 1Кв. 55</v>
      </c>
      <c r="E273" s="42">
        <v>1394.37</v>
      </c>
      <c r="F273" s="42">
        <v>1394.37</v>
      </c>
      <c r="G273" s="42">
        <v>1394.37</v>
      </c>
      <c r="H273" s="42">
        <v>1394.37</v>
      </c>
      <c r="I273" s="42">
        <v>1394.37</v>
      </c>
      <c r="J273" s="42">
        <v>1394.37</v>
      </c>
      <c r="K273" s="42">
        <v>1540.21</v>
      </c>
      <c r="L273" s="42">
        <v>1540.21</v>
      </c>
      <c r="M273" s="42">
        <v>1540.21</v>
      </c>
      <c r="N273" s="42">
        <v>1540.21</v>
      </c>
      <c r="O273" s="42">
        <v>1540.21</v>
      </c>
      <c r="P273" s="42">
        <v>1540.21</v>
      </c>
    </row>
    <row r="274" spans="1:16" x14ac:dyDescent="0.2">
      <c r="A274" s="40" t="s">
        <v>1138</v>
      </c>
      <c r="B274" s="41" t="s">
        <v>339</v>
      </c>
      <c r="C274" s="40" t="s">
        <v>95</v>
      </c>
      <c r="D274" s="34" t="str">
        <f t="shared" si="4"/>
        <v>Москва г, Головинский, Кронштадтский б-р, дом № 49, корпус 1Кв. 56</v>
      </c>
      <c r="E274" s="42">
        <v>2793.85</v>
      </c>
      <c r="F274" s="42">
        <v>2793.85</v>
      </c>
      <c r="G274" s="42">
        <v>2793.85</v>
      </c>
      <c r="H274" s="42">
        <v>2793.85</v>
      </c>
      <c r="I274" s="42">
        <v>2793.85</v>
      </c>
      <c r="J274" s="42">
        <v>2793.85</v>
      </c>
      <c r="K274" s="42">
        <v>3086.08</v>
      </c>
      <c r="L274" s="42">
        <v>3086.07</v>
      </c>
      <c r="M274" s="42">
        <v>3086.07</v>
      </c>
      <c r="N274" s="42">
        <v>3086.07</v>
      </c>
      <c r="O274" s="42">
        <v>3086.07</v>
      </c>
      <c r="P274" s="42">
        <v>3086.07</v>
      </c>
    </row>
    <row r="275" spans="1:16" x14ac:dyDescent="0.2">
      <c r="A275" s="40" t="s">
        <v>1139</v>
      </c>
      <c r="B275" s="41" t="s">
        <v>339</v>
      </c>
      <c r="C275" s="40" t="s">
        <v>33</v>
      </c>
      <c r="D275" s="34" t="str">
        <f t="shared" si="4"/>
        <v>Москва г, Головинский, Кронштадтский б-р, дом № 49, корпус 1Кв. 57</v>
      </c>
      <c r="E275" s="42">
        <v>1402.04</v>
      </c>
      <c r="F275" s="42">
        <v>1402.04</v>
      </c>
      <c r="G275" s="42">
        <v>1402.04</v>
      </c>
      <c r="H275" s="42">
        <v>1402.04</v>
      </c>
      <c r="I275" s="42">
        <v>1402.04</v>
      </c>
      <c r="J275" s="42">
        <v>1402.04</v>
      </c>
      <c r="K275" s="42">
        <v>1548.69</v>
      </c>
      <c r="L275" s="42">
        <v>1548.69</v>
      </c>
      <c r="M275" s="42">
        <v>1548.69</v>
      </c>
      <c r="N275" s="42">
        <v>1548.69</v>
      </c>
      <c r="O275" s="42">
        <v>1548.69</v>
      </c>
      <c r="P275" s="42">
        <v>1548.69</v>
      </c>
    </row>
    <row r="276" spans="1:16" x14ac:dyDescent="0.2">
      <c r="A276" s="40" t="s">
        <v>1140</v>
      </c>
      <c r="B276" s="41" t="s">
        <v>339</v>
      </c>
      <c r="C276" s="40" t="s">
        <v>78</v>
      </c>
      <c r="D276" s="34" t="str">
        <f t="shared" si="4"/>
        <v>Москва г, Головинский, Кронштадтский б-р, дом № 49, корпус 1Кв. 58</v>
      </c>
      <c r="E276" s="42">
        <v>1386.69</v>
      </c>
      <c r="F276" s="42">
        <v>1386.69</v>
      </c>
      <c r="G276" s="42">
        <v>1386.69</v>
      </c>
      <c r="H276" s="42">
        <v>1386.69</v>
      </c>
      <c r="I276" s="42">
        <v>1386.69</v>
      </c>
      <c r="J276" s="42">
        <v>1386.69</v>
      </c>
      <c r="K276" s="42">
        <v>1531.74</v>
      </c>
      <c r="L276" s="42">
        <v>1531.73</v>
      </c>
      <c r="M276" s="42">
        <v>1531.73</v>
      </c>
      <c r="N276" s="42">
        <v>1531.73</v>
      </c>
      <c r="O276" s="42">
        <v>1531.73</v>
      </c>
      <c r="P276" s="42">
        <v>1531.73</v>
      </c>
    </row>
    <row r="277" spans="1:16" x14ac:dyDescent="0.2">
      <c r="A277" s="40" t="s">
        <v>1141</v>
      </c>
      <c r="B277" s="41" t="s">
        <v>339</v>
      </c>
      <c r="C277" s="40" t="s">
        <v>219</v>
      </c>
      <c r="D277" s="34" t="str">
        <f t="shared" si="4"/>
        <v>Москва г, Головинский, Кронштадтский б-р, дом № 49, корпус 1Кв. 59</v>
      </c>
      <c r="E277" s="42">
        <v>1276.68</v>
      </c>
      <c r="F277" s="42">
        <v>1276.68</v>
      </c>
      <c r="G277" s="42">
        <v>1276.68</v>
      </c>
      <c r="H277" s="42">
        <v>1276.68</v>
      </c>
      <c r="I277" s="42">
        <v>1276.68</v>
      </c>
      <c r="J277" s="42">
        <v>1276.68</v>
      </c>
      <c r="K277" s="42">
        <v>1410.21</v>
      </c>
      <c r="L277" s="42">
        <v>1410.21</v>
      </c>
      <c r="M277" s="42">
        <v>1410.21</v>
      </c>
      <c r="N277" s="42">
        <v>1410.21</v>
      </c>
      <c r="O277" s="42">
        <v>1410.21</v>
      </c>
      <c r="P277" s="42">
        <v>1410.21</v>
      </c>
    </row>
    <row r="278" spans="1:16" x14ac:dyDescent="0.2">
      <c r="A278" s="40" t="s">
        <v>1142</v>
      </c>
      <c r="B278" s="41" t="s">
        <v>339</v>
      </c>
      <c r="C278" s="40" t="s">
        <v>200</v>
      </c>
      <c r="D278" s="34" t="str">
        <f t="shared" si="4"/>
        <v>Москва г, Головинский, Кронштадтский б-р, дом № 49, корпус 1Кв. 6</v>
      </c>
      <c r="E278" s="42">
        <v>1389.25</v>
      </c>
      <c r="F278" s="42">
        <v>1389.25</v>
      </c>
      <c r="G278" s="42">
        <v>1389.25</v>
      </c>
      <c r="H278" s="42">
        <v>1389.25</v>
      </c>
      <c r="I278" s="42">
        <v>1389.25</v>
      </c>
      <c r="J278" s="42">
        <v>1389.25</v>
      </c>
      <c r="K278" s="42">
        <v>1534.55</v>
      </c>
      <c r="L278" s="42">
        <v>1534.56</v>
      </c>
      <c r="M278" s="42">
        <v>1534.56</v>
      </c>
      <c r="N278" s="42">
        <v>1534.56</v>
      </c>
      <c r="O278" s="42">
        <v>1534.56</v>
      </c>
      <c r="P278" s="42">
        <v>1534.56</v>
      </c>
    </row>
    <row r="279" spans="1:16" x14ac:dyDescent="0.2">
      <c r="A279" s="40" t="s">
        <v>1143</v>
      </c>
      <c r="B279" s="41" t="s">
        <v>339</v>
      </c>
      <c r="C279" s="40" t="s">
        <v>39</v>
      </c>
      <c r="D279" s="34" t="str">
        <f t="shared" si="4"/>
        <v>Москва г, Головинский, Кронштадтский б-р, дом № 49, корпус 1Кв. 60</v>
      </c>
      <c r="E279" s="42">
        <v>1982.81</v>
      </c>
      <c r="F279" s="42">
        <v>1982.81</v>
      </c>
      <c r="G279" s="42">
        <v>1982.81</v>
      </c>
      <c r="H279" s="42">
        <v>1982.81</v>
      </c>
      <c r="I279" s="42">
        <v>1982.81</v>
      </c>
      <c r="J279" s="42">
        <v>1982.81</v>
      </c>
      <c r="K279" s="42">
        <v>2190.21</v>
      </c>
      <c r="L279" s="42">
        <v>2190.21</v>
      </c>
      <c r="M279" s="42">
        <v>2190.21</v>
      </c>
      <c r="N279" s="42">
        <v>2190.21</v>
      </c>
      <c r="O279" s="42">
        <v>2190.21</v>
      </c>
      <c r="P279" s="42">
        <v>2190.21</v>
      </c>
    </row>
    <row r="280" spans="1:16" x14ac:dyDescent="0.2">
      <c r="A280" s="40" t="s">
        <v>1144</v>
      </c>
      <c r="B280" s="41" t="s">
        <v>339</v>
      </c>
      <c r="C280" s="40" t="s">
        <v>266</v>
      </c>
      <c r="D280" s="34" t="str">
        <f t="shared" si="4"/>
        <v>Москва г, Головинский, Кронштадтский б-р, дом № 49, корпус 1Кв. 61</v>
      </c>
      <c r="E280" s="42">
        <v>2215.63</v>
      </c>
      <c r="F280" s="42">
        <v>2215.63</v>
      </c>
      <c r="G280" s="42">
        <v>2215.63</v>
      </c>
      <c r="H280" s="42">
        <v>2215.63</v>
      </c>
      <c r="I280" s="42">
        <v>2215.63</v>
      </c>
      <c r="J280" s="42">
        <v>2215.63</v>
      </c>
      <c r="K280" s="42">
        <v>2447.38</v>
      </c>
      <c r="L280" s="42">
        <v>2447.38</v>
      </c>
      <c r="M280" s="42">
        <v>2447.38</v>
      </c>
      <c r="N280" s="42">
        <v>2447.38</v>
      </c>
      <c r="O280" s="42">
        <v>2447.38</v>
      </c>
      <c r="P280" s="42">
        <v>2447.38</v>
      </c>
    </row>
    <row r="281" spans="1:16" x14ac:dyDescent="0.2">
      <c r="A281" s="40" t="s">
        <v>1145</v>
      </c>
      <c r="B281" s="41" t="s">
        <v>339</v>
      </c>
      <c r="C281" s="40" t="s">
        <v>163</v>
      </c>
      <c r="D281" s="34" t="str">
        <f t="shared" si="4"/>
        <v>Москва г, Головинский, Кронштадтский б-р, дом № 49, корпус 1Кв. 62</v>
      </c>
      <c r="E281" s="42">
        <v>3592.09</v>
      </c>
      <c r="F281" s="42">
        <v>3592.09</v>
      </c>
      <c r="G281" s="42">
        <v>3592.09</v>
      </c>
      <c r="H281" s="42">
        <v>3592.09</v>
      </c>
      <c r="I281" s="42">
        <v>3592.09</v>
      </c>
      <c r="J281" s="42">
        <v>3592.09</v>
      </c>
      <c r="K281" s="42">
        <v>3967.81</v>
      </c>
      <c r="L281" s="42">
        <v>3967.81</v>
      </c>
      <c r="M281" s="42">
        <v>3967.81</v>
      </c>
      <c r="N281" s="42">
        <v>3967.81</v>
      </c>
      <c r="O281" s="42">
        <v>3967.81</v>
      </c>
      <c r="P281" s="42">
        <v>3967.81</v>
      </c>
    </row>
    <row r="282" spans="1:16" x14ac:dyDescent="0.2">
      <c r="A282" s="40" t="s">
        <v>1146</v>
      </c>
      <c r="B282" s="41" t="s">
        <v>339</v>
      </c>
      <c r="C282" s="40" t="s">
        <v>272</v>
      </c>
      <c r="D282" s="34" t="str">
        <f t="shared" si="4"/>
        <v>Москва г, Головинский, Кронштадтский б-р, дом № 49, корпус 1Кв. 63</v>
      </c>
      <c r="E282" s="42">
        <v>3883.75</v>
      </c>
      <c r="F282" s="42">
        <v>3883.75</v>
      </c>
      <c r="G282" s="42">
        <v>3883.75</v>
      </c>
      <c r="H282" s="42">
        <v>3883.75</v>
      </c>
      <c r="I282" s="42">
        <v>3883.75</v>
      </c>
      <c r="J282" s="42">
        <v>3883.75</v>
      </c>
      <c r="K282" s="42">
        <v>4289.99</v>
      </c>
      <c r="L282" s="42">
        <v>4289.9799999999996</v>
      </c>
      <c r="M282" s="42">
        <v>4289.9799999999996</v>
      </c>
      <c r="N282" s="42">
        <v>4289.9799999999996</v>
      </c>
      <c r="O282" s="42">
        <v>4289.9799999999996</v>
      </c>
      <c r="P282" s="42">
        <v>4289.9799999999996</v>
      </c>
    </row>
    <row r="283" spans="1:16" x14ac:dyDescent="0.2">
      <c r="A283" s="40" t="s">
        <v>1147</v>
      </c>
      <c r="B283" s="41" t="s">
        <v>339</v>
      </c>
      <c r="C283" s="40" t="s">
        <v>152</v>
      </c>
      <c r="D283" s="34" t="str">
        <f t="shared" si="4"/>
        <v>Москва г, Головинский, Кронштадтский б-р, дом № 49, корпус 1Кв. 64</v>
      </c>
      <c r="E283" s="42">
        <v>2016.07</v>
      </c>
      <c r="F283" s="42">
        <v>2016.07</v>
      </c>
      <c r="G283" s="42">
        <v>2016.07</v>
      </c>
      <c r="H283" s="42">
        <v>2016.07</v>
      </c>
      <c r="I283" s="42">
        <v>2016.07</v>
      </c>
      <c r="J283" s="42">
        <v>2016.07</v>
      </c>
      <c r="K283" s="42">
        <v>2226.9499999999998</v>
      </c>
      <c r="L283" s="42">
        <v>2226.9499999999998</v>
      </c>
      <c r="M283" s="42">
        <v>2226.9499999999998</v>
      </c>
      <c r="N283" s="42">
        <v>2226.9499999999998</v>
      </c>
      <c r="O283" s="42">
        <v>2226.9499999999998</v>
      </c>
      <c r="P283" s="42">
        <v>2226.9499999999998</v>
      </c>
    </row>
    <row r="284" spans="1:16" x14ac:dyDescent="0.2">
      <c r="A284" s="40" t="s">
        <v>1148</v>
      </c>
      <c r="B284" s="41" t="s">
        <v>339</v>
      </c>
      <c r="C284" s="40" t="s">
        <v>269</v>
      </c>
      <c r="D284" s="34" t="str">
        <f t="shared" si="4"/>
        <v>Москва г, Головинский, Кронштадтский б-р, дом № 49, корпус 1Кв. 65</v>
      </c>
      <c r="E284" s="42">
        <v>1616.95</v>
      </c>
      <c r="F284" s="42">
        <v>1616.95</v>
      </c>
      <c r="G284" s="42">
        <v>1616.95</v>
      </c>
      <c r="H284" s="42">
        <v>1616.95</v>
      </c>
      <c r="I284" s="42">
        <v>1616.95</v>
      </c>
      <c r="J284" s="42">
        <v>1616.95</v>
      </c>
      <c r="K284" s="42">
        <v>1786.08</v>
      </c>
      <c r="L284" s="42">
        <v>1786.08</v>
      </c>
      <c r="M284" s="42">
        <v>1786.08</v>
      </c>
      <c r="N284" s="42">
        <v>1786.08</v>
      </c>
      <c r="O284" s="42">
        <v>1786.08</v>
      </c>
      <c r="P284" s="42">
        <v>1786.08</v>
      </c>
    </row>
    <row r="285" spans="1:16" x14ac:dyDescent="0.2">
      <c r="A285" s="40" t="s">
        <v>1149</v>
      </c>
      <c r="B285" s="41" t="s">
        <v>339</v>
      </c>
      <c r="C285" s="40" t="s">
        <v>80</v>
      </c>
      <c r="D285" s="34" t="str">
        <f t="shared" si="4"/>
        <v>Москва г, Головинский, Кронштадтский б-р, дом № 49, корпус 1Кв. 66</v>
      </c>
      <c r="E285" s="42">
        <v>1409.72</v>
      </c>
      <c r="F285" s="42">
        <v>1409.72</v>
      </c>
      <c r="G285" s="42">
        <v>1409.72</v>
      </c>
      <c r="H285" s="42">
        <v>1409.72</v>
      </c>
      <c r="I285" s="42">
        <v>1409.72</v>
      </c>
      <c r="J285" s="42">
        <v>1409.72</v>
      </c>
      <c r="K285" s="42">
        <v>1557.17</v>
      </c>
      <c r="L285" s="42">
        <v>1557.17</v>
      </c>
      <c r="M285" s="42">
        <v>1557.17</v>
      </c>
      <c r="N285" s="42">
        <v>1557.17</v>
      </c>
      <c r="O285" s="42">
        <v>1557.17</v>
      </c>
      <c r="P285" s="42">
        <v>1557.17</v>
      </c>
    </row>
    <row r="286" spans="1:16" x14ac:dyDescent="0.2">
      <c r="A286" s="40" t="s">
        <v>1150</v>
      </c>
      <c r="B286" s="41" t="s">
        <v>339</v>
      </c>
      <c r="C286" s="40" t="s">
        <v>227</v>
      </c>
      <c r="D286" s="34" t="str">
        <f t="shared" si="4"/>
        <v>Москва г, Головинский, Кронштадтский б-р, дом № 49, корпус 1Кв. 67</v>
      </c>
      <c r="E286" s="42">
        <v>1384.13</v>
      </c>
      <c r="F286" s="42">
        <v>1384.13</v>
      </c>
      <c r="G286" s="42">
        <v>1384.13</v>
      </c>
      <c r="H286" s="42">
        <v>1384.13</v>
      </c>
      <c r="I286" s="42">
        <v>1384.13</v>
      </c>
      <c r="J286" s="42">
        <v>1384.13</v>
      </c>
      <c r="K286" s="42">
        <v>1528.91</v>
      </c>
      <c r="L286" s="42">
        <v>1528.91</v>
      </c>
      <c r="M286" s="42">
        <v>1528.91</v>
      </c>
      <c r="N286" s="42">
        <v>1528.91</v>
      </c>
      <c r="O286" s="42">
        <v>1528.91</v>
      </c>
      <c r="P286" s="42">
        <v>1528.91</v>
      </c>
    </row>
    <row r="287" spans="1:16" x14ac:dyDescent="0.2">
      <c r="A287" s="40" t="s">
        <v>1151</v>
      </c>
      <c r="B287" s="41" t="s">
        <v>339</v>
      </c>
      <c r="C287" s="40" t="s">
        <v>229</v>
      </c>
      <c r="D287" s="34" t="str">
        <f t="shared" si="4"/>
        <v>Москва г, Головинский, Кронштадтский б-р, дом № 49, корпус 1Кв. 68</v>
      </c>
      <c r="E287" s="42">
        <v>1394.37</v>
      </c>
      <c r="F287" s="42">
        <v>1394.37</v>
      </c>
      <c r="G287" s="42">
        <v>1394.37</v>
      </c>
      <c r="H287" s="42">
        <v>1394.37</v>
      </c>
      <c r="I287" s="42">
        <v>1394.37</v>
      </c>
      <c r="J287" s="42">
        <v>1394.37</v>
      </c>
      <c r="K287" s="42">
        <v>1540.21</v>
      </c>
      <c r="L287" s="42">
        <v>1540.21</v>
      </c>
      <c r="M287" s="42">
        <v>1540.21</v>
      </c>
      <c r="N287" s="42">
        <v>1540.21</v>
      </c>
      <c r="O287" s="42">
        <v>1540.21</v>
      </c>
      <c r="P287" s="42">
        <v>1540.21</v>
      </c>
    </row>
    <row r="288" spans="1:16" x14ac:dyDescent="0.2">
      <c r="A288" s="40" t="s">
        <v>1152</v>
      </c>
      <c r="B288" s="41" t="s">
        <v>339</v>
      </c>
      <c r="C288" s="40" t="s">
        <v>199</v>
      </c>
      <c r="D288" s="34" t="str">
        <f t="shared" si="4"/>
        <v>Москва г, Головинский, Кронштадтский б-р, дом № 49, корпус 1Кв. 69</v>
      </c>
      <c r="E288" s="42">
        <v>2793.85</v>
      </c>
      <c r="F288" s="42">
        <v>2793.85</v>
      </c>
      <c r="G288" s="42">
        <v>2793.85</v>
      </c>
      <c r="H288" s="42">
        <v>2793.85</v>
      </c>
      <c r="I288" s="42">
        <v>2793.85</v>
      </c>
      <c r="J288" s="42">
        <v>2793.85</v>
      </c>
      <c r="K288" s="42">
        <v>3086.08</v>
      </c>
      <c r="L288" s="42">
        <v>3086.07</v>
      </c>
      <c r="M288" s="42">
        <v>3086.07</v>
      </c>
      <c r="N288" s="42">
        <v>3086.07</v>
      </c>
      <c r="O288" s="42">
        <v>3086.07</v>
      </c>
      <c r="P288" s="42">
        <v>3086.07</v>
      </c>
    </row>
    <row r="289" spans="1:16" x14ac:dyDescent="0.2">
      <c r="A289" s="40" t="s">
        <v>1153</v>
      </c>
      <c r="B289" s="41" t="s">
        <v>339</v>
      </c>
      <c r="C289" s="40" t="s">
        <v>104</v>
      </c>
      <c r="D289" s="34" t="str">
        <f t="shared" si="4"/>
        <v>Москва г, Головинский, Кронштадтский б-р, дом № 49, корпус 1Кв. 7</v>
      </c>
      <c r="E289" s="42">
        <v>1279.23</v>
      </c>
      <c r="F289" s="42">
        <v>1279.23</v>
      </c>
      <c r="G289" s="42">
        <v>1279.23</v>
      </c>
      <c r="H289" s="42">
        <v>1279.23</v>
      </c>
      <c r="I289" s="42">
        <v>1279.23</v>
      </c>
      <c r="J289" s="42">
        <v>1279.23</v>
      </c>
      <c r="K289" s="42">
        <v>1413.03</v>
      </c>
      <c r="L289" s="42">
        <v>1413.04</v>
      </c>
      <c r="M289" s="42">
        <v>1413.04</v>
      </c>
      <c r="N289" s="42">
        <v>1413.04</v>
      </c>
      <c r="O289" s="42">
        <v>1413.04</v>
      </c>
      <c r="P289" s="42">
        <v>1413.04</v>
      </c>
    </row>
    <row r="290" spans="1:16" x14ac:dyDescent="0.2">
      <c r="A290" s="40" t="s">
        <v>1154</v>
      </c>
      <c r="B290" s="41" t="s">
        <v>339</v>
      </c>
      <c r="C290" s="40" t="s">
        <v>263</v>
      </c>
      <c r="D290" s="34" t="str">
        <f t="shared" si="4"/>
        <v>Москва г, Головинский, Кронштадтский б-р, дом № 49, корпус 1Кв. 70</v>
      </c>
      <c r="E290" s="42">
        <v>1402.04</v>
      </c>
      <c r="F290" s="42">
        <v>1402.04</v>
      </c>
      <c r="G290" s="42">
        <v>1402.04</v>
      </c>
      <c r="H290" s="42">
        <v>1402.04</v>
      </c>
      <c r="I290" s="42">
        <v>1402.04</v>
      </c>
      <c r="J290" s="42">
        <v>1402.04</v>
      </c>
      <c r="K290" s="42">
        <v>1548.69</v>
      </c>
      <c r="L290" s="42">
        <v>1548.69</v>
      </c>
      <c r="M290" s="42">
        <v>1548.69</v>
      </c>
      <c r="N290" s="42">
        <v>1548.69</v>
      </c>
      <c r="O290" s="42">
        <v>1548.69</v>
      </c>
      <c r="P290" s="42">
        <v>1548.69</v>
      </c>
    </row>
    <row r="291" spans="1:16" x14ac:dyDescent="0.2">
      <c r="A291" s="40" t="s">
        <v>1155</v>
      </c>
      <c r="B291" s="41" t="s">
        <v>339</v>
      </c>
      <c r="C291" s="40" t="s">
        <v>258</v>
      </c>
      <c r="D291" s="34" t="str">
        <f t="shared" si="4"/>
        <v>Москва г, Головинский, Кронштадтский б-р, дом № 49, корпус 1Кв. 71</v>
      </c>
      <c r="E291" s="42">
        <v>1386.69</v>
      </c>
      <c r="F291" s="42">
        <v>1386.69</v>
      </c>
      <c r="G291" s="42">
        <v>1386.69</v>
      </c>
      <c r="H291" s="42">
        <v>1386.69</v>
      </c>
      <c r="I291" s="42">
        <v>1386.69</v>
      </c>
      <c r="J291" s="42">
        <v>1386.69</v>
      </c>
      <c r="K291" s="42">
        <v>1531.74</v>
      </c>
      <c r="L291" s="42">
        <v>1531.73</v>
      </c>
      <c r="M291" s="42">
        <v>1531.73</v>
      </c>
      <c r="N291" s="42">
        <v>1531.73</v>
      </c>
      <c r="O291" s="42">
        <v>1531.73</v>
      </c>
      <c r="P291" s="42">
        <v>1531.73</v>
      </c>
    </row>
    <row r="292" spans="1:16" x14ac:dyDescent="0.2">
      <c r="A292" s="40" t="s">
        <v>1156</v>
      </c>
      <c r="B292" s="41" t="s">
        <v>339</v>
      </c>
      <c r="C292" s="40" t="s">
        <v>158</v>
      </c>
      <c r="D292" s="34" t="str">
        <f t="shared" si="4"/>
        <v>Москва г, Головинский, Кронштадтский б-р, дом № 49, корпус 1Кв. 72</v>
      </c>
      <c r="E292" s="42">
        <v>1276.68</v>
      </c>
      <c r="F292" s="42">
        <v>1276.68</v>
      </c>
      <c r="G292" s="42">
        <v>1276.68</v>
      </c>
      <c r="H292" s="42">
        <v>1276.68</v>
      </c>
      <c r="I292" s="42">
        <v>1276.68</v>
      </c>
      <c r="J292" s="42">
        <v>1276.68</v>
      </c>
      <c r="K292" s="42">
        <v>1410.21</v>
      </c>
      <c r="L292" s="42">
        <v>1410.21</v>
      </c>
      <c r="M292" s="42">
        <v>1410.21</v>
      </c>
      <c r="N292" s="42">
        <v>1410.21</v>
      </c>
      <c r="O292" s="42">
        <v>1410.21</v>
      </c>
      <c r="P292" s="42">
        <v>1410.21</v>
      </c>
    </row>
    <row r="293" spans="1:16" x14ac:dyDescent="0.2">
      <c r="A293" s="40" t="s">
        <v>1157</v>
      </c>
      <c r="B293" s="41" t="s">
        <v>339</v>
      </c>
      <c r="C293" s="40" t="s">
        <v>118</v>
      </c>
      <c r="D293" s="34" t="str">
        <f t="shared" si="4"/>
        <v>Москва г, Головинский, Кронштадтский б-р, дом № 49, корпус 1Кв. 73</v>
      </c>
      <c r="E293" s="42">
        <v>1982.81</v>
      </c>
      <c r="F293" s="42">
        <v>1982.81</v>
      </c>
      <c r="G293" s="42">
        <v>1982.81</v>
      </c>
      <c r="H293" s="42">
        <v>1982.81</v>
      </c>
      <c r="I293" s="42">
        <v>1982.81</v>
      </c>
      <c r="J293" s="42">
        <v>1982.81</v>
      </c>
      <c r="K293" s="42">
        <v>2190.21</v>
      </c>
      <c r="L293" s="42">
        <v>2190.21</v>
      </c>
      <c r="M293" s="42">
        <v>2190.21</v>
      </c>
      <c r="N293" s="42">
        <v>2190.21</v>
      </c>
      <c r="O293" s="42">
        <v>2190.21</v>
      </c>
      <c r="P293" s="42">
        <v>2190.21</v>
      </c>
    </row>
    <row r="294" spans="1:16" x14ac:dyDescent="0.2">
      <c r="A294" s="40" t="s">
        <v>1158</v>
      </c>
      <c r="B294" s="41" t="s">
        <v>339</v>
      </c>
      <c r="C294" s="40" t="s">
        <v>83</v>
      </c>
      <c r="D294" s="34" t="str">
        <f t="shared" si="4"/>
        <v>Москва г, Головинский, Кронштадтский б-р, дом № 49, корпус 1Кв. 74</v>
      </c>
      <c r="E294" s="42">
        <v>2215.63</v>
      </c>
      <c r="F294" s="42">
        <v>2215.63</v>
      </c>
      <c r="G294" s="42">
        <v>2215.63</v>
      </c>
      <c r="H294" s="42">
        <v>2215.63</v>
      </c>
      <c r="I294" s="42">
        <v>2215.63</v>
      </c>
      <c r="J294" s="42">
        <v>2215.63</v>
      </c>
      <c r="K294" s="42">
        <v>2447.38</v>
      </c>
      <c r="L294" s="42">
        <v>2447.38</v>
      </c>
      <c r="M294" s="42">
        <v>2447.38</v>
      </c>
      <c r="N294" s="42">
        <v>2447.38</v>
      </c>
      <c r="O294" s="42">
        <v>2447.38</v>
      </c>
      <c r="P294" s="42">
        <v>2447.38</v>
      </c>
    </row>
    <row r="295" spans="1:16" x14ac:dyDescent="0.2">
      <c r="A295" s="40" t="s">
        <v>1159</v>
      </c>
      <c r="B295" s="41" t="s">
        <v>339</v>
      </c>
      <c r="C295" s="40" t="s">
        <v>107</v>
      </c>
      <c r="D295" s="34" t="str">
        <f t="shared" si="4"/>
        <v>Москва г, Головинский, Кронштадтский б-р, дом № 49, корпус 1Кв. 75</v>
      </c>
      <c r="E295" s="42">
        <v>3592.09</v>
      </c>
      <c r="F295" s="42">
        <v>3592.09</v>
      </c>
      <c r="G295" s="42">
        <v>3592.09</v>
      </c>
      <c r="H295" s="42">
        <v>3592.09</v>
      </c>
      <c r="I295" s="42">
        <v>3592.09</v>
      </c>
      <c r="J295" s="42">
        <v>3592.09</v>
      </c>
      <c r="K295" s="42">
        <v>3967.81</v>
      </c>
      <c r="L295" s="42">
        <v>3967.81</v>
      </c>
      <c r="M295" s="42">
        <v>3967.81</v>
      </c>
      <c r="N295" s="42">
        <v>3967.81</v>
      </c>
      <c r="O295" s="42">
        <v>3967.81</v>
      </c>
      <c r="P295" s="42">
        <v>3967.81</v>
      </c>
    </row>
    <row r="296" spans="1:16" x14ac:dyDescent="0.2">
      <c r="A296" s="40" t="s">
        <v>1160</v>
      </c>
      <c r="B296" s="41" t="s">
        <v>339</v>
      </c>
      <c r="C296" s="40" t="s">
        <v>198</v>
      </c>
      <c r="D296" s="34" t="str">
        <f t="shared" si="4"/>
        <v>Москва г, Головинский, Кронштадтский б-р, дом № 49, корпус 1Кв. 76</v>
      </c>
      <c r="E296" s="42">
        <v>3883.75</v>
      </c>
      <c r="F296" s="42">
        <v>3883.75</v>
      </c>
      <c r="G296" s="42">
        <v>3883.75</v>
      </c>
      <c r="H296" s="42">
        <v>3883.75</v>
      </c>
      <c r="I296" s="42">
        <v>3883.75</v>
      </c>
      <c r="J296" s="42">
        <v>3883.75</v>
      </c>
      <c r="K296" s="42">
        <v>4289.99</v>
      </c>
      <c r="L296" s="42">
        <v>4289.9799999999996</v>
      </c>
      <c r="M296" s="42">
        <v>4289.9799999999996</v>
      </c>
      <c r="N296" s="42">
        <v>4289.9799999999996</v>
      </c>
      <c r="O296" s="42">
        <v>4289.9799999999996</v>
      </c>
      <c r="P296" s="42">
        <v>4289.9799999999996</v>
      </c>
    </row>
    <row r="297" spans="1:16" x14ac:dyDescent="0.2">
      <c r="A297" s="40" t="s">
        <v>1161</v>
      </c>
      <c r="B297" s="41" t="s">
        <v>339</v>
      </c>
      <c r="C297" s="40" t="s">
        <v>226</v>
      </c>
      <c r="D297" s="34" t="str">
        <f t="shared" si="4"/>
        <v>Москва г, Головинский, Кронштадтский б-р, дом № 49, корпус 1Кв. 77</v>
      </c>
      <c r="E297" s="42">
        <v>2016.07</v>
      </c>
      <c r="F297" s="42">
        <v>2016.07</v>
      </c>
      <c r="G297" s="42">
        <v>2016.07</v>
      </c>
      <c r="H297" s="42">
        <v>2016.07</v>
      </c>
      <c r="I297" s="42">
        <v>2016.07</v>
      </c>
      <c r="J297" s="42">
        <v>2016.07</v>
      </c>
      <c r="K297" s="42">
        <v>2226.9499999999998</v>
      </c>
      <c r="L297" s="42">
        <v>2226.9499999999998</v>
      </c>
      <c r="M297" s="42">
        <v>2226.9499999999998</v>
      </c>
      <c r="N297" s="42">
        <v>2226.9499999999998</v>
      </c>
      <c r="O297" s="42">
        <v>2226.9499999999998</v>
      </c>
      <c r="P297" s="42">
        <v>2226.9499999999998</v>
      </c>
    </row>
    <row r="298" spans="1:16" x14ac:dyDescent="0.2">
      <c r="A298" s="40" t="s">
        <v>1162</v>
      </c>
      <c r="B298" s="41" t="s">
        <v>339</v>
      </c>
      <c r="C298" s="40" t="s">
        <v>159</v>
      </c>
      <c r="D298" s="34" t="str">
        <f t="shared" si="4"/>
        <v>Москва г, Головинский, Кронштадтский б-р, дом № 49, корпус 1Кв. 78</v>
      </c>
      <c r="E298" s="42">
        <v>1616.95</v>
      </c>
      <c r="F298" s="42">
        <v>1616.95</v>
      </c>
      <c r="G298" s="42">
        <v>1616.95</v>
      </c>
      <c r="H298" s="42">
        <v>1616.95</v>
      </c>
      <c r="I298" s="42">
        <v>1616.95</v>
      </c>
      <c r="J298" s="42">
        <v>1616.95</v>
      </c>
      <c r="K298" s="42">
        <v>1786.08</v>
      </c>
      <c r="L298" s="42">
        <v>1786.08</v>
      </c>
      <c r="M298" s="42">
        <v>1786.08</v>
      </c>
      <c r="N298" s="42">
        <v>1786.08</v>
      </c>
      <c r="O298" s="42">
        <v>1786.08</v>
      </c>
      <c r="P298" s="42">
        <v>1786.08</v>
      </c>
    </row>
    <row r="299" spans="1:16" x14ac:dyDescent="0.2">
      <c r="A299" s="40" t="s">
        <v>1163</v>
      </c>
      <c r="B299" s="41" t="s">
        <v>339</v>
      </c>
      <c r="C299" s="40" t="s">
        <v>216</v>
      </c>
      <c r="D299" s="34" t="str">
        <f t="shared" si="4"/>
        <v>Москва г, Головинский, Кронштадтский б-р, дом № 49, корпус 1Кв. 79</v>
      </c>
      <c r="E299" s="42">
        <v>1409.72</v>
      </c>
      <c r="F299" s="42">
        <v>1409.72</v>
      </c>
      <c r="G299" s="42">
        <v>1409.72</v>
      </c>
      <c r="H299" s="42">
        <v>1409.72</v>
      </c>
      <c r="I299" s="42">
        <v>1409.72</v>
      </c>
      <c r="J299" s="42">
        <v>1409.72</v>
      </c>
      <c r="K299" s="42">
        <v>1557.17</v>
      </c>
      <c r="L299" s="42">
        <v>1557.17</v>
      </c>
      <c r="M299" s="42">
        <v>1557.17</v>
      </c>
      <c r="N299" s="42">
        <v>1557.17</v>
      </c>
      <c r="O299" s="42">
        <v>1557.17</v>
      </c>
      <c r="P299" s="42">
        <v>1557.17</v>
      </c>
    </row>
    <row r="300" spans="1:16" x14ac:dyDescent="0.2">
      <c r="A300" s="40" t="s">
        <v>1164</v>
      </c>
      <c r="B300" s="41" t="s">
        <v>339</v>
      </c>
      <c r="C300" s="40" t="s">
        <v>184</v>
      </c>
      <c r="D300" s="34" t="str">
        <f t="shared" si="4"/>
        <v>Москва г, Головинский, Кронштадтский б-р, дом № 49, корпус 1Кв. 8</v>
      </c>
      <c r="E300" s="42">
        <v>1998.16</v>
      </c>
      <c r="F300" s="42">
        <v>1998.16</v>
      </c>
      <c r="G300" s="42">
        <v>1998.16</v>
      </c>
      <c r="H300" s="42">
        <v>1998.16</v>
      </c>
      <c r="I300" s="42">
        <v>1998.16</v>
      </c>
      <c r="J300" s="42">
        <v>1998.16</v>
      </c>
      <c r="K300" s="42">
        <v>2207.17</v>
      </c>
      <c r="L300" s="42">
        <v>2207.17</v>
      </c>
      <c r="M300" s="42">
        <v>2207.17</v>
      </c>
      <c r="N300" s="42">
        <v>2207.17</v>
      </c>
      <c r="O300" s="42">
        <v>2207.17</v>
      </c>
      <c r="P300" s="42">
        <v>2207.17</v>
      </c>
    </row>
    <row r="301" spans="1:16" x14ac:dyDescent="0.2">
      <c r="A301" s="40" t="s">
        <v>1165</v>
      </c>
      <c r="B301" s="41" t="s">
        <v>339</v>
      </c>
      <c r="C301" s="40" t="s">
        <v>150</v>
      </c>
      <c r="D301" s="34" t="str">
        <f t="shared" si="4"/>
        <v>Москва г, Головинский, Кронштадтский б-р, дом № 49, корпус 1Кв. 80</v>
      </c>
      <c r="E301" s="42">
        <v>1384.13</v>
      </c>
      <c r="F301" s="42">
        <v>1384.13</v>
      </c>
      <c r="G301" s="42">
        <v>1384.13</v>
      </c>
      <c r="H301" s="42">
        <v>1384.13</v>
      </c>
      <c r="I301" s="42">
        <v>1384.13</v>
      </c>
      <c r="J301" s="42">
        <v>1384.13</v>
      </c>
      <c r="K301" s="42">
        <v>1528.91</v>
      </c>
      <c r="L301" s="42">
        <v>1528.91</v>
      </c>
      <c r="M301" s="42">
        <v>1528.91</v>
      </c>
      <c r="N301" s="42">
        <v>1528.91</v>
      </c>
      <c r="O301" s="42">
        <v>1528.91</v>
      </c>
      <c r="P301" s="42">
        <v>1528.91</v>
      </c>
    </row>
    <row r="302" spans="1:16" x14ac:dyDescent="0.2">
      <c r="A302" s="40" t="s">
        <v>1166</v>
      </c>
      <c r="B302" s="41" t="s">
        <v>339</v>
      </c>
      <c r="C302" s="40" t="s">
        <v>75</v>
      </c>
      <c r="D302" s="34" t="str">
        <f t="shared" si="4"/>
        <v>Москва г, Головинский, Кронштадтский б-р, дом № 49, корпус 1Кв. 81</v>
      </c>
      <c r="E302" s="42">
        <v>1394.37</v>
      </c>
      <c r="F302" s="42">
        <v>1394.37</v>
      </c>
      <c r="G302" s="42">
        <v>1394.37</v>
      </c>
      <c r="H302" s="42">
        <v>1394.37</v>
      </c>
      <c r="I302" s="42">
        <v>1394.37</v>
      </c>
      <c r="J302" s="42">
        <v>1394.37</v>
      </c>
      <c r="K302" s="42">
        <v>1540.21</v>
      </c>
      <c r="L302" s="42">
        <v>1540.21</v>
      </c>
      <c r="M302" s="42">
        <v>1540.21</v>
      </c>
      <c r="N302" s="42">
        <v>1540.21</v>
      </c>
      <c r="O302" s="42">
        <v>1540.21</v>
      </c>
      <c r="P302" s="42">
        <v>1540.21</v>
      </c>
    </row>
    <row r="303" spans="1:16" x14ac:dyDescent="0.2">
      <c r="A303" s="40" t="s">
        <v>1167</v>
      </c>
      <c r="B303" s="41" t="s">
        <v>339</v>
      </c>
      <c r="C303" s="40" t="s">
        <v>137</v>
      </c>
      <c r="D303" s="34" t="str">
        <f t="shared" si="4"/>
        <v>Москва г, Головинский, Кронштадтский б-р, дом № 49, корпус 1Кв. 82</v>
      </c>
      <c r="E303" s="42">
        <v>2793.85</v>
      </c>
      <c r="F303" s="42">
        <v>2793.85</v>
      </c>
      <c r="G303" s="42">
        <v>2793.85</v>
      </c>
      <c r="H303" s="42">
        <v>2793.85</v>
      </c>
      <c r="I303" s="42">
        <v>2793.85</v>
      </c>
      <c r="J303" s="42">
        <v>2793.85</v>
      </c>
      <c r="K303" s="42">
        <v>3086.08</v>
      </c>
      <c r="L303" s="42">
        <v>3086.07</v>
      </c>
      <c r="M303" s="42">
        <v>3086.07</v>
      </c>
      <c r="N303" s="42">
        <v>3086.07</v>
      </c>
      <c r="O303" s="42">
        <v>3086.07</v>
      </c>
      <c r="P303" s="42">
        <v>3086.07</v>
      </c>
    </row>
    <row r="304" spans="1:16" x14ac:dyDescent="0.2">
      <c r="A304" s="40" t="s">
        <v>1168</v>
      </c>
      <c r="B304" s="41" t="s">
        <v>339</v>
      </c>
      <c r="C304" s="40" t="s">
        <v>138</v>
      </c>
      <c r="D304" s="34" t="str">
        <f t="shared" si="4"/>
        <v>Москва г, Головинский, Кронштадтский б-р, дом № 49, корпус 1Кв. 83</v>
      </c>
      <c r="E304" s="42">
        <v>1402.04</v>
      </c>
      <c r="F304" s="42">
        <v>1402.04</v>
      </c>
      <c r="G304" s="42">
        <v>1402.04</v>
      </c>
      <c r="H304" s="42">
        <v>1402.04</v>
      </c>
      <c r="I304" s="42">
        <v>1402.04</v>
      </c>
      <c r="J304" s="42">
        <v>1402.04</v>
      </c>
      <c r="K304" s="42">
        <v>1548.69</v>
      </c>
      <c r="L304" s="42">
        <v>1548.69</v>
      </c>
      <c r="M304" s="42">
        <v>1548.69</v>
      </c>
      <c r="N304" s="42">
        <v>1548.69</v>
      </c>
      <c r="O304" s="42">
        <v>1548.69</v>
      </c>
      <c r="P304" s="42">
        <v>1548.69</v>
      </c>
    </row>
    <row r="305" spans="1:16" x14ac:dyDescent="0.2">
      <c r="A305" s="40" t="s">
        <v>1169</v>
      </c>
      <c r="B305" s="41" t="s">
        <v>339</v>
      </c>
      <c r="C305" s="40" t="s">
        <v>183</v>
      </c>
      <c r="D305" s="34" t="str">
        <f t="shared" si="4"/>
        <v>Москва г, Головинский, Кронштадтский б-р, дом № 49, корпус 1Кв. 84</v>
      </c>
      <c r="E305" s="42">
        <v>1386.69</v>
      </c>
      <c r="F305" s="42">
        <v>1386.69</v>
      </c>
      <c r="G305" s="42">
        <v>1386.69</v>
      </c>
      <c r="H305" s="42">
        <v>1386.69</v>
      </c>
      <c r="I305" s="42">
        <v>1386.69</v>
      </c>
      <c r="J305" s="42">
        <v>1386.69</v>
      </c>
      <c r="K305" s="42">
        <v>1531.74</v>
      </c>
      <c r="L305" s="42">
        <v>1531.73</v>
      </c>
      <c r="M305" s="42">
        <v>1531.73</v>
      </c>
      <c r="N305" s="42">
        <v>1531.73</v>
      </c>
      <c r="O305" s="42">
        <v>1531.73</v>
      </c>
      <c r="P305" s="42">
        <v>1531.73</v>
      </c>
    </row>
    <row r="306" spans="1:16" x14ac:dyDescent="0.2">
      <c r="A306" s="40" t="s">
        <v>1170</v>
      </c>
      <c r="B306" s="41" t="s">
        <v>339</v>
      </c>
      <c r="C306" s="40" t="s">
        <v>103</v>
      </c>
      <c r="D306" s="34" t="str">
        <f t="shared" si="4"/>
        <v>Москва г, Головинский, Кронштадтский б-р, дом № 49, корпус 1Кв. 85</v>
      </c>
      <c r="E306" s="42">
        <v>1276.68</v>
      </c>
      <c r="F306" s="42">
        <v>1276.68</v>
      </c>
      <c r="G306" s="42">
        <v>1276.68</v>
      </c>
      <c r="H306" s="42">
        <v>1276.68</v>
      </c>
      <c r="I306" s="42">
        <v>1276.68</v>
      </c>
      <c r="J306" s="42">
        <v>1276.68</v>
      </c>
      <c r="K306" s="42">
        <v>1410.21</v>
      </c>
      <c r="L306" s="42">
        <v>1410.21</v>
      </c>
      <c r="M306" s="42">
        <v>1410.21</v>
      </c>
      <c r="N306" s="42">
        <v>1410.21</v>
      </c>
      <c r="O306" s="42">
        <v>1410.21</v>
      </c>
      <c r="P306" s="42">
        <v>1410.21</v>
      </c>
    </row>
    <row r="307" spans="1:16" x14ac:dyDescent="0.2">
      <c r="A307" s="40" t="s">
        <v>1171</v>
      </c>
      <c r="B307" s="41" t="s">
        <v>339</v>
      </c>
      <c r="C307" s="40" t="s">
        <v>64</v>
      </c>
      <c r="D307" s="34" t="str">
        <f t="shared" si="4"/>
        <v>Москва г, Головинский, Кронштадтский б-р, дом № 49, корпус 1Кв. 86</v>
      </c>
      <c r="E307" s="42">
        <v>1982.81</v>
      </c>
      <c r="F307" s="42">
        <v>1982.81</v>
      </c>
      <c r="G307" s="42">
        <v>1982.81</v>
      </c>
      <c r="H307" s="42">
        <v>1982.81</v>
      </c>
      <c r="I307" s="42">
        <v>1982.81</v>
      </c>
      <c r="J307" s="42">
        <v>1982.81</v>
      </c>
      <c r="K307" s="42">
        <v>2190.21</v>
      </c>
      <c r="L307" s="42">
        <v>2190.21</v>
      </c>
      <c r="M307" s="42">
        <v>2190.21</v>
      </c>
      <c r="N307" s="42">
        <v>2190.21</v>
      </c>
      <c r="O307" s="42">
        <v>2190.21</v>
      </c>
      <c r="P307" s="42">
        <v>2190.21</v>
      </c>
    </row>
    <row r="308" spans="1:16" x14ac:dyDescent="0.2">
      <c r="A308" s="40" t="s">
        <v>1172</v>
      </c>
      <c r="B308" s="41" t="s">
        <v>339</v>
      </c>
      <c r="C308" s="40" t="s">
        <v>61</v>
      </c>
      <c r="D308" s="34" t="str">
        <f t="shared" si="4"/>
        <v>Москва г, Головинский, Кронштадтский б-р, дом № 49, корпус 1Кв. 87</v>
      </c>
      <c r="E308" s="42">
        <v>2215.63</v>
      </c>
      <c r="F308" s="42">
        <v>2215.63</v>
      </c>
      <c r="G308" s="42">
        <v>2215.63</v>
      </c>
      <c r="H308" s="42">
        <v>2215.63</v>
      </c>
      <c r="I308" s="42">
        <v>2215.63</v>
      </c>
      <c r="J308" s="42">
        <v>2215.63</v>
      </c>
      <c r="K308" s="42">
        <v>2447.38</v>
      </c>
      <c r="L308" s="42">
        <v>2447.38</v>
      </c>
      <c r="M308" s="42">
        <v>2447.38</v>
      </c>
      <c r="N308" s="42">
        <v>2447.38</v>
      </c>
      <c r="O308" s="42">
        <v>2447.38</v>
      </c>
      <c r="P308" s="42">
        <v>2447.38</v>
      </c>
    </row>
    <row r="309" spans="1:16" x14ac:dyDescent="0.2">
      <c r="A309" s="40" t="s">
        <v>1173</v>
      </c>
      <c r="B309" s="41" t="s">
        <v>339</v>
      </c>
      <c r="C309" s="40" t="s">
        <v>117</v>
      </c>
      <c r="D309" s="34" t="str">
        <f t="shared" si="4"/>
        <v>Москва г, Головинский, Кронштадтский б-р, дом № 49, корпус 1Кв. 88</v>
      </c>
      <c r="E309" s="42">
        <v>3592.09</v>
      </c>
      <c r="F309" s="42">
        <v>3592.09</v>
      </c>
      <c r="G309" s="42">
        <v>3592.09</v>
      </c>
      <c r="H309" s="42">
        <v>3592.09</v>
      </c>
      <c r="I309" s="42">
        <v>3592.09</v>
      </c>
      <c r="J309" s="42">
        <v>3592.09</v>
      </c>
      <c r="K309" s="42">
        <v>3967.81</v>
      </c>
      <c r="L309" s="42">
        <v>3967.81</v>
      </c>
      <c r="M309" s="42">
        <v>3967.81</v>
      </c>
      <c r="N309" s="42">
        <v>3967.81</v>
      </c>
      <c r="O309" s="42">
        <v>3967.81</v>
      </c>
      <c r="P309" s="42">
        <v>3967.81</v>
      </c>
    </row>
    <row r="310" spans="1:16" x14ac:dyDescent="0.2">
      <c r="A310" s="40" t="s">
        <v>1174</v>
      </c>
      <c r="B310" s="41" t="s">
        <v>339</v>
      </c>
      <c r="C310" s="40" t="s">
        <v>25</v>
      </c>
      <c r="D310" s="34" t="str">
        <f t="shared" si="4"/>
        <v>Москва г, Головинский, Кронштадтский б-р, дом № 49, корпус 1Кв. 89</v>
      </c>
      <c r="E310" s="42">
        <v>3763.51</v>
      </c>
      <c r="F310" s="42">
        <v>3763.51</v>
      </c>
      <c r="G310" s="42">
        <v>3763.51</v>
      </c>
      <c r="H310" s="42">
        <v>3763.51</v>
      </c>
      <c r="I310" s="42">
        <v>3763.51</v>
      </c>
      <c r="J310" s="42">
        <v>3763.51</v>
      </c>
      <c r="K310" s="42">
        <v>4157.16</v>
      </c>
      <c r="L310" s="42">
        <v>4157.16</v>
      </c>
      <c r="M310" s="42">
        <v>4157.16</v>
      </c>
      <c r="N310" s="42">
        <v>4157.16</v>
      </c>
      <c r="O310" s="42">
        <v>4157.16</v>
      </c>
      <c r="P310" s="42">
        <v>4157.16</v>
      </c>
    </row>
    <row r="311" spans="1:16" x14ac:dyDescent="0.2">
      <c r="A311" s="40" t="s">
        <v>1175</v>
      </c>
      <c r="B311" s="41" t="s">
        <v>339</v>
      </c>
      <c r="C311" s="40" t="s">
        <v>9</v>
      </c>
      <c r="D311" s="34" t="str">
        <f t="shared" si="4"/>
        <v>Москва г, Головинский, Кронштадтский б-р, дом № 49, корпус 1Кв. 9</v>
      </c>
      <c r="E311" s="42">
        <v>2225.87</v>
      </c>
      <c r="F311" s="42">
        <v>2225.87</v>
      </c>
      <c r="G311" s="42">
        <v>2225.87</v>
      </c>
      <c r="H311" s="42">
        <v>2225.87</v>
      </c>
      <c r="I311" s="42">
        <v>2225.87</v>
      </c>
      <c r="J311" s="42">
        <v>2225.87</v>
      </c>
      <c r="K311" s="42">
        <v>2458.69</v>
      </c>
      <c r="L311" s="42">
        <v>2458.69</v>
      </c>
      <c r="M311" s="42">
        <v>2458.69</v>
      </c>
      <c r="N311" s="42">
        <v>2458.69</v>
      </c>
      <c r="O311" s="42">
        <v>2458.69</v>
      </c>
      <c r="P311" s="42">
        <v>2458.69</v>
      </c>
    </row>
    <row r="312" spans="1:16" x14ac:dyDescent="0.2">
      <c r="A312" s="40" t="s">
        <v>1176</v>
      </c>
      <c r="B312" s="41" t="s">
        <v>339</v>
      </c>
      <c r="C312" s="40" t="s">
        <v>129</v>
      </c>
      <c r="D312" s="34" t="str">
        <f t="shared" si="4"/>
        <v>Москва г, Головинский, Кронштадтский б-р, дом № 49, корпус 1Кв. 90</v>
      </c>
      <c r="E312" s="42">
        <v>2016.07</v>
      </c>
      <c r="F312" s="42">
        <v>2016.07</v>
      </c>
      <c r="G312" s="42">
        <v>2016.07</v>
      </c>
      <c r="H312" s="42">
        <v>2016.07</v>
      </c>
      <c r="I312" s="42">
        <v>2016.07</v>
      </c>
      <c r="J312" s="42">
        <v>2016.07</v>
      </c>
      <c r="K312" s="42">
        <v>2226.9499999999998</v>
      </c>
      <c r="L312" s="42">
        <v>2226.9499999999998</v>
      </c>
      <c r="M312" s="42">
        <v>2226.9499999999998</v>
      </c>
      <c r="N312" s="42">
        <v>2226.9499999999998</v>
      </c>
      <c r="O312" s="42">
        <v>2226.9499999999998</v>
      </c>
      <c r="P312" s="42">
        <v>2226.9499999999998</v>
      </c>
    </row>
    <row r="313" spans="1:16" x14ac:dyDescent="0.2">
      <c r="A313" s="40" t="s">
        <v>1177</v>
      </c>
      <c r="B313" s="41" t="s">
        <v>339</v>
      </c>
      <c r="C313" s="40" t="s">
        <v>46</v>
      </c>
      <c r="D313" s="34" t="str">
        <f t="shared" si="4"/>
        <v>Москва г, Головинский, Кронштадтский б-р, дом № 49, корпус 1Кв. 91</v>
      </c>
      <c r="E313" s="42">
        <v>1616.95</v>
      </c>
      <c r="F313" s="42">
        <v>1616.95</v>
      </c>
      <c r="G313" s="42">
        <v>1616.95</v>
      </c>
      <c r="H313" s="42">
        <v>1616.95</v>
      </c>
      <c r="I313" s="42">
        <v>1616.95</v>
      </c>
      <c r="J313" s="42">
        <v>1616.95</v>
      </c>
      <c r="K313" s="42">
        <v>1786.08</v>
      </c>
      <c r="L313" s="42">
        <v>1786.08</v>
      </c>
      <c r="M313" s="42">
        <v>1786.08</v>
      </c>
      <c r="N313" s="42">
        <v>1786.08</v>
      </c>
      <c r="O313" s="42">
        <v>1786.08</v>
      </c>
      <c r="P313" s="42">
        <v>1786.08</v>
      </c>
    </row>
    <row r="314" spans="1:16" x14ac:dyDescent="0.2">
      <c r="A314" s="40" t="s">
        <v>1178</v>
      </c>
      <c r="B314" s="41" t="s">
        <v>339</v>
      </c>
      <c r="C314" s="40" t="s">
        <v>193</v>
      </c>
      <c r="D314" s="34" t="str">
        <f t="shared" si="4"/>
        <v>Москва г, Головинский, Кронштадтский б-р, дом № 49, корпус 1Кв. 92</v>
      </c>
      <c r="E314" s="42">
        <v>1409.72</v>
      </c>
      <c r="F314" s="42">
        <v>1409.72</v>
      </c>
      <c r="G314" s="42">
        <v>1409.72</v>
      </c>
      <c r="H314" s="42">
        <v>1409.72</v>
      </c>
      <c r="I314" s="42">
        <v>1409.72</v>
      </c>
      <c r="J314" s="42">
        <v>1409.72</v>
      </c>
      <c r="K314" s="42">
        <v>1557.17</v>
      </c>
      <c r="L314" s="42">
        <v>1557.17</v>
      </c>
      <c r="M314" s="42">
        <v>1557.17</v>
      </c>
      <c r="N314" s="42">
        <v>1557.17</v>
      </c>
      <c r="O314" s="42">
        <v>1557.17</v>
      </c>
      <c r="P314" s="42">
        <v>1557.17</v>
      </c>
    </row>
    <row r="315" spans="1:16" x14ac:dyDescent="0.2">
      <c r="A315" s="40" t="s">
        <v>1179</v>
      </c>
      <c r="B315" s="41" t="s">
        <v>339</v>
      </c>
      <c r="C315" s="40" t="s">
        <v>261</v>
      </c>
      <c r="D315" s="34" t="str">
        <f t="shared" si="4"/>
        <v>Москва г, Головинский, Кронштадтский б-р, дом № 49, корпус 1Кв. 93</v>
      </c>
      <c r="E315" s="42">
        <v>1384.13</v>
      </c>
      <c r="F315" s="42">
        <v>1384.13</v>
      </c>
      <c r="G315" s="42">
        <v>1384.13</v>
      </c>
      <c r="H315" s="42">
        <v>1384.13</v>
      </c>
      <c r="I315" s="42">
        <v>1384.13</v>
      </c>
      <c r="J315" s="42">
        <v>1384.13</v>
      </c>
      <c r="K315" s="42">
        <v>1528.91</v>
      </c>
      <c r="L315" s="42">
        <v>1528.91</v>
      </c>
      <c r="M315" s="42">
        <v>1528.91</v>
      </c>
      <c r="N315" s="42">
        <v>1528.91</v>
      </c>
      <c r="O315" s="42">
        <v>1528.91</v>
      </c>
      <c r="P315" s="42">
        <v>1528.91</v>
      </c>
    </row>
    <row r="316" spans="1:16" x14ac:dyDescent="0.2">
      <c r="A316" s="40" t="s">
        <v>1180</v>
      </c>
      <c r="B316" s="41" t="s">
        <v>339</v>
      </c>
      <c r="C316" s="40" t="s">
        <v>265</v>
      </c>
      <c r="D316" s="34" t="str">
        <f t="shared" si="4"/>
        <v>Москва г, Головинский, Кронштадтский б-р, дом № 49, корпус 1Кв. 94</v>
      </c>
      <c r="E316" s="42">
        <v>1394.37</v>
      </c>
      <c r="F316" s="42">
        <v>1394.37</v>
      </c>
      <c r="G316" s="42">
        <v>1394.37</v>
      </c>
      <c r="H316" s="42">
        <v>1394.37</v>
      </c>
      <c r="I316" s="42">
        <v>1394.37</v>
      </c>
      <c r="J316" s="42">
        <v>1394.37</v>
      </c>
      <c r="K316" s="42">
        <v>1540.21</v>
      </c>
      <c r="L316" s="42">
        <v>1540.21</v>
      </c>
      <c r="M316" s="42">
        <v>1540.21</v>
      </c>
      <c r="N316" s="42">
        <v>1540.21</v>
      </c>
      <c r="O316" s="42">
        <v>1540.21</v>
      </c>
      <c r="P316" s="42">
        <v>1540.21</v>
      </c>
    </row>
    <row r="317" spans="1:16" x14ac:dyDescent="0.2">
      <c r="A317" s="40" t="s">
        <v>1181</v>
      </c>
      <c r="B317" s="41" t="s">
        <v>339</v>
      </c>
      <c r="C317" s="40" t="s">
        <v>31</v>
      </c>
      <c r="D317" s="34" t="str">
        <f t="shared" si="4"/>
        <v>Москва г, Головинский, Кронштадтский б-р, дом № 49, корпус 1Кв. 95</v>
      </c>
      <c r="E317" s="42">
        <v>2793.85</v>
      </c>
      <c r="F317" s="42">
        <v>2793.85</v>
      </c>
      <c r="G317" s="42">
        <v>2793.85</v>
      </c>
      <c r="H317" s="42">
        <v>2793.85</v>
      </c>
      <c r="I317" s="42">
        <v>2793.85</v>
      </c>
      <c r="J317" s="42">
        <v>2793.85</v>
      </c>
      <c r="K317" s="42">
        <v>3086.08</v>
      </c>
      <c r="L317" s="42">
        <v>3086.07</v>
      </c>
      <c r="M317" s="42">
        <v>3086.07</v>
      </c>
      <c r="N317" s="42">
        <v>3086.07</v>
      </c>
      <c r="O317" s="42">
        <v>3086.07</v>
      </c>
      <c r="P317" s="42">
        <v>3086.07</v>
      </c>
    </row>
    <row r="318" spans="1:16" x14ac:dyDescent="0.2">
      <c r="A318" s="40" t="s">
        <v>1182</v>
      </c>
      <c r="B318" s="41" t="s">
        <v>339</v>
      </c>
      <c r="C318" s="40" t="s">
        <v>140</v>
      </c>
      <c r="D318" s="34" t="str">
        <f t="shared" si="4"/>
        <v>Москва г, Головинский, Кронштадтский б-р, дом № 49, корпус 1Кв. 96</v>
      </c>
      <c r="E318" s="42">
        <v>1402.04</v>
      </c>
      <c r="F318" s="42">
        <v>1402.04</v>
      </c>
      <c r="G318" s="42">
        <v>1402.04</v>
      </c>
      <c r="H318" s="42">
        <v>1402.04</v>
      </c>
      <c r="I318" s="42">
        <v>1402.04</v>
      </c>
      <c r="J318" s="42">
        <v>1402.04</v>
      </c>
      <c r="K318" s="42">
        <v>1548.69</v>
      </c>
      <c r="L318" s="42">
        <v>1548.69</v>
      </c>
      <c r="M318" s="42">
        <v>1548.69</v>
      </c>
      <c r="N318" s="42">
        <v>1548.69</v>
      </c>
      <c r="O318" s="42">
        <v>1548.69</v>
      </c>
      <c r="P318" s="42">
        <v>1548.69</v>
      </c>
    </row>
    <row r="319" spans="1:16" x14ac:dyDescent="0.2">
      <c r="A319" s="40" t="s">
        <v>1183</v>
      </c>
      <c r="B319" s="41" t="s">
        <v>339</v>
      </c>
      <c r="C319" s="40" t="s">
        <v>161</v>
      </c>
      <c r="D319" s="34" t="str">
        <f t="shared" si="4"/>
        <v>Москва г, Головинский, Кронштадтский б-р, дом № 49, корпус 1Кв. 97</v>
      </c>
      <c r="E319" s="42">
        <v>1386.69</v>
      </c>
      <c r="F319" s="42">
        <v>1386.69</v>
      </c>
      <c r="G319" s="42">
        <v>1386.69</v>
      </c>
      <c r="H319" s="42">
        <v>1386.69</v>
      </c>
      <c r="I319" s="42">
        <v>1386.69</v>
      </c>
      <c r="J319" s="42">
        <v>1386.69</v>
      </c>
      <c r="K319" s="42">
        <v>1531.74</v>
      </c>
      <c r="L319" s="42">
        <v>1531.73</v>
      </c>
      <c r="M319" s="42">
        <v>1531.73</v>
      </c>
      <c r="N319" s="42">
        <v>1531.73</v>
      </c>
      <c r="O319" s="42">
        <v>1531.73</v>
      </c>
      <c r="P319" s="42">
        <v>1531.73</v>
      </c>
    </row>
    <row r="320" spans="1:16" x14ac:dyDescent="0.2">
      <c r="A320" s="40" t="s">
        <v>1184</v>
      </c>
      <c r="B320" s="41" t="s">
        <v>339</v>
      </c>
      <c r="C320" s="40" t="s">
        <v>128</v>
      </c>
      <c r="D320" s="34" t="str">
        <f t="shared" si="4"/>
        <v>Москва г, Головинский, Кронштадтский б-р, дом № 49, корпус 1Кв. 98</v>
      </c>
      <c r="E320" s="42">
        <v>1276.68</v>
      </c>
      <c r="F320" s="42">
        <v>1276.68</v>
      </c>
      <c r="G320" s="42">
        <v>1276.68</v>
      </c>
      <c r="H320" s="42">
        <v>1276.68</v>
      </c>
      <c r="I320" s="42">
        <v>1276.68</v>
      </c>
      <c r="J320" s="42">
        <v>1276.68</v>
      </c>
      <c r="K320" s="42">
        <v>1410.21</v>
      </c>
      <c r="L320" s="42">
        <v>1410.21</v>
      </c>
      <c r="M320" s="42">
        <v>1410.21</v>
      </c>
      <c r="N320" s="42">
        <v>1410.21</v>
      </c>
      <c r="O320" s="42">
        <v>1410.21</v>
      </c>
      <c r="P320" s="42">
        <v>1410.21</v>
      </c>
    </row>
    <row r="321" spans="1:16" x14ac:dyDescent="0.2">
      <c r="A321" s="40" t="s">
        <v>1185</v>
      </c>
      <c r="B321" s="41" t="s">
        <v>339</v>
      </c>
      <c r="C321" s="40" t="s">
        <v>149</v>
      </c>
      <c r="D321" s="34" t="str">
        <f t="shared" si="4"/>
        <v>Москва г, Головинский, Кронштадтский б-р, дом № 49, корпус 1Кв. 99</v>
      </c>
      <c r="E321" s="42">
        <v>1982.81</v>
      </c>
      <c r="F321" s="42">
        <v>1982.81</v>
      </c>
      <c r="G321" s="42">
        <v>1982.81</v>
      </c>
      <c r="H321" s="42">
        <v>1982.81</v>
      </c>
      <c r="I321" s="42">
        <v>1982.81</v>
      </c>
      <c r="J321" s="42">
        <v>1982.81</v>
      </c>
      <c r="K321" s="42">
        <v>2190.21</v>
      </c>
      <c r="L321" s="42">
        <v>2190.21</v>
      </c>
      <c r="M321" s="42">
        <v>2190.21</v>
      </c>
      <c r="N321" s="42">
        <v>2190.21</v>
      </c>
      <c r="O321" s="42">
        <v>2190.21</v>
      </c>
      <c r="P321" s="42">
        <v>2190.21</v>
      </c>
    </row>
    <row r="322" spans="1:16" x14ac:dyDescent="0.2">
      <c r="A322" s="40" t="s">
        <v>1186</v>
      </c>
      <c r="B322" s="41" t="s">
        <v>339</v>
      </c>
      <c r="C322" s="40" t="s">
        <v>334</v>
      </c>
      <c r="D322" s="34" t="str">
        <f t="shared" si="4"/>
        <v>Москва г, Головинский, Кронштадтский б-р, дом № 49, корпус 1Оф. 1</v>
      </c>
      <c r="E322" s="42">
        <v>5654.21</v>
      </c>
      <c r="F322" s="42">
        <v>5654.21</v>
      </c>
      <c r="G322" s="42">
        <v>5654.21</v>
      </c>
      <c r="H322" s="42">
        <v>5654.21</v>
      </c>
      <c r="I322" s="42">
        <v>5654.21</v>
      </c>
      <c r="J322" s="42">
        <v>5654.21</v>
      </c>
      <c r="K322" s="42">
        <v>6245.63</v>
      </c>
      <c r="L322" s="42">
        <v>6245.63</v>
      </c>
      <c r="M322" s="42">
        <v>6245.63</v>
      </c>
      <c r="N322" s="42">
        <v>6245.63</v>
      </c>
      <c r="O322" s="42">
        <v>6245.63</v>
      </c>
      <c r="P322" s="42">
        <v>6245.63</v>
      </c>
    </row>
    <row r="323" spans="1:16" x14ac:dyDescent="0.2">
      <c r="A323" s="40" t="s">
        <v>1187</v>
      </c>
      <c r="B323" s="41" t="s">
        <v>339</v>
      </c>
      <c r="C323" s="40" t="s">
        <v>331</v>
      </c>
      <c r="D323" s="34" t="str">
        <f t="shared" si="4"/>
        <v>Москва г, Головинский, Кронштадтский б-р, дом № 49, корпус 1Оф. 2</v>
      </c>
      <c r="E323" s="44">
        <v>358.19</v>
      </c>
      <c r="F323" s="44">
        <v>358.19</v>
      </c>
      <c r="G323" s="44">
        <v>358.19</v>
      </c>
      <c r="H323" s="44">
        <v>358.19</v>
      </c>
      <c r="I323" s="44">
        <v>358.19</v>
      </c>
      <c r="J323" s="44">
        <v>358.19</v>
      </c>
      <c r="K323" s="44">
        <v>395.65</v>
      </c>
      <c r="L323" s="44">
        <v>395.65</v>
      </c>
      <c r="M323" s="44">
        <v>395.65</v>
      </c>
      <c r="N323" s="44">
        <v>395.65</v>
      </c>
      <c r="O323" s="44">
        <v>395.65</v>
      </c>
      <c r="P323" s="44">
        <v>395.65</v>
      </c>
    </row>
    <row r="324" spans="1:16" x14ac:dyDescent="0.2">
      <c r="A324" s="40" t="s">
        <v>1188</v>
      </c>
      <c r="B324" s="41" t="s">
        <v>339</v>
      </c>
      <c r="C324" s="40" t="s">
        <v>335</v>
      </c>
      <c r="D324" s="34" t="str">
        <f t="shared" si="4"/>
        <v>Москва г, Головинский, Кронштадтский б-р, дом № 49, корпус 1Оф. 3</v>
      </c>
      <c r="E324" s="42">
        <v>1944.44</v>
      </c>
      <c r="F324" s="42">
        <v>1944.44</v>
      </c>
      <c r="G324" s="42">
        <v>1944.44</v>
      </c>
      <c r="H324" s="42">
        <v>1944.44</v>
      </c>
      <c r="I324" s="42">
        <v>1944.44</v>
      </c>
      <c r="J324" s="42">
        <v>1944.44</v>
      </c>
      <c r="K324" s="42">
        <v>2147.8200000000002</v>
      </c>
      <c r="L324" s="42">
        <v>2147.8200000000002</v>
      </c>
      <c r="M324" s="42">
        <v>2147.8200000000002</v>
      </c>
      <c r="N324" s="42">
        <v>2147.8200000000002</v>
      </c>
      <c r="O324" s="42">
        <v>2147.8200000000002</v>
      </c>
      <c r="P324" s="42">
        <v>2147.8200000000002</v>
      </c>
    </row>
    <row r="325" spans="1:16" x14ac:dyDescent="0.2">
      <c r="A325" s="40" t="s">
        <v>1189</v>
      </c>
      <c r="B325" s="41" t="s">
        <v>339</v>
      </c>
      <c r="C325" s="40" t="s">
        <v>336</v>
      </c>
      <c r="D325" s="34" t="str">
        <f t="shared" si="4"/>
        <v>Москва г, Головинский, Кронштадтский б-р, дом № 49, корпус 1Оф. 4</v>
      </c>
      <c r="E325" s="42">
        <v>5426.51</v>
      </c>
      <c r="F325" s="42">
        <v>5426.51</v>
      </c>
      <c r="G325" s="42">
        <v>5426.51</v>
      </c>
      <c r="H325" s="42">
        <v>5426.51</v>
      </c>
      <c r="I325" s="42">
        <v>5426.51</v>
      </c>
      <c r="J325" s="42">
        <v>5426.51</v>
      </c>
      <c r="K325" s="42">
        <v>5994.11</v>
      </c>
      <c r="L325" s="42">
        <v>5994.11</v>
      </c>
      <c r="M325" s="42">
        <v>5994.11</v>
      </c>
      <c r="N325" s="42">
        <v>5994.11</v>
      </c>
      <c r="O325" s="42">
        <v>5994.11</v>
      </c>
      <c r="P325" s="42">
        <v>5994.11</v>
      </c>
    </row>
    <row r="326" spans="1:16" x14ac:dyDescent="0.2">
      <c r="A326" s="40" t="s">
        <v>1190</v>
      </c>
      <c r="B326" s="41" t="s">
        <v>339</v>
      </c>
      <c r="C326" s="40" t="s">
        <v>332</v>
      </c>
      <c r="D326" s="34" t="str">
        <f t="shared" si="4"/>
        <v>Москва г, Головинский, Кронштадтский б-р, дом № 49, корпус 1Оф. 5</v>
      </c>
      <c r="E326" s="42">
        <v>14562.8</v>
      </c>
      <c r="F326" s="42">
        <v>14562.8</v>
      </c>
      <c r="G326" s="42">
        <v>14562.8</v>
      </c>
      <c r="H326" s="42">
        <v>14562.8</v>
      </c>
      <c r="I326" s="42">
        <v>14562.8</v>
      </c>
      <c r="J326" s="42">
        <v>14562.8</v>
      </c>
      <c r="K326" s="42">
        <v>16086.02</v>
      </c>
      <c r="L326" s="42">
        <v>16086.02</v>
      </c>
      <c r="M326" s="42">
        <v>16086.02</v>
      </c>
      <c r="N326" s="42">
        <v>16086.02</v>
      </c>
      <c r="O326" s="42">
        <v>16086.02</v>
      </c>
      <c r="P326" s="42">
        <v>16086.02</v>
      </c>
    </row>
    <row r="327" spans="1:16" x14ac:dyDescent="0.2">
      <c r="A327" s="40" t="s">
        <v>1191</v>
      </c>
      <c r="B327" s="41" t="s">
        <v>339</v>
      </c>
      <c r="C327" s="40" t="s">
        <v>337</v>
      </c>
      <c r="D327" s="34" t="str">
        <f t="shared" si="4"/>
        <v>Москва г, Головинский, Кронштадтский б-р, дом № 49, корпус 1Оф. 6</v>
      </c>
      <c r="E327" s="44">
        <v>273.76</v>
      </c>
      <c r="F327" s="44">
        <v>273.76</v>
      </c>
      <c r="G327" s="44">
        <v>273.76</v>
      </c>
      <c r="H327" s="44">
        <v>273.76</v>
      </c>
      <c r="I327" s="44">
        <v>273.76</v>
      </c>
      <c r="J327" s="44">
        <v>273.76</v>
      </c>
      <c r="K327" s="44">
        <v>302.39</v>
      </c>
      <c r="L327" s="44">
        <v>302.39</v>
      </c>
      <c r="M327" s="44">
        <v>302.39</v>
      </c>
      <c r="N327" s="44">
        <v>302.39</v>
      </c>
      <c r="O327" s="44">
        <v>302.39</v>
      </c>
      <c r="P327" s="44">
        <v>302.39</v>
      </c>
    </row>
    <row r="328" spans="1:16" x14ac:dyDescent="0.2">
      <c r="A328" s="40" t="s">
        <v>1192</v>
      </c>
      <c r="B328" s="41" t="s">
        <v>339</v>
      </c>
      <c r="C328" s="40" t="s">
        <v>1193</v>
      </c>
      <c r="D328" s="34" t="str">
        <f t="shared" si="4"/>
        <v>Москва г, Головинский, Кронштадтский б-р, дом № 49, корпус 1Оф. 7</v>
      </c>
      <c r="E328" s="42">
        <v>2484.27</v>
      </c>
      <c r="F328" s="42">
        <v>2484.27</v>
      </c>
      <c r="G328" s="42">
        <v>2484.27</v>
      </c>
      <c r="H328" s="42">
        <v>2484.27</v>
      </c>
      <c r="I328" s="42">
        <v>2484.27</v>
      </c>
      <c r="J328" s="42">
        <v>2484.27</v>
      </c>
      <c r="K328" s="42">
        <v>2744.12</v>
      </c>
      <c r="L328" s="42">
        <v>2744.12</v>
      </c>
      <c r="M328" s="42">
        <v>2744.12</v>
      </c>
      <c r="N328" s="42">
        <v>2744.12</v>
      </c>
      <c r="O328" s="42">
        <v>2744.12</v>
      </c>
      <c r="P328" s="42">
        <v>2744.12</v>
      </c>
    </row>
    <row r="329" spans="1:16" x14ac:dyDescent="0.2">
      <c r="A329" s="40" t="s">
        <v>1194</v>
      </c>
      <c r="B329" s="41" t="s">
        <v>339</v>
      </c>
      <c r="C329" s="40" t="s">
        <v>333</v>
      </c>
      <c r="D329" s="34" t="str">
        <f t="shared" si="4"/>
        <v>Москва г, Головинский, Кронштадтский б-р, дом № 49, корпус 1Оф. 8</v>
      </c>
      <c r="E329" s="42">
        <v>5498.15</v>
      </c>
      <c r="F329" s="42">
        <v>5498.15</v>
      </c>
      <c r="G329" s="42">
        <v>5498.15</v>
      </c>
      <c r="H329" s="42">
        <v>5498.15</v>
      </c>
      <c r="I329" s="42">
        <v>5498.15</v>
      </c>
      <c r="J329" s="42">
        <v>5498.15</v>
      </c>
      <c r="K329" s="42">
        <v>6073.24</v>
      </c>
      <c r="L329" s="42">
        <v>6073.24</v>
      </c>
      <c r="M329" s="42">
        <v>6073.24</v>
      </c>
      <c r="N329" s="42">
        <v>6073.24</v>
      </c>
      <c r="O329" s="42">
        <v>6073.24</v>
      </c>
      <c r="P329" s="42">
        <v>6073.24</v>
      </c>
    </row>
    <row r="330" spans="1:16" x14ac:dyDescent="0.2">
      <c r="A330" s="40" t="s">
        <v>1195</v>
      </c>
      <c r="B330" s="41" t="s">
        <v>339</v>
      </c>
      <c r="C330" s="40" t="s">
        <v>338</v>
      </c>
      <c r="D330" s="34" t="str">
        <f t="shared" si="4"/>
        <v>Москва г, Головинский, Кронштадтский б-р, дом № 49, корпус 1Оф. 9</v>
      </c>
      <c r="E330" s="42">
        <v>14862.14</v>
      </c>
      <c r="F330" s="42">
        <v>14862.14</v>
      </c>
      <c r="G330" s="42">
        <v>14862.14</v>
      </c>
      <c r="H330" s="42">
        <v>14862.14</v>
      </c>
      <c r="I330" s="42">
        <v>14862.14</v>
      </c>
      <c r="J330" s="42">
        <v>14862.14</v>
      </c>
      <c r="K330" s="42">
        <v>16416.669999999998</v>
      </c>
      <c r="L330" s="42">
        <v>16416.68</v>
      </c>
      <c r="M330" s="42">
        <v>16416.68</v>
      </c>
      <c r="N330" s="42">
        <v>16416.68</v>
      </c>
      <c r="O330" s="42">
        <v>16416.68</v>
      </c>
      <c r="P330" s="42">
        <v>16416.68</v>
      </c>
    </row>
    <row r="331" spans="1:16" x14ac:dyDescent="0.2">
      <c r="A331" s="40" t="s">
        <v>1196</v>
      </c>
      <c r="B331" s="41" t="s">
        <v>340</v>
      </c>
      <c r="C331" s="40" t="s">
        <v>1197</v>
      </c>
      <c r="D331" s="34" t="str">
        <f t="shared" ref="D331:D394" si="5">CONCATENATE(B331,C331)</f>
        <v>Москва г, Кронштадтский б-р, дом № 49, корпус 1.А/м 1</v>
      </c>
      <c r="E331" s="44">
        <v>396.56</v>
      </c>
      <c r="F331" s="44">
        <v>396.56</v>
      </c>
      <c r="G331" s="44">
        <v>396.56</v>
      </c>
      <c r="H331" s="44">
        <v>396.56</v>
      </c>
      <c r="I331" s="44">
        <v>396.56</v>
      </c>
      <c r="J331" s="44">
        <v>396.56</v>
      </c>
      <c r="K331" s="44">
        <v>438.04</v>
      </c>
      <c r="L331" s="44">
        <v>438.04</v>
      </c>
      <c r="M331" s="44">
        <v>438.04</v>
      </c>
      <c r="N331" s="44">
        <v>438.04</v>
      </c>
      <c r="O331" s="44">
        <v>438.04</v>
      </c>
      <c r="P331" s="44">
        <v>438.04</v>
      </c>
    </row>
    <row r="332" spans="1:16" x14ac:dyDescent="0.2">
      <c r="A332" s="40" t="s">
        <v>1198</v>
      </c>
      <c r="B332" s="41" t="s">
        <v>340</v>
      </c>
      <c r="C332" s="40" t="s">
        <v>1199</v>
      </c>
      <c r="D332" s="34" t="str">
        <f t="shared" si="5"/>
        <v>Москва г, Кронштадтский б-р, дом № 49, корпус 1.А/м 10</v>
      </c>
      <c r="E332" s="44">
        <v>312.13</v>
      </c>
      <c r="F332" s="44">
        <v>312.13</v>
      </c>
      <c r="G332" s="44">
        <v>312.13</v>
      </c>
      <c r="H332" s="44">
        <v>312.13</v>
      </c>
      <c r="I332" s="44">
        <v>312.13</v>
      </c>
      <c r="J332" s="44">
        <v>312.13</v>
      </c>
      <c r="K332" s="44">
        <v>344.78</v>
      </c>
      <c r="L332" s="44">
        <v>344.78</v>
      </c>
      <c r="M332" s="44">
        <v>344.78</v>
      </c>
      <c r="N332" s="44">
        <v>344.78</v>
      </c>
      <c r="O332" s="44">
        <v>344.78</v>
      </c>
      <c r="P332" s="44">
        <v>344.78</v>
      </c>
    </row>
    <row r="333" spans="1:16" x14ac:dyDescent="0.2">
      <c r="A333" s="40" t="s">
        <v>1200</v>
      </c>
      <c r="B333" s="41" t="s">
        <v>340</v>
      </c>
      <c r="C333" s="40" t="s">
        <v>1201</v>
      </c>
      <c r="D333" s="34" t="str">
        <f t="shared" si="5"/>
        <v>Москва г, Кронштадтский б-р, дом № 49, корпус 1.А/м 100</v>
      </c>
      <c r="E333" s="44">
        <v>345.39</v>
      </c>
      <c r="F333" s="44">
        <v>345.39</v>
      </c>
      <c r="G333" s="44">
        <v>345.39</v>
      </c>
      <c r="H333" s="44">
        <v>345.39</v>
      </c>
      <c r="I333" s="44">
        <v>345.39</v>
      </c>
      <c r="J333" s="44">
        <v>345.39</v>
      </c>
      <c r="K333" s="44">
        <v>381.52</v>
      </c>
      <c r="L333" s="44">
        <v>381.52</v>
      </c>
      <c r="M333" s="44">
        <v>381.52</v>
      </c>
      <c r="N333" s="44">
        <v>381.52</v>
      </c>
      <c r="O333" s="44">
        <v>381.52</v>
      </c>
      <c r="P333" s="44">
        <v>381.52</v>
      </c>
    </row>
    <row r="334" spans="1:16" x14ac:dyDescent="0.2">
      <c r="A334" s="40" t="s">
        <v>1202</v>
      </c>
      <c r="B334" s="41" t="s">
        <v>340</v>
      </c>
      <c r="C334" s="40" t="s">
        <v>1203</v>
      </c>
      <c r="D334" s="34" t="str">
        <f t="shared" si="5"/>
        <v>Москва г, Кронштадтский б-р, дом № 49, корпус 1.А/м 101</v>
      </c>
      <c r="E334" s="44">
        <v>345.39</v>
      </c>
      <c r="F334" s="44">
        <v>345.39</v>
      </c>
      <c r="G334" s="44">
        <v>345.39</v>
      </c>
      <c r="H334" s="44">
        <v>345.39</v>
      </c>
      <c r="I334" s="44">
        <v>345.39</v>
      </c>
      <c r="J334" s="44">
        <v>345.39</v>
      </c>
      <c r="K334" s="44">
        <v>381.52</v>
      </c>
      <c r="L334" s="44">
        <v>381.52</v>
      </c>
      <c r="M334" s="44">
        <v>381.52</v>
      </c>
      <c r="N334" s="44">
        <v>381.52</v>
      </c>
      <c r="O334" s="44">
        <v>381.52</v>
      </c>
      <c r="P334" s="44">
        <v>381.52</v>
      </c>
    </row>
    <row r="335" spans="1:16" x14ac:dyDescent="0.2">
      <c r="A335" s="40" t="s">
        <v>1204</v>
      </c>
      <c r="B335" s="41" t="s">
        <v>340</v>
      </c>
      <c r="C335" s="40" t="s">
        <v>1205</v>
      </c>
      <c r="D335" s="34" t="str">
        <f t="shared" si="5"/>
        <v>Москва г, Кронштадтский б-р, дом № 49, корпус 1.А/м 102</v>
      </c>
      <c r="E335" s="44">
        <v>447.73</v>
      </c>
      <c r="F335" s="44">
        <v>447.73</v>
      </c>
      <c r="G335" s="44">
        <v>447.73</v>
      </c>
      <c r="H335" s="44">
        <v>447.73</v>
      </c>
      <c r="I335" s="44">
        <v>447.73</v>
      </c>
      <c r="J335" s="44">
        <v>447.73</v>
      </c>
      <c r="K335" s="44">
        <v>494.56</v>
      </c>
      <c r="L335" s="44">
        <v>494.56</v>
      </c>
      <c r="M335" s="44">
        <v>494.56</v>
      </c>
      <c r="N335" s="44">
        <v>494.56</v>
      </c>
      <c r="O335" s="44">
        <v>494.56</v>
      </c>
      <c r="P335" s="44">
        <v>494.56</v>
      </c>
    </row>
    <row r="336" spans="1:16" x14ac:dyDescent="0.2">
      <c r="A336" s="40" t="s">
        <v>1206</v>
      </c>
      <c r="B336" s="41" t="s">
        <v>340</v>
      </c>
      <c r="C336" s="40" t="s">
        <v>1207</v>
      </c>
      <c r="D336" s="34" t="str">
        <f t="shared" si="5"/>
        <v>Москва г, Кронштадтский б-р, дом № 49, корпус 1.А/м 103</v>
      </c>
      <c r="E336" s="44">
        <v>447.73</v>
      </c>
      <c r="F336" s="44">
        <v>447.73</v>
      </c>
      <c r="G336" s="44">
        <v>447.73</v>
      </c>
      <c r="H336" s="44">
        <v>447.73</v>
      </c>
      <c r="I336" s="44">
        <v>447.73</v>
      </c>
      <c r="J336" s="44">
        <v>447.73</v>
      </c>
      <c r="K336" s="44">
        <v>494.56</v>
      </c>
      <c r="L336" s="44">
        <v>494.56</v>
      </c>
      <c r="M336" s="44">
        <v>494.56</v>
      </c>
      <c r="N336" s="44">
        <v>494.56</v>
      </c>
      <c r="O336" s="44">
        <v>494.56</v>
      </c>
      <c r="P336" s="44">
        <v>494.56</v>
      </c>
    </row>
    <row r="337" spans="1:16" x14ac:dyDescent="0.2">
      <c r="A337" s="40" t="s">
        <v>1208</v>
      </c>
      <c r="B337" s="41" t="s">
        <v>340</v>
      </c>
      <c r="C337" s="40" t="s">
        <v>1209</v>
      </c>
      <c r="D337" s="34" t="str">
        <f t="shared" si="5"/>
        <v>Москва г, Кронштадтский б-р, дом № 49, корпус 1.А/м 104</v>
      </c>
      <c r="E337" s="44">
        <v>376.09</v>
      </c>
      <c r="F337" s="44">
        <v>376.09</v>
      </c>
      <c r="G337" s="44">
        <v>376.09</v>
      </c>
      <c r="H337" s="44">
        <v>376.09</v>
      </c>
      <c r="I337" s="44">
        <v>376.09</v>
      </c>
      <c r="J337" s="44">
        <v>376.09</v>
      </c>
      <c r="K337" s="44">
        <v>415.43</v>
      </c>
      <c r="L337" s="44">
        <v>415.43</v>
      </c>
      <c r="M337" s="44">
        <v>415.43</v>
      </c>
      <c r="N337" s="44">
        <v>415.43</v>
      </c>
      <c r="O337" s="44">
        <v>415.43</v>
      </c>
      <c r="P337" s="44">
        <v>415.43</v>
      </c>
    </row>
    <row r="338" spans="1:16" x14ac:dyDescent="0.2">
      <c r="A338" s="40" t="s">
        <v>1210</v>
      </c>
      <c r="B338" s="41" t="s">
        <v>340</v>
      </c>
      <c r="C338" s="40" t="s">
        <v>1211</v>
      </c>
      <c r="D338" s="34" t="str">
        <f t="shared" si="5"/>
        <v>Москва г, Кронштадтский б-р, дом № 49, корпус 1.А/м 105</v>
      </c>
      <c r="E338" s="44">
        <v>376.09</v>
      </c>
      <c r="F338" s="44">
        <v>376.09</v>
      </c>
      <c r="G338" s="44">
        <v>376.09</v>
      </c>
      <c r="H338" s="44">
        <v>376.09</v>
      </c>
      <c r="I338" s="44">
        <v>376.09</v>
      </c>
      <c r="J338" s="44">
        <v>376.09</v>
      </c>
      <c r="K338" s="44">
        <v>415.43</v>
      </c>
      <c r="L338" s="44">
        <v>415.43</v>
      </c>
      <c r="M338" s="44">
        <v>415.43</v>
      </c>
      <c r="N338" s="44">
        <v>415.43</v>
      </c>
      <c r="O338" s="44">
        <v>415.43</v>
      </c>
      <c r="P338" s="44">
        <v>415.43</v>
      </c>
    </row>
    <row r="339" spans="1:16" x14ac:dyDescent="0.2">
      <c r="A339" s="40" t="s">
        <v>1212</v>
      </c>
      <c r="B339" s="41" t="s">
        <v>340</v>
      </c>
      <c r="C339" s="40" t="s">
        <v>1213</v>
      </c>
      <c r="D339" s="34" t="str">
        <f t="shared" si="5"/>
        <v>Москва г, Кронштадтский б-р, дом № 49, корпус 1.А/м 106</v>
      </c>
      <c r="E339" s="44">
        <v>473.32</v>
      </c>
      <c r="F339" s="44">
        <v>473.32</v>
      </c>
      <c r="G339" s="44">
        <v>473.32</v>
      </c>
      <c r="H339" s="44">
        <v>473.32</v>
      </c>
      <c r="I339" s="44">
        <v>473.32</v>
      </c>
      <c r="J339" s="44">
        <v>473.32</v>
      </c>
      <c r="K339" s="44">
        <v>522.83000000000004</v>
      </c>
      <c r="L339" s="44">
        <v>522.82000000000005</v>
      </c>
      <c r="M339" s="44">
        <v>522.82000000000005</v>
      </c>
      <c r="N339" s="44">
        <v>522.82000000000005</v>
      </c>
      <c r="O339" s="44">
        <v>522.82000000000005</v>
      </c>
      <c r="P339" s="44">
        <v>522.82000000000005</v>
      </c>
    </row>
    <row r="340" spans="1:16" x14ac:dyDescent="0.2">
      <c r="A340" s="40" t="s">
        <v>1214</v>
      </c>
      <c r="B340" s="41" t="s">
        <v>340</v>
      </c>
      <c r="C340" s="40" t="s">
        <v>1215</v>
      </c>
      <c r="D340" s="34" t="str">
        <f t="shared" si="5"/>
        <v>Москва г, Кронштадтский б-р, дом № 49, корпус 1.А/м 107</v>
      </c>
      <c r="E340" s="44">
        <v>406.8</v>
      </c>
      <c r="F340" s="44">
        <v>406.8</v>
      </c>
      <c r="G340" s="44">
        <v>406.8</v>
      </c>
      <c r="H340" s="44">
        <v>406.8</v>
      </c>
      <c r="I340" s="44">
        <v>406.8</v>
      </c>
      <c r="J340" s="44">
        <v>406.8</v>
      </c>
      <c r="K340" s="44">
        <v>449.35</v>
      </c>
      <c r="L340" s="44">
        <v>449.35</v>
      </c>
      <c r="M340" s="44">
        <v>449.35</v>
      </c>
      <c r="N340" s="44">
        <v>449.35</v>
      </c>
      <c r="O340" s="44">
        <v>449.35</v>
      </c>
      <c r="P340" s="44">
        <v>449.35</v>
      </c>
    </row>
    <row r="341" spans="1:16" x14ac:dyDescent="0.2">
      <c r="A341" s="40" t="s">
        <v>1216</v>
      </c>
      <c r="B341" s="41" t="s">
        <v>340</v>
      </c>
      <c r="C341" s="40" t="s">
        <v>1217</v>
      </c>
      <c r="D341" s="34" t="str">
        <f t="shared" si="5"/>
        <v>Москва г, Кронштадтский б-р, дом № 49, корпус 1.А/м 108</v>
      </c>
      <c r="E341" s="44">
        <v>496.34</v>
      </c>
      <c r="F341" s="44">
        <v>496.34</v>
      </c>
      <c r="G341" s="44">
        <v>496.34</v>
      </c>
      <c r="H341" s="44">
        <v>496.34</v>
      </c>
      <c r="I341" s="44">
        <v>496.34</v>
      </c>
      <c r="J341" s="44">
        <v>496.34</v>
      </c>
      <c r="K341" s="44">
        <v>548.26</v>
      </c>
      <c r="L341" s="44">
        <v>548.26</v>
      </c>
      <c r="M341" s="44">
        <v>548.26</v>
      </c>
      <c r="N341" s="44">
        <v>548.26</v>
      </c>
      <c r="O341" s="44">
        <v>548.26</v>
      </c>
      <c r="P341" s="44">
        <v>548.26</v>
      </c>
    </row>
    <row r="342" spans="1:16" x14ac:dyDescent="0.2">
      <c r="A342" s="40" t="s">
        <v>1218</v>
      </c>
      <c r="B342" s="41" t="s">
        <v>340</v>
      </c>
      <c r="C342" s="40" t="s">
        <v>1219</v>
      </c>
      <c r="D342" s="34" t="str">
        <f t="shared" si="5"/>
        <v>Москва г, Кронштадтский б-р, дом № 49, корпус 1.А/м 109</v>
      </c>
      <c r="E342" s="44">
        <v>486.11</v>
      </c>
      <c r="F342" s="44">
        <v>486.11</v>
      </c>
      <c r="G342" s="44">
        <v>486.11</v>
      </c>
      <c r="H342" s="44">
        <v>486.11</v>
      </c>
      <c r="I342" s="44">
        <v>486.11</v>
      </c>
      <c r="J342" s="44">
        <v>486.11</v>
      </c>
      <c r="K342" s="44">
        <v>536.95000000000005</v>
      </c>
      <c r="L342" s="44">
        <v>536.95000000000005</v>
      </c>
      <c r="M342" s="44">
        <v>536.95000000000005</v>
      </c>
      <c r="N342" s="44">
        <v>536.95000000000005</v>
      </c>
      <c r="O342" s="44">
        <v>536.95000000000005</v>
      </c>
      <c r="P342" s="44">
        <v>536.95000000000005</v>
      </c>
    </row>
    <row r="343" spans="1:16" x14ac:dyDescent="0.2">
      <c r="A343" s="40" t="s">
        <v>1220</v>
      </c>
      <c r="B343" s="41" t="s">
        <v>340</v>
      </c>
      <c r="C343" s="40" t="s">
        <v>1221</v>
      </c>
      <c r="D343" s="34" t="str">
        <f t="shared" si="5"/>
        <v>Москва г, Кронштадтский б-р, дом № 49, корпус 1.А/м 11</v>
      </c>
      <c r="E343" s="44">
        <v>337.72</v>
      </c>
      <c r="F343" s="44">
        <v>337.72</v>
      </c>
      <c r="G343" s="44">
        <v>337.72</v>
      </c>
      <c r="H343" s="44">
        <v>337.72</v>
      </c>
      <c r="I343" s="44">
        <v>337.72</v>
      </c>
      <c r="J343" s="44">
        <v>337.72</v>
      </c>
      <c r="K343" s="44">
        <v>373.05</v>
      </c>
      <c r="L343" s="44">
        <v>373.04</v>
      </c>
      <c r="M343" s="44">
        <v>373.04</v>
      </c>
      <c r="N343" s="44">
        <v>373.04</v>
      </c>
      <c r="O343" s="44">
        <v>373.04</v>
      </c>
      <c r="P343" s="44">
        <v>373.04</v>
      </c>
    </row>
    <row r="344" spans="1:16" x14ac:dyDescent="0.2">
      <c r="A344" s="40" t="s">
        <v>1223</v>
      </c>
      <c r="B344" s="41" t="s">
        <v>340</v>
      </c>
      <c r="C344" s="40" t="s">
        <v>1222</v>
      </c>
      <c r="D344" s="34" t="str">
        <f t="shared" si="5"/>
        <v>Москва г, Кронштадтский б-р, дом № 49, корпус 1.А/м 110</v>
      </c>
      <c r="E344" s="44">
        <v>399.12</v>
      </c>
      <c r="F344" s="44">
        <v>399.12</v>
      </c>
      <c r="G344" s="44">
        <v>399.12</v>
      </c>
      <c r="H344" s="44">
        <v>399.12</v>
      </c>
      <c r="I344" s="44">
        <v>399.12</v>
      </c>
      <c r="J344" s="44">
        <v>399.12</v>
      </c>
      <c r="K344" s="44">
        <v>440.87</v>
      </c>
      <c r="L344" s="44">
        <v>440.87</v>
      </c>
      <c r="M344" s="44">
        <v>440.87</v>
      </c>
      <c r="N344" s="44">
        <v>440.87</v>
      </c>
      <c r="O344" s="44">
        <v>440.87</v>
      </c>
      <c r="P344" s="44">
        <v>440.87</v>
      </c>
    </row>
    <row r="345" spans="1:16" x14ac:dyDescent="0.2">
      <c r="A345" s="40" t="s">
        <v>1224</v>
      </c>
      <c r="B345" s="41" t="s">
        <v>340</v>
      </c>
      <c r="C345" s="40" t="s">
        <v>1225</v>
      </c>
      <c r="D345" s="34" t="str">
        <f t="shared" si="5"/>
        <v>Москва г, Кронштадтский б-р, дом № 49, корпус 1.А/м 111</v>
      </c>
      <c r="E345" s="44">
        <v>373.54</v>
      </c>
      <c r="F345" s="44">
        <v>373.54</v>
      </c>
      <c r="G345" s="44">
        <v>373.54</v>
      </c>
      <c r="H345" s="44">
        <v>373.54</v>
      </c>
      <c r="I345" s="44">
        <v>373.54</v>
      </c>
      <c r="J345" s="44">
        <v>373.54</v>
      </c>
      <c r="K345" s="44">
        <v>412.61</v>
      </c>
      <c r="L345" s="44">
        <v>412.61</v>
      </c>
      <c r="M345" s="44">
        <v>412.61</v>
      </c>
      <c r="N345" s="44">
        <v>412.61</v>
      </c>
      <c r="O345" s="44">
        <v>412.61</v>
      </c>
      <c r="P345" s="44">
        <v>412.61</v>
      </c>
    </row>
    <row r="346" spans="1:16" x14ac:dyDescent="0.2">
      <c r="A346" s="40" t="s">
        <v>1226</v>
      </c>
      <c r="B346" s="41" t="s">
        <v>340</v>
      </c>
      <c r="C346" s="40" t="s">
        <v>1227</v>
      </c>
      <c r="D346" s="34" t="str">
        <f t="shared" si="5"/>
        <v>Москва г, Кронштадтский б-р, дом № 49, корпус 1.А/м 112</v>
      </c>
      <c r="E346" s="44">
        <v>335.16</v>
      </c>
      <c r="F346" s="44">
        <v>335.16</v>
      </c>
      <c r="G346" s="44">
        <v>335.16</v>
      </c>
      <c r="H346" s="44">
        <v>335.16</v>
      </c>
      <c r="I346" s="44">
        <v>335.16</v>
      </c>
      <c r="J346" s="44">
        <v>335.16</v>
      </c>
      <c r="K346" s="44">
        <v>370.22</v>
      </c>
      <c r="L346" s="44">
        <v>370.22</v>
      </c>
      <c r="M346" s="44">
        <v>370.22</v>
      </c>
      <c r="N346" s="44">
        <v>370.22</v>
      </c>
      <c r="O346" s="44">
        <v>370.22</v>
      </c>
      <c r="P346" s="44">
        <v>370.22</v>
      </c>
    </row>
    <row r="347" spans="1:16" x14ac:dyDescent="0.2">
      <c r="A347" s="40" t="s">
        <v>1228</v>
      </c>
      <c r="B347" s="41" t="s">
        <v>340</v>
      </c>
      <c r="C347" s="40" t="s">
        <v>1229</v>
      </c>
      <c r="D347" s="34" t="str">
        <f t="shared" si="5"/>
        <v>Москва г, Кронштадтский б-р, дом № 49, корпус 1.А/м 113</v>
      </c>
      <c r="E347" s="44">
        <v>335.16</v>
      </c>
      <c r="F347" s="44">
        <v>335.16</v>
      </c>
      <c r="G347" s="44">
        <v>335.16</v>
      </c>
      <c r="H347" s="44">
        <v>335.16</v>
      </c>
      <c r="I347" s="44">
        <v>335.16</v>
      </c>
      <c r="J347" s="44">
        <v>335.16</v>
      </c>
      <c r="K347" s="44">
        <v>370.22</v>
      </c>
      <c r="L347" s="44">
        <v>370.22</v>
      </c>
      <c r="M347" s="44">
        <v>370.22</v>
      </c>
      <c r="N347" s="44">
        <v>370.22</v>
      </c>
      <c r="O347" s="44">
        <v>370.22</v>
      </c>
      <c r="P347" s="44">
        <v>370.22</v>
      </c>
    </row>
    <row r="348" spans="1:16" x14ac:dyDescent="0.2">
      <c r="A348" s="40" t="s">
        <v>1230</v>
      </c>
      <c r="B348" s="41" t="s">
        <v>340</v>
      </c>
      <c r="C348" s="40" t="s">
        <v>1231</v>
      </c>
      <c r="D348" s="34" t="str">
        <f t="shared" si="5"/>
        <v>Москва г, Кронштадтский б-р, дом № 49, корпус 1.А/м 114</v>
      </c>
      <c r="E348" s="44">
        <v>335.16</v>
      </c>
      <c r="F348" s="44">
        <v>335.16</v>
      </c>
      <c r="G348" s="44">
        <v>335.16</v>
      </c>
      <c r="H348" s="44">
        <v>335.16</v>
      </c>
      <c r="I348" s="44">
        <v>335.16</v>
      </c>
      <c r="J348" s="44">
        <v>335.16</v>
      </c>
      <c r="K348" s="44">
        <v>370.22</v>
      </c>
      <c r="L348" s="44">
        <v>370.22</v>
      </c>
      <c r="M348" s="44">
        <v>370.22</v>
      </c>
      <c r="N348" s="44">
        <v>370.22</v>
      </c>
      <c r="O348" s="44">
        <v>370.22</v>
      </c>
      <c r="P348" s="44">
        <v>370.22</v>
      </c>
    </row>
    <row r="349" spans="1:16" x14ac:dyDescent="0.2">
      <c r="A349" s="40" t="s">
        <v>1232</v>
      </c>
      <c r="B349" s="41" t="s">
        <v>340</v>
      </c>
      <c r="C349" s="40" t="s">
        <v>1233</v>
      </c>
      <c r="D349" s="34" t="str">
        <f t="shared" si="5"/>
        <v>Москва г, Кронштадтский б-р, дом № 49, корпус 1.А/м 115</v>
      </c>
      <c r="E349" s="44">
        <v>335.16</v>
      </c>
      <c r="F349" s="44">
        <v>335.16</v>
      </c>
      <c r="G349" s="44">
        <v>335.16</v>
      </c>
      <c r="H349" s="44">
        <v>335.16</v>
      </c>
      <c r="I349" s="44">
        <v>335.16</v>
      </c>
      <c r="J349" s="44">
        <v>335.16</v>
      </c>
      <c r="K349" s="44">
        <v>370.22</v>
      </c>
      <c r="L349" s="44">
        <v>370.22</v>
      </c>
      <c r="M349" s="44">
        <v>370.22</v>
      </c>
      <c r="N349" s="44">
        <v>370.22</v>
      </c>
      <c r="O349" s="44">
        <v>370.22</v>
      </c>
      <c r="P349" s="44">
        <v>370.22</v>
      </c>
    </row>
    <row r="350" spans="1:16" x14ac:dyDescent="0.2">
      <c r="A350" s="40" t="s">
        <v>1234</v>
      </c>
      <c r="B350" s="41" t="s">
        <v>340</v>
      </c>
      <c r="C350" s="40" t="s">
        <v>1235</v>
      </c>
      <c r="D350" s="34" t="str">
        <f t="shared" si="5"/>
        <v>Москва г, Кронштадтский б-р, дом № 49, корпус 1.А/м 116</v>
      </c>
      <c r="E350" s="44">
        <v>335.16</v>
      </c>
      <c r="F350" s="44">
        <v>335.16</v>
      </c>
      <c r="G350" s="44">
        <v>335.16</v>
      </c>
      <c r="H350" s="44">
        <v>335.16</v>
      </c>
      <c r="I350" s="44">
        <v>335.16</v>
      </c>
      <c r="J350" s="44">
        <v>335.16</v>
      </c>
      <c r="K350" s="44">
        <v>370.22</v>
      </c>
      <c r="L350" s="44">
        <v>370.22</v>
      </c>
      <c r="M350" s="44">
        <v>370.22</v>
      </c>
      <c r="N350" s="44">
        <v>370.22</v>
      </c>
      <c r="O350" s="44">
        <v>370.22</v>
      </c>
      <c r="P350" s="44">
        <v>370.22</v>
      </c>
    </row>
    <row r="351" spans="1:16" x14ac:dyDescent="0.2">
      <c r="A351" s="40" t="s">
        <v>1236</v>
      </c>
      <c r="B351" s="41" t="s">
        <v>340</v>
      </c>
      <c r="C351" s="40" t="s">
        <v>1237</v>
      </c>
      <c r="D351" s="34" t="str">
        <f t="shared" si="5"/>
        <v>Москва г, Кронштадтский б-р, дом № 49, корпус 1.А/м 117</v>
      </c>
      <c r="E351" s="44">
        <v>335.16</v>
      </c>
      <c r="F351" s="44">
        <v>335.16</v>
      </c>
      <c r="G351" s="44">
        <v>335.16</v>
      </c>
      <c r="H351" s="44">
        <v>335.16</v>
      </c>
      <c r="I351" s="44">
        <v>335.16</v>
      </c>
      <c r="J351" s="44">
        <v>335.16</v>
      </c>
      <c r="K351" s="44">
        <v>370.22</v>
      </c>
      <c r="L351" s="44">
        <v>370.22</v>
      </c>
      <c r="M351" s="44">
        <v>370.22</v>
      </c>
      <c r="N351" s="44">
        <v>370.22</v>
      </c>
      <c r="O351" s="44">
        <v>370.22</v>
      </c>
      <c r="P351" s="44">
        <v>370.22</v>
      </c>
    </row>
    <row r="352" spans="1:16" x14ac:dyDescent="0.2">
      <c r="A352" s="40" t="s">
        <v>1238</v>
      </c>
      <c r="B352" s="41" t="s">
        <v>340</v>
      </c>
      <c r="C352" s="40" t="s">
        <v>1239</v>
      </c>
      <c r="D352" s="34" t="str">
        <f t="shared" si="5"/>
        <v>Москва г, Кронштадтский б-р, дом № 49, корпус 1.А/м 118</v>
      </c>
      <c r="E352" s="44">
        <v>575.66</v>
      </c>
      <c r="F352" s="44">
        <v>575.66</v>
      </c>
      <c r="G352" s="44">
        <v>575.66</v>
      </c>
      <c r="H352" s="44">
        <v>575.66</v>
      </c>
      <c r="I352" s="44">
        <v>575.66</v>
      </c>
      <c r="J352" s="44">
        <v>575.66</v>
      </c>
      <c r="K352" s="44">
        <v>635.86</v>
      </c>
      <c r="L352" s="44">
        <v>635.87</v>
      </c>
      <c r="M352" s="44">
        <v>635.87</v>
      </c>
      <c r="N352" s="44">
        <v>635.87</v>
      </c>
      <c r="O352" s="44">
        <v>635.87</v>
      </c>
      <c r="P352" s="44">
        <v>635.87</v>
      </c>
    </row>
    <row r="353" spans="1:16" x14ac:dyDescent="0.2">
      <c r="A353" s="40" t="s">
        <v>1240</v>
      </c>
      <c r="B353" s="41" t="s">
        <v>340</v>
      </c>
      <c r="C353" s="40" t="s">
        <v>1241</v>
      </c>
      <c r="D353" s="34" t="str">
        <f t="shared" si="5"/>
        <v>Москва г, Кронштадтский б-р, дом № 49, корпус 1.А/м 119</v>
      </c>
      <c r="E353" s="44">
        <v>575.66</v>
      </c>
      <c r="F353" s="44">
        <v>575.66</v>
      </c>
      <c r="G353" s="44">
        <v>575.66</v>
      </c>
      <c r="H353" s="44">
        <v>575.66</v>
      </c>
      <c r="I353" s="44">
        <v>575.66</v>
      </c>
      <c r="J353" s="44">
        <v>575.66</v>
      </c>
      <c r="K353" s="44">
        <v>635.86</v>
      </c>
      <c r="L353" s="44">
        <v>635.87</v>
      </c>
      <c r="M353" s="44">
        <v>635.87</v>
      </c>
      <c r="N353" s="44">
        <v>635.87</v>
      </c>
      <c r="O353" s="44">
        <v>635.87</v>
      </c>
      <c r="P353" s="44">
        <v>635.87</v>
      </c>
    </row>
    <row r="354" spans="1:16" x14ac:dyDescent="0.2">
      <c r="A354" s="40" t="s">
        <v>1242</v>
      </c>
      <c r="B354" s="41" t="s">
        <v>340</v>
      </c>
      <c r="C354" s="40" t="s">
        <v>1243</v>
      </c>
      <c r="D354" s="34" t="str">
        <f t="shared" si="5"/>
        <v>Москва г, Кронштадтский б-р, дом № 49, корпус 1.А/м 12</v>
      </c>
      <c r="E354" s="44">
        <v>337.72</v>
      </c>
      <c r="F354" s="44">
        <v>337.72</v>
      </c>
      <c r="G354" s="44">
        <v>337.72</v>
      </c>
      <c r="H354" s="44">
        <v>337.72</v>
      </c>
      <c r="I354" s="44">
        <v>337.72</v>
      </c>
      <c r="J354" s="44">
        <v>337.72</v>
      </c>
      <c r="K354" s="44">
        <v>373.05</v>
      </c>
      <c r="L354" s="44">
        <v>373.04</v>
      </c>
      <c r="M354" s="44">
        <v>373.04</v>
      </c>
      <c r="N354" s="44">
        <v>373.04</v>
      </c>
      <c r="O354" s="44">
        <v>373.04</v>
      </c>
      <c r="P354" s="44">
        <v>373.04</v>
      </c>
    </row>
    <row r="355" spans="1:16" x14ac:dyDescent="0.2">
      <c r="A355" s="40" t="s">
        <v>1244</v>
      </c>
      <c r="B355" s="41" t="s">
        <v>340</v>
      </c>
      <c r="C355" s="40" t="s">
        <v>1245</v>
      </c>
      <c r="D355" s="34" t="str">
        <f t="shared" si="5"/>
        <v>Москва г, Кронштадтский б-р, дом № 49, корпус 1.А/м 120</v>
      </c>
      <c r="E355" s="44">
        <v>478.43</v>
      </c>
      <c r="F355" s="44">
        <v>478.43</v>
      </c>
      <c r="G355" s="44">
        <v>478.43</v>
      </c>
      <c r="H355" s="44">
        <v>478.43</v>
      </c>
      <c r="I355" s="44">
        <v>478.43</v>
      </c>
      <c r="J355" s="44">
        <v>478.43</v>
      </c>
      <c r="K355" s="44">
        <v>528.48</v>
      </c>
      <c r="L355" s="44">
        <v>528.48</v>
      </c>
      <c r="M355" s="44">
        <v>528.48</v>
      </c>
      <c r="N355" s="44">
        <v>528.48</v>
      </c>
      <c r="O355" s="44">
        <v>528.48</v>
      </c>
      <c r="P355" s="44">
        <v>528.48</v>
      </c>
    </row>
    <row r="356" spans="1:16" x14ac:dyDescent="0.2">
      <c r="A356" s="40" t="s">
        <v>1246</v>
      </c>
      <c r="B356" s="41" t="s">
        <v>340</v>
      </c>
      <c r="C356" s="40" t="s">
        <v>1247</v>
      </c>
      <c r="D356" s="34" t="str">
        <f t="shared" si="5"/>
        <v>Москва г, Кронштадтский б-р, дом № 49, корпус 1.А/м 121</v>
      </c>
      <c r="E356" s="44">
        <v>475.88</v>
      </c>
      <c r="F356" s="44">
        <v>475.88</v>
      </c>
      <c r="G356" s="44">
        <v>475.88</v>
      </c>
      <c r="H356" s="44">
        <v>475.88</v>
      </c>
      <c r="I356" s="44">
        <v>475.88</v>
      </c>
      <c r="J356" s="44">
        <v>475.88</v>
      </c>
      <c r="K356" s="44">
        <v>525.65</v>
      </c>
      <c r="L356" s="44">
        <v>525.65</v>
      </c>
      <c r="M356" s="44">
        <v>525.65</v>
      </c>
      <c r="N356" s="44">
        <v>525.65</v>
      </c>
      <c r="O356" s="44">
        <v>525.65</v>
      </c>
      <c r="P356" s="44">
        <v>525.65</v>
      </c>
    </row>
    <row r="357" spans="1:16" x14ac:dyDescent="0.2">
      <c r="A357" s="40" t="s">
        <v>1248</v>
      </c>
      <c r="B357" s="41" t="s">
        <v>340</v>
      </c>
      <c r="C357" s="40" t="s">
        <v>1249</v>
      </c>
      <c r="D357" s="34" t="str">
        <f t="shared" si="5"/>
        <v>Москва г, Кронштадтский б-р, дом № 49, корпус 1.А/м 122</v>
      </c>
      <c r="E357" s="44">
        <v>355.63</v>
      </c>
      <c r="F357" s="44">
        <v>355.63</v>
      </c>
      <c r="G357" s="44">
        <v>355.63</v>
      </c>
      <c r="H357" s="44">
        <v>355.63</v>
      </c>
      <c r="I357" s="44">
        <v>355.63</v>
      </c>
      <c r="J357" s="44">
        <v>355.63</v>
      </c>
      <c r="K357" s="44">
        <v>392.83</v>
      </c>
      <c r="L357" s="44">
        <v>392.82</v>
      </c>
      <c r="M357" s="44">
        <v>392.82</v>
      </c>
      <c r="N357" s="44">
        <v>392.82</v>
      </c>
      <c r="O357" s="44">
        <v>392.82</v>
      </c>
      <c r="P357" s="44">
        <v>392.82</v>
      </c>
    </row>
    <row r="358" spans="1:16" x14ac:dyDescent="0.2">
      <c r="A358" s="40" t="s">
        <v>1250</v>
      </c>
      <c r="B358" s="41" t="s">
        <v>340</v>
      </c>
      <c r="C358" s="40" t="s">
        <v>1251</v>
      </c>
      <c r="D358" s="34" t="str">
        <f t="shared" si="5"/>
        <v>Москва г, Кронштадтский б-р, дом № 49, корпус 1.А/м 123</v>
      </c>
      <c r="E358" s="44">
        <v>353.07</v>
      </c>
      <c r="F358" s="44">
        <v>353.07</v>
      </c>
      <c r="G358" s="44">
        <v>353.07</v>
      </c>
      <c r="H358" s="44">
        <v>353.07</v>
      </c>
      <c r="I358" s="44">
        <v>353.07</v>
      </c>
      <c r="J358" s="44">
        <v>353.07</v>
      </c>
      <c r="K358" s="44">
        <v>390</v>
      </c>
      <c r="L358" s="44">
        <v>390</v>
      </c>
      <c r="M358" s="44">
        <v>390</v>
      </c>
      <c r="N358" s="44">
        <v>390</v>
      </c>
      <c r="O358" s="44">
        <v>390</v>
      </c>
      <c r="P358" s="44">
        <v>390</v>
      </c>
    </row>
    <row r="359" spans="1:16" x14ac:dyDescent="0.2">
      <c r="A359" s="40" t="s">
        <v>1658</v>
      </c>
      <c r="B359" s="41" t="s">
        <v>340</v>
      </c>
      <c r="C359" s="40" t="s">
        <v>1252</v>
      </c>
      <c r="D359" s="34" t="str">
        <f t="shared" si="5"/>
        <v>Москва г, Кронштадтский б-р, дом № 49, корпус 1.А/м 124</v>
      </c>
      <c r="E359" s="44">
        <v>885.23</v>
      </c>
      <c r="F359" s="44">
        <v>885.23</v>
      </c>
      <c r="G359" s="44">
        <v>885.23</v>
      </c>
      <c r="H359" s="44">
        <v>885.23</v>
      </c>
      <c r="I359" s="44">
        <v>885.23</v>
      </c>
      <c r="J359" s="44">
        <v>885.23</v>
      </c>
      <c r="K359" s="44">
        <v>977.82</v>
      </c>
      <c r="L359" s="44">
        <v>977.82</v>
      </c>
      <c r="M359" s="44">
        <v>977.82</v>
      </c>
      <c r="N359" s="44">
        <v>977.82</v>
      </c>
      <c r="O359" s="44">
        <v>977.82</v>
      </c>
      <c r="P359" s="44">
        <v>977.82</v>
      </c>
    </row>
    <row r="360" spans="1:16" x14ac:dyDescent="0.2">
      <c r="A360" s="40" t="s">
        <v>1253</v>
      </c>
      <c r="B360" s="41" t="s">
        <v>340</v>
      </c>
      <c r="C360" s="40" t="s">
        <v>1254</v>
      </c>
      <c r="D360" s="34" t="str">
        <f t="shared" si="5"/>
        <v>Москва г, Кронштадтский б-р, дом № 49, корпус 1.А/м 125</v>
      </c>
      <c r="E360" s="44">
        <v>834.06</v>
      </c>
      <c r="F360" s="44">
        <v>834.06</v>
      </c>
      <c r="G360" s="44">
        <v>834.06</v>
      </c>
      <c r="H360" s="44">
        <v>834.06</v>
      </c>
      <c r="I360" s="44">
        <v>834.06</v>
      </c>
      <c r="J360" s="44">
        <v>834.06</v>
      </c>
      <c r="K360" s="44">
        <v>921.3</v>
      </c>
      <c r="L360" s="44">
        <v>921.3</v>
      </c>
      <c r="M360" s="44">
        <v>921.3</v>
      </c>
      <c r="N360" s="44">
        <v>921.3</v>
      </c>
      <c r="O360" s="44">
        <v>921.3</v>
      </c>
      <c r="P360" s="44">
        <v>921.3</v>
      </c>
    </row>
    <row r="361" spans="1:16" x14ac:dyDescent="0.2">
      <c r="A361" s="40" t="s">
        <v>1255</v>
      </c>
      <c r="B361" s="41" t="s">
        <v>340</v>
      </c>
      <c r="C361" s="40" t="s">
        <v>1256</v>
      </c>
      <c r="D361" s="34" t="str">
        <f t="shared" si="5"/>
        <v>Москва г, Кронштадтский б-р, дом № 49, корпус 1.А/м 126</v>
      </c>
      <c r="E361" s="44">
        <v>808.48</v>
      </c>
      <c r="F361" s="44">
        <v>808.48</v>
      </c>
      <c r="G361" s="44">
        <v>808.48</v>
      </c>
      <c r="H361" s="44">
        <v>808.48</v>
      </c>
      <c r="I361" s="44">
        <v>808.48</v>
      </c>
      <c r="J361" s="44">
        <v>808.48</v>
      </c>
      <c r="K361" s="44">
        <v>893.04</v>
      </c>
      <c r="L361" s="44">
        <v>893.04</v>
      </c>
      <c r="M361" s="44">
        <v>893.04</v>
      </c>
      <c r="N361" s="44">
        <v>893.04</v>
      </c>
      <c r="O361" s="44">
        <v>893.04</v>
      </c>
      <c r="P361" s="44">
        <v>893.04</v>
      </c>
    </row>
    <row r="362" spans="1:16" x14ac:dyDescent="0.2">
      <c r="A362" s="40" t="s">
        <v>1257</v>
      </c>
      <c r="B362" s="41" t="s">
        <v>340</v>
      </c>
      <c r="C362" s="40" t="s">
        <v>1258</v>
      </c>
      <c r="D362" s="34" t="str">
        <f t="shared" si="5"/>
        <v>Москва г, Кронштадтский б-р, дом № 49, корпус 1.А/м 127</v>
      </c>
      <c r="E362" s="44">
        <v>913.37</v>
      </c>
      <c r="F362" s="44">
        <v>913.37</v>
      </c>
      <c r="G362" s="44">
        <v>913.37</v>
      </c>
      <c r="H362" s="44">
        <v>913.37</v>
      </c>
      <c r="I362" s="44">
        <v>913.37</v>
      </c>
      <c r="J362" s="44">
        <v>913.37</v>
      </c>
      <c r="K362" s="42">
        <v>1008.91</v>
      </c>
      <c r="L362" s="42">
        <v>1008.91</v>
      </c>
      <c r="M362" s="42">
        <v>1008.91</v>
      </c>
      <c r="N362" s="42">
        <v>1008.91</v>
      </c>
      <c r="O362" s="42">
        <v>1008.91</v>
      </c>
      <c r="P362" s="42">
        <v>1008.91</v>
      </c>
    </row>
    <row r="363" spans="1:16" x14ac:dyDescent="0.2">
      <c r="A363" s="40" t="s">
        <v>1259</v>
      </c>
      <c r="B363" s="41" t="s">
        <v>340</v>
      </c>
      <c r="C363" s="40" t="s">
        <v>1260</v>
      </c>
      <c r="D363" s="34" t="str">
        <f t="shared" si="5"/>
        <v>Москва г, Кронштадтский б-р, дом № 49, корпус 1.А/м 128</v>
      </c>
      <c r="E363" s="44">
        <v>808.48</v>
      </c>
      <c r="F363" s="44">
        <v>808.48</v>
      </c>
      <c r="G363" s="44">
        <v>808.48</v>
      </c>
      <c r="H363" s="44">
        <v>808.48</v>
      </c>
      <c r="I363" s="44">
        <v>808.48</v>
      </c>
      <c r="J363" s="44">
        <v>808.48</v>
      </c>
      <c r="K363" s="44">
        <v>893.04</v>
      </c>
      <c r="L363" s="44">
        <v>893.04</v>
      </c>
      <c r="M363" s="44">
        <v>893.04</v>
      </c>
      <c r="N363" s="44">
        <v>893.04</v>
      </c>
      <c r="O363" s="44">
        <v>893.04</v>
      </c>
      <c r="P363" s="44">
        <v>893.04</v>
      </c>
    </row>
    <row r="364" spans="1:16" x14ac:dyDescent="0.2">
      <c r="A364" s="40" t="s">
        <v>1261</v>
      </c>
      <c r="B364" s="41" t="s">
        <v>340</v>
      </c>
      <c r="C364" s="40" t="s">
        <v>1262</v>
      </c>
      <c r="D364" s="34" t="str">
        <f t="shared" si="5"/>
        <v>Москва г, Кронштадтский б-р, дом № 49, корпус 1.А/м 129</v>
      </c>
      <c r="E364" s="44">
        <v>388.89</v>
      </c>
      <c r="F364" s="44">
        <v>388.89</v>
      </c>
      <c r="G364" s="44">
        <v>388.89</v>
      </c>
      <c r="H364" s="44">
        <v>388.89</v>
      </c>
      <c r="I364" s="44">
        <v>388.89</v>
      </c>
      <c r="J364" s="44">
        <v>388.89</v>
      </c>
      <c r="K364" s="44">
        <v>429.56</v>
      </c>
      <c r="L364" s="44">
        <v>429.56</v>
      </c>
      <c r="M364" s="44">
        <v>429.56</v>
      </c>
      <c r="N364" s="44">
        <v>429.56</v>
      </c>
      <c r="O364" s="44">
        <v>429.56</v>
      </c>
      <c r="P364" s="44">
        <v>429.56</v>
      </c>
    </row>
    <row r="365" spans="1:16" x14ac:dyDescent="0.2">
      <c r="A365" s="40" t="s">
        <v>1263</v>
      </c>
      <c r="B365" s="41" t="s">
        <v>340</v>
      </c>
      <c r="C365" s="40" t="s">
        <v>1264</v>
      </c>
      <c r="D365" s="34" t="str">
        <f t="shared" si="5"/>
        <v>Москва г, Кронштадтский б-р, дом № 49, корпус 1.А/м 13</v>
      </c>
      <c r="E365" s="44">
        <v>447.73</v>
      </c>
      <c r="F365" s="44">
        <v>447.73</v>
      </c>
      <c r="G365" s="44">
        <v>447.73</v>
      </c>
      <c r="H365" s="44">
        <v>447.73</v>
      </c>
      <c r="I365" s="44">
        <v>447.73</v>
      </c>
      <c r="J365" s="44">
        <v>447.73</v>
      </c>
      <c r="K365" s="44">
        <v>494.56</v>
      </c>
      <c r="L365" s="44">
        <v>494.56</v>
      </c>
      <c r="M365" s="44">
        <v>494.56</v>
      </c>
      <c r="N365" s="44">
        <v>494.56</v>
      </c>
      <c r="O365" s="44">
        <v>494.56</v>
      </c>
      <c r="P365" s="44">
        <v>494.56</v>
      </c>
    </row>
    <row r="366" spans="1:16" x14ac:dyDescent="0.2">
      <c r="A366" s="40" t="s">
        <v>1265</v>
      </c>
      <c r="B366" s="41" t="s">
        <v>340</v>
      </c>
      <c r="C366" s="40" t="s">
        <v>1266</v>
      </c>
      <c r="D366" s="34" t="str">
        <f t="shared" si="5"/>
        <v>Москва г, Кронштадтский б-р, дом № 49, корпус 1.А/м 130</v>
      </c>
      <c r="E366" s="44">
        <v>391.45</v>
      </c>
      <c r="F366" s="44">
        <v>391.45</v>
      </c>
      <c r="G366" s="44">
        <v>391.45</v>
      </c>
      <c r="H366" s="44">
        <v>391.45</v>
      </c>
      <c r="I366" s="44">
        <v>391.45</v>
      </c>
      <c r="J366" s="44">
        <v>391.45</v>
      </c>
      <c r="K366" s="44">
        <v>432.39</v>
      </c>
      <c r="L366" s="44">
        <v>432.39</v>
      </c>
      <c r="M366" s="44">
        <v>432.39</v>
      </c>
      <c r="N366" s="44">
        <v>432.39</v>
      </c>
      <c r="O366" s="44">
        <v>432.39</v>
      </c>
      <c r="P366" s="44">
        <v>432.39</v>
      </c>
    </row>
    <row r="367" spans="1:16" x14ac:dyDescent="0.2">
      <c r="A367" s="40" t="s">
        <v>1267</v>
      </c>
      <c r="B367" s="41" t="s">
        <v>340</v>
      </c>
      <c r="C367" s="40" t="s">
        <v>1268</v>
      </c>
      <c r="D367" s="34" t="str">
        <f t="shared" si="5"/>
        <v>Москва г, Кронштадтский б-р, дом № 49, корпус 1.А/м 131</v>
      </c>
      <c r="E367" s="44">
        <v>537.28</v>
      </c>
      <c r="F367" s="44">
        <v>537.28</v>
      </c>
      <c r="G367" s="44">
        <v>537.28</v>
      </c>
      <c r="H367" s="44">
        <v>537.28</v>
      </c>
      <c r="I367" s="44">
        <v>537.28</v>
      </c>
      <c r="J367" s="44">
        <v>537.28</v>
      </c>
      <c r="K367" s="44">
        <v>593.48</v>
      </c>
      <c r="L367" s="44">
        <v>593.48</v>
      </c>
      <c r="M367" s="44">
        <v>593.48</v>
      </c>
      <c r="N367" s="44">
        <v>593.48</v>
      </c>
      <c r="O367" s="44">
        <v>593.48</v>
      </c>
      <c r="P367" s="44">
        <v>593.48</v>
      </c>
    </row>
    <row r="368" spans="1:16" x14ac:dyDescent="0.2">
      <c r="A368" s="40" t="s">
        <v>1269</v>
      </c>
      <c r="B368" s="41" t="s">
        <v>340</v>
      </c>
      <c r="C368" s="40" t="s">
        <v>1270</v>
      </c>
      <c r="D368" s="34" t="str">
        <f t="shared" si="5"/>
        <v>Москва г, Кронштадтский б-р, дом № 49, корпус 1.А/м 132</v>
      </c>
      <c r="E368" s="44">
        <v>388.89</v>
      </c>
      <c r="F368" s="44">
        <v>388.89</v>
      </c>
      <c r="G368" s="44">
        <v>388.89</v>
      </c>
      <c r="H368" s="44">
        <v>388.89</v>
      </c>
      <c r="I368" s="44">
        <v>388.89</v>
      </c>
      <c r="J368" s="44">
        <v>388.89</v>
      </c>
      <c r="K368" s="44">
        <v>429.56</v>
      </c>
      <c r="L368" s="44">
        <v>429.56</v>
      </c>
      <c r="M368" s="44">
        <v>429.56</v>
      </c>
      <c r="N368" s="44">
        <v>429.56</v>
      </c>
      <c r="O368" s="44">
        <v>429.56</v>
      </c>
      <c r="P368" s="44">
        <v>429.56</v>
      </c>
    </row>
    <row r="369" spans="1:16" x14ac:dyDescent="0.2">
      <c r="A369" s="40" t="s">
        <v>1271</v>
      </c>
      <c r="B369" s="41" t="s">
        <v>340</v>
      </c>
      <c r="C369" s="40" t="s">
        <v>1272</v>
      </c>
      <c r="D369" s="34" t="str">
        <f t="shared" si="5"/>
        <v>Москва г, Кронштадтский б-р, дом № 49, корпус 1.А/м 133</v>
      </c>
      <c r="E369" s="44">
        <v>388.89</v>
      </c>
      <c r="F369" s="44">
        <v>388.89</v>
      </c>
      <c r="G369" s="44">
        <v>388.89</v>
      </c>
      <c r="H369" s="44">
        <v>388.89</v>
      </c>
      <c r="I369" s="44">
        <v>388.89</v>
      </c>
      <c r="J369" s="44">
        <v>388.89</v>
      </c>
      <c r="K369" s="44">
        <v>429.56</v>
      </c>
      <c r="L369" s="44">
        <v>429.56</v>
      </c>
      <c r="M369" s="44">
        <v>429.56</v>
      </c>
      <c r="N369" s="44">
        <v>429.56</v>
      </c>
      <c r="O369" s="44">
        <v>429.56</v>
      </c>
      <c r="P369" s="44">
        <v>429.56</v>
      </c>
    </row>
    <row r="370" spans="1:16" x14ac:dyDescent="0.2">
      <c r="A370" s="40" t="s">
        <v>1273</v>
      </c>
      <c r="B370" s="41" t="s">
        <v>340</v>
      </c>
      <c r="C370" s="40" t="s">
        <v>1274</v>
      </c>
      <c r="D370" s="34" t="str">
        <f t="shared" si="5"/>
        <v>Москва г, Кронштадтский б-р, дом № 49, корпус 1.А/м 134</v>
      </c>
      <c r="E370" s="44">
        <v>537.28</v>
      </c>
      <c r="F370" s="44">
        <v>537.28</v>
      </c>
      <c r="G370" s="44">
        <v>537.28</v>
      </c>
      <c r="H370" s="44">
        <v>537.28</v>
      </c>
      <c r="I370" s="44">
        <v>537.28</v>
      </c>
      <c r="J370" s="44">
        <v>537.28</v>
      </c>
      <c r="K370" s="44">
        <v>593.48</v>
      </c>
      <c r="L370" s="44">
        <v>593.48</v>
      </c>
      <c r="M370" s="44">
        <v>593.48</v>
      </c>
      <c r="N370" s="44">
        <v>593.48</v>
      </c>
      <c r="O370" s="44">
        <v>593.48</v>
      </c>
      <c r="P370" s="44">
        <v>593.48</v>
      </c>
    </row>
    <row r="371" spans="1:16" x14ac:dyDescent="0.2">
      <c r="A371" s="40" t="s">
        <v>1275</v>
      </c>
      <c r="B371" s="41" t="s">
        <v>340</v>
      </c>
      <c r="C371" s="40" t="s">
        <v>1276</v>
      </c>
      <c r="D371" s="34" t="str">
        <f t="shared" si="5"/>
        <v>Москва г, Кронштадтский б-р, дом № 49, корпус 1.А/м 135</v>
      </c>
      <c r="E371" s="44">
        <v>399.12</v>
      </c>
      <c r="F371" s="44">
        <v>399.12</v>
      </c>
      <c r="G371" s="44">
        <v>399.12</v>
      </c>
      <c r="H371" s="44">
        <v>399.12</v>
      </c>
      <c r="I371" s="44">
        <v>373.37</v>
      </c>
      <c r="J371" s="43"/>
      <c r="K371" s="43"/>
      <c r="L371" s="43"/>
      <c r="M371" s="43"/>
      <c r="N371" s="43"/>
      <c r="O371" s="43"/>
      <c r="P371" s="43"/>
    </row>
    <row r="372" spans="1:16" x14ac:dyDescent="0.2">
      <c r="A372" s="40" t="s">
        <v>1659</v>
      </c>
      <c r="B372" s="41" t="s">
        <v>340</v>
      </c>
      <c r="C372" s="40" t="s">
        <v>1276</v>
      </c>
      <c r="D372" s="34" t="str">
        <f t="shared" si="5"/>
        <v>Москва г, Кронштадтский б-р, дом № 49, корпус 1.А/м 135</v>
      </c>
      <c r="E372" s="43"/>
      <c r="F372" s="43"/>
      <c r="G372" s="43"/>
      <c r="H372" s="43"/>
      <c r="I372" s="44">
        <v>25.75</v>
      </c>
      <c r="J372" s="44">
        <v>399.12</v>
      </c>
      <c r="K372" s="44">
        <v>440.87</v>
      </c>
      <c r="L372" s="44">
        <v>440.87</v>
      </c>
      <c r="M372" s="44">
        <v>440.87</v>
      </c>
      <c r="N372" s="44">
        <v>440.87</v>
      </c>
      <c r="O372" s="44">
        <v>440.87</v>
      </c>
      <c r="P372" s="44">
        <v>440.87</v>
      </c>
    </row>
    <row r="373" spans="1:16" x14ac:dyDescent="0.2">
      <c r="A373" s="40" t="s">
        <v>1277</v>
      </c>
      <c r="B373" s="41" t="s">
        <v>340</v>
      </c>
      <c r="C373" s="40" t="s">
        <v>1278</v>
      </c>
      <c r="D373" s="34" t="str">
        <f t="shared" si="5"/>
        <v>Москва г, Кронштадтский б-р, дом № 49, корпус 1.А/м 136</v>
      </c>
      <c r="E373" s="44">
        <v>401.68</v>
      </c>
      <c r="F373" s="44">
        <v>401.68</v>
      </c>
      <c r="G373" s="44">
        <v>401.68</v>
      </c>
      <c r="H373" s="44">
        <v>401.68</v>
      </c>
      <c r="I373" s="44">
        <v>375.77</v>
      </c>
      <c r="J373" s="43"/>
      <c r="K373" s="43"/>
      <c r="L373" s="43"/>
      <c r="M373" s="43"/>
      <c r="N373" s="43"/>
      <c r="O373" s="43"/>
      <c r="P373" s="43"/>
    </row>
    <row r="374" spans="1:16" x14ac:dyDescent="0.2">
      <c r="A374" s="40" t="s">
        <v>1660</v>
      </c>
      <c r="B374" s="41" t="s">
        <v>340</v>
      </c>
      <c r="C374" s="40" t="s">
        <v>1278</v>
      </c>
      <c r="D374" s="34" t="str">
        <f t="shared" si="5"/>
        <v>Москва г, Кронштадтский б-р, дом № 49, корпус 1.А/м 136</v>
      </c>
      <c r="E374" s="43"/>
      <c r="F374" s="43"/>
      <c r="G374" s="43"/>
      <c r="H374" s="43"/>
      <c r="I374" s="44">
        <v>25.91</v>
      </c>
      <c r="J374" s="44">
        <v>401.68</v>
      </c>
      <c r="K374" s="44">
        <v>443.7</v>
      </c>
      <c r="L374" s="44">
        <v>443.69</v>
      </c>
      <c r="M374" s="44">
        <v>443.69</v>
      </c>
      <c r="N374" s="44">
        <v>443.69</v>
      </c>
      <c r="O374" s="44">
        <v>443.69</v>
      </c>
      <c r="P374" s="44">
        <v>443.69</v>
      </c>
    </row>
    <row r="375" spans="1:16" x14ac:dyDescent="0.2">
      <c r="A375" s="40" t="s">
        <v>1279</v>
      </c>
      <c r="B375" s="41" t="s">
        <v>340</v>
      </c>
      <c r="C375" s="40" t="s">
        <v>1280</v>
      </c>
      <c r="D375" s="34" t="str">
        <f t="shared" si="5"/>
        <v>Москва г, Кронштадтский б-р, дом № 49, корпус 1.А/м 137</v>
      </c>
      <c r="E375" s="44">
        <v>823.83</v>
      </c>
      <c r="F375" s="44">
        <v>823.83</v>
      </c>
      <c r="G375" s="44">
        <v>823.83</v>
      </c>
      <c r="H375" s="44">
        <v>823.83</v>
      </c>
      <c r="I375" s="44">
        <v>823.83</v>
      </c>
      <c r="J375" s="44">
        <v>823.83</v>
      </c>
      <c r="K375" s="44">
        <v>910</v>
      </c>
      <c r="L375" s="44">
        <v>910</v>
      </c>
      <c r="M375" s="44">
        <v>910</v>
      </c>
      <c r="N375" s="44">
        <v>910</v>
      </c>
      <c r="O375" s="44">
        <v>910</v>
      </c>
      <c r="P375" s="44">
        <v>910</v>
      </c>
    </row>
    <row r="376" spans="1:16" x14ac:dyDescent="0.2">
      <c r="A376" s="40" t="s">
        <v>1281</v>
      </c>
      <c r="B376" s="41" t="s">
        <v>340</v>
      </c>
      <c r="C376" s="40" t="s">
        <v>1282</v>
      </c>
      <c r="D376" s="34" t="str">
        <f t="shared" si="5"/>
        <v>Москва г, Кронштадтский б-р, дом № 49, корпус 1.А/м 138</v>
      </c>
      <c r="E376" s="44">
        <v>931.28</v>
      </c>
      <c r="F376" s="44">
        <v>931.28</v>
      </c>
      <c r="G376" s="44">
        <v>931.28</v>
      </c>
      <c r="H376" s="44">
        <v>931.28</v>
      </c>
      <c r="I376" s="44">
        <v>931.28</v>
      </c>
      <c r="J376" s="44">
        <v>931.28</v>
      </c>
      <c r="K376" s="42">
        <v>1028.69</v>
      </c>
      <c r="L376" s="42">
        <v>1028.69</v>
      </c>
      <c r="M376" s="42">
        <v>1028.69</v>
      </c>
      <c r="N376" s="42">
        <v>1028.69</v>
      </c>
      <c r="O376" s="42">
        <v>1028.69</v>
      </c>
      <c r="P376" s="42">
        <v>1028.69</v>
      </c>
    </row>
    <row r="377" spans="1:16" x14ac:dyDescent="0.2">
      <c r="A377" s="40" t="s">
        <v>1283</v>
      </c>
      <c r="B377" s="41" t="s">
        <v>340</v>
      </c>
      <c r="C377" s="40" t="s">
        <v>1284</v>
      </c>
      <c r="D377" s="34" t="str">
        <f t="shared" si="5"/>
        <v>Москва г, Кронштадтский б-р, дом № 49, корпус 1.А/м 139</v>
      </c>
      <c r="E377" s="44">
        <v>823.83</v>
      </c>
      <c r="F377" s="44">
        <v>823.83</v>
      </c>
      <c r="G377" s="44">
        <v>823.83</v>
      </c>
      <c r="H377" s="44">
        <v>823.83</v>
      </c>
      <c r="I377" s="44">
        <v>823.83</v>
      </c>
      <c r="J377" s="44">
        <v>823.83</v>
      </c>
      <c r="K377" s="44">
        <v>910</v>
      </c>
      <c r="L377" s="44">
        <v>910</v>
      </c>
      <c r="M377" s="44">
        <v>910</v>
      </c>
      <c r="N377" s="44">
        <v>910</v>
      </c>
      <c r="O377" s="44">
        <v>910</v>
      </c>
      <c r="P377" s="44">
        <v>910</v>
      </c>
    </row>
    <row r="378" spans="1:16" x14ac:dyDescent="0.2">
      <c r="A378" s="40" t="s">
        <v>1285</v>
      </c>
      <c r="B378" s="41" t="s">
        <v>340</v>
      </c>
      <c r="C378" s="40" t="s">
        <v>1286</v>
      </c>
      <c r="D378" s="34" t="str">
        <f t="shared" si="5"/>
        <v>Москва г, Кронштадтский б-р, дом № 49, корпус 1.А/м 14</v>
      </c>
      <c r="E378" s="44">
        <v>447.73</v>
      </c>
      <c r="F378" s="44">
        <v>447.73</v>
      </c>
      <c r="G378" s="44">
        <v>447.73</v>
      </c>
      <c r="H378" s="44">
        <v>447.73</v>
      </c>
      <c r="I378" s="44">
        <v>447.73</v>
      </c>
      <c r="J378" s="44">
        <v>447.73</v>
      </c>
      <c r="K378" s="44">
        <v>494.56</v>
      </c>
      <c r="L378" s="44">
        <v>494.56</v>
      </c>
      <c r="M378" s="44">
        <v>494.56</v>
      </c>
      <c r="N378" s="44">
        <v>494.56</v>
      </c>
      <c r="O378" s="44">
        <v>494.56</v>
      </c>
      <c r="P378" s="44">
        <v>494.56</v>
      </c>
    </row>
    <row r="379" spans="1:16" x14ac:dyDescent="0.2">
      <c r="A379" s="40" t="s">
        <v>1287</v>
      </c>
      <c r="B379" s="41" t="s">
        <v>340</v>
      </c>
      <c r="C379" s="40" t="s">
        <v>1288</v>
      </c>
      <c r="D379" s="34" t="str">
        <f t="shared" si="5"/>
        <v>Москва г, Кронштадтский б-р, дом № 49, корпус 1.А/м 140</v>
      </c>
      <c r="E379" s="44">
        <v>849.41</v>
      </c>
      <c r="F379" s="44">
        <v>849.41</v>
      </c>
      <c r="G379" s="44">
        <v>849.41</v>
      </c>
      <c r="H379" s="44">
        <v>849.41</v>
      </c>
      <c r="I379" s="44">
        <v>849.41</v>
      </c>
      <c r="J379" s="44">
        <v>849.41</v>
      </c>
      <c r="K379" s="44">
        <v>938.26</v>
      </c>
      <c r="L379" s="44">
        <v>938.26</v>
      </c>
      <c r="M379" s="44">
        <v>938.26</v>
      </c>
      <c r="N379" s="44">
        <v>938.26</v>
      </c>
      <c r="O379" s="44">
        <v>938.26</v>
      </c>
      <c r="P379" s="44">
        <v>938.26</v>
      </c>
    </row>
    <row r="380" spans="1:16" x14ac:dyDescent="0.2">
      <c r="A380" s="40" t="s">
        <v>1289</v>
      </c>
      <c r="B380" s="41" t="s">
        <v>340</v>
      </c>
      <c r="C380" s="40" t="s">
        <v>1290</v>
      </c>
      <c r="D380" s="34" t="str">
        <f t="shared" si="5"/>
        <v>Москва г, Кронштадтский б-р, дом № 49, корпус 1.А/м 141</v>
      </c>
      <c r="E380" s="44">
        <v>823.83</v>
      </c>
      <c r="F380" s="44">
        <v>823.83</v>
      </c>
      <c r="G380" s="44">
        <v>823.83</v>
      </c>
      <c r="H380" s="44">
        <v>823.83</v>
      </c>
      <c r="I380" s="44">
        <v>823.83</v>
      </c>
      <c r="J380" s="44">
        <v>823.83</v>
      </c>
      <c r="K380" s="44">
        <v>910</v>
      </c>
      <c r="L380" s="44">
        <v>910</v>
      </c>
      <c r="M380" s="44">
        <v>910</v>
      </c>
      <c r="N380" s="44">
        <v>910</v>
      </c>
      <c r="O380" s="44">
        <v>910</v>
      </c>
      <c r="P380" s="44">
        <v>910</v>
      </c>
    </row>
    <row r="381" spans="1:16" x14ac:dyDescent="0.2">
      <c r="A381" s="40" t="s">
        <v>1292</v>
      </c>
      <c r="B381" s="41" t="s">
        <v>340</v>
      </c>
      <c r="C381" s="40" t="s">
        <v>1291</v>
      </c>
      <c r="D381" s="34" t="str">
        <f t="shared" si="5"/>
        <v>Москва г, Кронштадтский б-р, дом № 49, корпус 1.А/м 142</v>
      </c>
      <c r="E381" s="44">
        <v>409.35</v>
      </c>
      <c r="F381" s="44">
        <v>409.35</v>
      </c>
      <c r="G381" s="44">
        <v>409.35</v>
      </c>
      <c r="H381" s="44">
        <v>409.35</v>
      </c>
      <c r="I381" s="44">
        <v>409.35</v>
      </c>
      <c r="J381" s="44">
        <v>409.35</v>
      </c>
      <c r="K381" s="44">
        <v>452.17</v>
      </c>
      <c r="L381" s="44">
        <v>452.17</v>
      </c>
      <c r="M381" s="44">
        <v>452.17</v>
      </c>
      <c r="N381" s="44">
        <v>452.17</v>
      </c>
      <c r="O381" s="44">
        <v>452.17</v>
      </c>
      <c r="P381" s="44">
        <v>452.17</v>
      </c>
    </row>
    <row r="382" spans="1:16" x14ac:dyDescent="0.2">
      <c r="A382" s="40" t="s">
        <v>1294</v>
      </c>
      <c r="B382" s="41" t="s">
        <v>340</v>
      </c>
      <c r="C382" s="40" t="s">
        <v>1293</v>
      </c>
      <c r="D382" s="34" t="str">
        <f t="shared" si="5"/>
        <v>Москва г, Кронштадтский б-р, дом № 49, корпус 1.А/м 143</v>
      </c>
      <c r="E382" s="44">
        <v>411.91</v>
      </c>
      <c r="F382" s="44">
        <v>411.91</v>
      </c>
      <c r="G382" s="44">
        <v>411.91</v>
      </c>
      <c r="H382" s="44">
        <v>411.91</v>
      </c>
      <c r="I382" s="44">
        <v>411.91</v>
      </c>
      <c r="J382" s="44">
        <v>411.91</v>
      </c>
      <c r="K382" s="44">
        <v>454.99</v>
      </c>
      <c r="L382" s="44">
        <v>455</v>
      </c>
      <c r="M382" s="44">
        <v>455</v>
      </c>
      <c r="N382" s="44">
        <v>455</v>
      </c>
      <c r="O382" s="44">
        <v>455</v>
      </c>
      <c r="P382" s="44">
        <v>455</v>
      </c>
    </row>
    <row r="383" spans="1:16" x14ac:dyDescent="0.2">
      <c r="A383" s="40" t="s">
        <v>1295</v>
      </c>
      <c r="B383" s="41" t="s">
        <v>340</v>
      </c>
      <c r="C383" s="40" t="s">
        <v>1296</v>
      </c>
      <c r="D383" s="34" t="str">
        <f t="shared" si="5"/>
        <v>Москва г, Кронштадтский б-р, дом № 49, корпус 1.А/м 144</v>
      </c>
      <c r="E383" s="44">
        <v>409.35</v>
      </c>
      <c r="F383" s="44">
        <v>409.35</v>
      </c>
      <c r="G383" s="44">
        <v>409.35</v>
      </c>
      <c r="H383" s="44">
        <v>409.35</v>
      </c>
      <c r="I383" s="44">
        <v>409.35</v>
      </c>
      <c r="J383" s="44">
        <v>409.35</v>
      </c>
      <c r="K383" s="44">
        <v>452.17</v>
      </c>
      <c r="L383" s="44">
        <v>452.17</v>
      </c>
      <c r="M383" s="44">
        <v>452.17</v>
      </c>
      <c r="N383" s="44">
        <v>452.17</v>
      </c>
      <c r="O383" s="44">
        <v>452.17</v>
      </c>
      <c r="P383" s="44">
        <v>452.17</v>
      </c>
    </row>
    <row r="384" spans="1:16" x14ac:dyDescent="0.2">
      <c r="A384" s="40" t="s">
        <v>1297</v>
      </c>
      <c r="B384" s="41" t="s">
        <v>340</v>
      </c>
      <c r="C384" s="40" t="s">
        <v>1298</v>
      </c>
      <c r="D384" s="34" t="str">
        <f t="shared" si="5"/>
        <v>Москва г, Кронштадтский б-р, дом № 49, корпус 1.А/м 145</v>
      </c>
      <c r="E384" s="44">
        <v>411.91</v>
      </c>
      <c r="F384" s="44">
        <v>411.91</v>
      </c>
      <c r="G384" s="44">
        <v>411.91</v>
      </c>
      <c r="H384" s="44">
        <v>411.91</v>
      </c>
      <c r="I384" s="44">
        <v>411.91</v>
      </c>
      <c r="J384" s="44">
        <v>411.91</v>
      </c>
      <c r="K384" s="44">
        <v>454.99</v>
      </c>
      <c r="L384" s="44">
        <v>455</v>
      </c>
      <c r="M384" s="44">
        <v>455</v>
      </c>
      <c r="N384" s="44">
        <v>455</v>
      </c>
      <c r="O384" s="44">
        <v>455</v>
      </c>
      <c r="P384" s="44">
        <v>455</v>
      </c>
    </row>
    <row r="385" spans="1:16" x14ac:dyDescent="0.2">
      <c r="A385" s="40" t="s">
        <v>1300</v>
      </c>
      <c r="B385" s="41" t="s">
        <v>340</v>
      </c>
      <c r="C385" s="40" t="s">
        <v>1299</v>
      </c>
      <c r="D385" s="34" t="str">
        <f t="shared" si="5"/>
        <v>Москва г, Кронштадтский б-р, дом № 49, корпус 1.А/м 146</v>
      </c>
      <c r="E385" s="44">
        <v>614.03</v>
      </c>
      <c r="F385" s="44">
        <v>614.03</v>
      </c>
      <c r="G385" s="44">
        <v>614.03</v>
      </c>
      <c r="H385" s="44">
        <v>614.03</v>
      </c>
      <c r="I385" s="44">
        <v>614.03</v>
      </c>
      <c r="J385" s="44">
        <v>614.03</v>
      </c>
      <c r="K385" s="44">
        <v>678.26</v>
      </c>
      <c r="L385" s="44">
        <v>678.26</v>
      </c>
      <c r="M385" s="44">
        <v>678.26</v>
      </c>
      <c r="N385" s="44">
        <v>678.26</v>
      </c>
      <c r="O385" s="44">
        <v>678.26</v>
      </c>
      <c r="P385" s="44">
        <v>678.26</v>
      </c>
    </row>
    <row r="386" spans="1:16" x14ac:dyDescent="0.2">
      <c r="A386" s="40" t="s">
        <v>1301</v>
      </c>
      <c r="B386" s="41" t="s">
        <v>340</v>
      </c>
      <c r="C386" s="40" t="s">
        <v>1302</v>
      </c>
      <c r="D386" s="34" t="str">
        <f t="shared" si="5"/>
        <v>Москва г, Кронштадтский б-р, дом № 49, корпус 1.А/м 147</v>
      </c>
      <c r="E386" s="44">
        <v>616.59</v>
      </c>
      <c r="F386" s="44">
        <v>616.59</v>
      </c>
      <c r="G386" s="44">
        <v>616.59</v>
      </c>
      <c r="H386" s="44">
        <v>616.59</v>
      </c>
      <c r="I386" s="44">
        <v>616.59</v>
      </c>
      <c r="J386" s="44">
        <v>616.59</v>
      </c>
      <c r="K386" s="44">
        <v>681.08</v>
      </c>
      <c r="L386" s="44">
        <v>681.08</v>
      </c>
      <c r="M386" s="44">
        <v>681.08</v>
      </c>
      <c r="N386" s="44">
        <v>681.08</v>
      </c>
      <c r="O386" s="44">
        <v>681.08</v>
      </c>
      <c r="P386" s="44">
        <v>681.08</v>
      </c>
    </row>
    <row r="387" spans="1:16" x14ac:dyDescent="0.2">
      <c r="A387" s="40" t="s">
        <v>1303</v>
      </c>
      <c r="B387" s="41" t="s">
        <v>340</v>
      </c>
      <c r="C387" s="40" t="s">
        <v>1304</v>
      </c>
      <c r="D387" s="34" t="str">
        <f t="shared" si="5"/>
        <v>Москва г, Кронштадтский б-р, дом № 49, корпус 1.А/м 148</v>
      </c>
      <c r="E387" s="44">
        <v>255.85</v>
      </c>
      <c r="F387" s="44">
        <v>255.85</v>
      </c>
      <c r="G387" s="44">
        <v>255.85</v>
      </c>
      <c r="H387" s="44">
        <v>255.85</v>
      </c>
      <c r="I387" s="44">
        <v>255.85</v>
      </c>
      <c r="J387" s="44">
        <v>255.85</v>
      </c>
      <c r="K387" s="44">
        <v>282.61</v>
      </c>
      <c r="L387" s="44">
        <v>282.61</v>
      </c>
      <c r="M387" s="44">
        <v>282.61</v>
      </c>
      <c r="N387" s="44">
        <v>282.61</v>
      </c>
      <c r="O387" s="44">
        <v>282.61</v>
      </c>
      <c r="P387" s="44">
        <v>282.61</v>
      </c>
    </row>
    <row r="388" spans="1:16" x14ac:dyDescent="0.2">
      <c r="A388" s="40" t="s">
        <v>1305</v>
      </c>
      <c r="B388" s="41" t="s">
        <v>340</v>
      </c>
      <c r="C388" s="40" t="s">
        <v>1306</v>
      </c>
      <c r="D388" s="34" t="str">
        <f t="shared" si="5"/>
        <v>Москва г, Кронштадтский б-р, дом № 49, корпус 1.А/м 149</v>
      </c>
      <c r="E388" s="44">
        <v>255.85</v>
      </c>
      <c r="F388" s="44">
        <v>255.85</v>
      </c>
      <c r="G388" s="44">
        <v>255.85</v>
      </c>
      <c r="H388" s="44">
        <v>255.85</v>
      </c>
      <c r="I388" s="44">
        <v>255.85</v>
      </c>
      <c r="J388" s="44">
        <v>255.85</v>
      </c>
      <c r="K388" s="44">
        <v>282.61</v>
      </c>
      <c r="L388" s="44">
        <v>282.61</v>
      </c>
      <c r="M388" s="44">
        <v>282.61</v>
      </c>
      <c r="N388" s="44">
        <v>282.61</v>
      </c>
      <c r="O388" s="44">
        <v>282.61</v>
      </c>
      <c r="P388" s="44">
        <v>282.61</v>
      </c>
    </row>
    <row r="389" spans="1:16" x14ac:dyDescent="0.2">
      <c r="A389" s="40" t="s">
        <v>1307</v>
      </c>
      <c r="B389" s="41" t="s">
        <v>340</v>
      </c>
      <c r="C389" s="40" t="s">
        <v>1308</v>
      </c>
      <c r="D389" s="34" t="str">
        <f t="shared" si="5"/>
        <v>Москва г, Кронштадтский б-р, дом № 49, корпус 1.А/м 15</v>
      </c>
      <c r="E389" s="44">
        <v>429.82</v>
      </c>
      <c r="F389" s="44">
        <v>429.82</v>
      </c>
      <c r="G389" s="44">
        <v>429.82</v>
      </c>
      <c r="H389" s="44">
        <v>429.82</v>
      </c>
      <c r="I389" s="44">
        <v>429.82</v>
      </c>
      <c r="J389" s="44">
        <v>429.82</v>
      </c>
      <c r="K389" s="44">
        <v>474.78</v>
      </c>
      <c r="L389" s="44">
        <v>474.78</v>
      </c>
      <c r="M389" s="44">
        <v>474.78</v>
      </c>
      <c r="N389" s="44">
        <v>474.78</v>
      </c>
      <c r="O389" s="44">
        <v>474.78</v>
      </c>
      <c r="P389" s="44">
        <v>474.78</v>
      </c>
    </row>
    <row r="390" spans="1:16" x14ac:dyDescent="0.2">
      <c r="A390" s="40" t="s">
        <v>1309</v>
      </c>
      <c r="B390" s="41" t="s">
        <v>340</v>
      </c>
      <c r="C390" s="40" t="s">
        <v>1310</v>
      </c>
      <c r="D390" s="34" t="str">
        <f t="shared" si="5"/>
        <v>Москва г, Кронштадтский б-р, дом № 49, корпус 1.А/м 150</v>
      </c>
      <c r="E390" s="44">
        <v>409.35</v>
      </c>
      <c r="F390" s="44">
        <v>409.35</v>
      </c>
      <c r="G390" s="44">
        <v>409.35</v>
      </c>
      <c r="H390" s="44">
        <v>409.35</v>
      </c>
      <c r="I390" s="44">
        <v>409.35</v>
      </c>
      <c r="J390" s="44">
        <v>409.35</v>
      </c>
      <c r="K390" s="44">
        <v>452.17</v>
      </c>
      <c r="L390" s="44">
        <v>452.17</v>
      </c>
      <c r="M390" s="44">
        <v>452.17</v>
      </c>
      <c r="N390" s="44">
        <v>452.17</v>
      </c>
      <c r="O390" s="44">
        <v>452.17</v>
      </c>
      <c r="P390" s="44">
        <v>452.17</v>
      </c>
    </row>
    <row r="391" spans="1:16" x14ac:dyDescent="0.2">
      <c r="A391" s="40" t="s">
        <v>1311</v>
      </c>
      <c r="B391" s="41" t="s">
        <v>340</v>
      </c>
      <c r="C391" s="40" t="s">
        <v>1312</v>
      </c>
      <c r="D391" s="34" t="str">
        <f t="shared" si="5"/>
        <v>Москва г, Кронштадтский б-р, дом № 49, корпус 1.А/м 151</v>
      </c>
      <c r="E391" s="44">
        <v>409.35</v>
      </c>
      <c r="F391" s="44">
        <v>409.35</v>
      </c>
      <c r="G391" s="44">
        <v>409.35</v>
      </c>
      <c r="H391" s="44">
        <v>409.35</v>
      </c>
      <c r="I391" s="44">
        <v>409.35</v>
      </c>
      <c r="J391" s="44">
        <v>409.35</v>
      </c>
      <c r="K391" s="44">
        <v>452.17</v>
      </c>
      <c r="L391" s="44">
        <v>452.17</v>
      </c>
      <c r="M391" s="44">
        <v>452.17</v>
      </c>
      <c r="N391" s="44">
        <v>452.17</v>
      </c>
      <c r="O391" s="44">
        <v>452.17</v>
      </c>
      <c r="P391" s="44">
        <v>452.17</v>
      </c>
    </row>
    <row r="392" spans="1:16" x14ac:dyDescent="0.2">
      <c r="A392" s="40" t="s">
        <v>1313</v>
      </c>
      <c r="B392" s="41" t="s">
        <v>340</v>
      </c>
      <c r="C392" s="40" t="s">
        <v>1314</v>
      </c>
      <c r="D392" s="34" t="str">
        <f t="shared" si="5"/>
        <v>Москва г, Кронштадтский б-р, дом № 49, корпус 1.А/м 152</v>
      </c>
      <c r="E392" s="44">
        <v>409.35</v>
      </c>
      <c r="F392" s="44">
        <v>409.35</v>
      </c>
      <c r="G392" s="44">
        <v>409.35</v>
      </c>
      <c r="H392" s="44">
        <v>409.35</v>
      </c>
      <c r="I392" s="44">
        <v>409.35</v>
      </c>
      <c r="J392" s="44">
        <v>409.35</v>
      </c>
      <c r="K392" s="44">
        <v>452.17</v>
      </c>
      <c r="L392" s="44">
        <v>452.17</v>
      </c>
      <c r="M392" s="44">
        <v>452.17</v>
      </c>
      <c r="N392" s="44">
        <v>452.17</v>
      </c>
      <c r="O392" s="44">
        <v>452.17</v>
      </c>
      <c r="P392" s="44">
        <v>452.17</v>
      </c>
    </row>
    <row r="393" spans="1:16" x14ac:dyDescent="0.2">
      <c r="A393" s="40" t="s">
        <v>1315</v>
      </c>
      <c r="B393" s="41" t="s">
        <v>340</v>
      </c>
      <c r="C393" s="40" t="s">
        <v>1316</v>
      </c>
      <c r="D393" s="34" t="str">
        <f t="shared" si="5"/>
        <v>Москва г, Кронштадтский б-р, дом № 49, корпус 1.А/м 153</v>
      </c>
      <c r="E393" s="44">
        <v>409.35</v>
      </c>
      <c r="F393" s="44">
        <v>409.35</v>
      </c>
      <c r="G393" s="44">
        <v>409.35</v>
      </c>
      <c r="H393" s="44">
        <v>409.35</v>
      </c>
      <c r="I393" s="44">
        <v>409.35</v>
      </c>
      <c r="J393" s="44">
        <v>409.35</v>
      </c>
      <c r="K393" s="44">
        <v>452.17</v>
      </c>
      <c r="L393" s="44">
        <v>452.17</v>
      </c>
      <c r="M393" s="44">
        <v>452.17</v>
      </c>
      <c r="N393" s="44">
        <v>452.17</v>
      </c>
      <c r="O393" s="44">
        <v>452.17</v>
      </c>
      <c r="P393" s="44">
        <v>452.17</v>
      </c>
    </row>
    <row r="394" spans="1:16" x14ac:dyDescent="0.2">
      <c r="A394" s="40" t="s">
        <v>1317</v>
      </c>
      <c r="B394" s="41" t="s">
        <v>340</v>
      </c>
      <c r="C394" s="40" t="s">
        <v>1318</v>
      </c>
      <c r="D394" s="34" t="str">
        <f t="shared" si="5"/>
        <v>Москва г, Кронштадтский б-р, дом № 49, корпус 1.А/м 154</v>
      </c>
      <c r="E394" s="44">
        <v>409.35</v>
      </c>
      <c r="F394" s="44">
        <v>409.35</v>
      </c>
      <c r="G394" s="44">
        <v>409.35</v>
      </c>
      <c r="H394" s="44">
        <v>409.35</v>
      </c>
      <c r="I394" s="44">
        <v>409.35</v>
      </c>
      <c r="J394" s="44">
        <v>409.35</v>
      </c>
      <c r="K394" s="44">
        <v>452.17</v>
      </c>
      <c r="L394" s="44">
        <v>452.17</v>
      </c>
      <c r="M394" s="44">
        <v>452.17</v>
      </c>
      <c r="N394" s="44">
        <v>452.17</v>
      </c>
      <c r="O394" s="44">
        <v>452.17</v>
      </c>
      <c r="P394" s="44">
        <v>452.17</v>
      </c>
    </row>
    <row r="395" spans="1:16" x14ac:dyDescent="0.2">
      <c r="A395" s="40" t="s">
        <v>1319</v>
      </c>
      <c r="B395" s="41" t="s">
        <v>340</v>
      </c>
      <c r="C395" s="40" t="s">
        <v>1320</v>
      </c>
      <c r="D395" s="34" t="str">
        <f t="shared" ref="D395:D458" si="6">CONCATENATE(B395,C395)</f>
        <v>Москва г, Кронштадтский б-р, дом № 49, корпус 1.А/м 155</v>
      </c>
      <c r="E395" s="44">
        <v>409.35</v>
      </c>
      <c r="F395" s="44">
        <v>409.35</v>
      </c>
      <c r="G395" s="44">
        <v>409.35</v>
      </c>
      <c r="H395" s="44">
        <v>409.35</v>
      </c>
      <c r="I395" s="44">
        <v>409.35</v>
      </c>
      <c r="J395" s="44">
        <v>409.35</v>
      </c>
      <c r="K395" s="44">
        <v>452.17</v>
      </c>
      <c r="L395" s="44">
        <v>452.17</v>
      </c>
      <c r="M395" s="44">
        <v>452.17</v>
      </c>
      <c r="N395" s="44">
        <v>452.17</v>
      </c>
      <c r="O395" s="44">
        <v>452.17</v>
      </c>
      <c r="P395" s="44">
        <v>452.17</v>
      </c>
    </row>
    <row r="396" spans="1:16" x14ac:dyDescent="0.2">
      <c r="A396" s="40" t="s">
        <v>1321</v>
      </c>
      <c r="B396" s="41" t="s">
        <v>340</v>
      </c>
      <c r="C396" s="40" t="s">
        <v>1322</v>
      </c>
      <c r="D396" s="34" t="str">
        <f t="shared" si="6"/>
        <v>Москва г, Кронштадтский б-р, дом № 49, корпус 1.А/м 156</v>
      </c>
      <c r="E396" s="44">
        <v>409.35</v>
      </c>
      <c r="F396" s="44">
        <v>409.35</v>
      </c>
      <c r="G396" s="44">
        <v>409.35</v>
      </c>
      <c r="H396" s="44">
        <v>409.35</v>
      </c>
      <c r="I396" s="44">
        <v>409.35</v>
      </c>
      <c r="J396" s="44">
        <v>409.35</v>
      </c>
      <c r="K396" s="44">
        <v>452.17</v>
      </c>
      <c r="L396" s="44">
        <v>452.17</v>
      </c>
      <c r="M396" s="44">
        <v>452.17</v>
      </c>
      <c r="N396" s="44">
        <v>452.17</v>
      </c>
      <c r="O396" s="44">
        <v>452.17</v>
      </c>
      <c r="P396" s="44">
        <v>452.17</v>
      </c>
    </row>
    <row r="397" spans="1:16" x14ac:dyDescent="0.2">
      <c r="A397" s="40" t="s">
        <v>1323</v>
      </c>
      <c r="B397" s="41" t="s">
        <v>340</v>
      </c>
      <c r="C397" s="40" t="s">
        <v>1324</v>
      </c>
      <c r="D397" s="34" t="str">
        <f t="shared" si="6"/>
        <v>Москва г, Кронштадтский б-р, дом № 49, корпус 1.А/м 157</v>
      </c>
      <c r="E397" s="44">
        <v>409.35</v>
      </c>
      <c r="F397" s="44">
        <v>409.35</v>
      </c>
      <c r="G397" s="44">
        <v>409.35</v>
      </c>
      <c r="H397" s="44">
        <v>409.35</v>
      </c>
      <c r="I397" s="44">
        <v>409.35</v>
      </c>
      <c r="J397" s="44">
        <v>409.35</v>
      </c>
      <c r="K397" s="44">
        <v>452.17</v>
      </c>
      <c r="L397" s="44">
        <v>452.17</v>
      </c>
      <c r="M397" s="44">
        <v>452.17</v>
      </c>
      <c r="N397" s="44">
        <v>452.17</v>
      </c>
      <c r="O397" s="44">
        <v>452.17</v>
      </c>
      <c r="P397" s="44">
        <v>452.17</v>
      </c>
    </row>
    <row r="398" spans="1:16" x14ac:dyDescent="0.2">
      <c r="A398" s="40" t="s">
        <v>1325</v>
      </c>
      <c r="B398" s="41" t="s">
        <v>340</v>
      </c>
      <c r="C398" s="40" t="s">
        <v>1326</v>
      </c>
      <c r="D398" s="34" t="str">
        <f t="shared" si="6"/>
        <v>Москва г, Кронштадтский б-р, дом № 49, корпус 1.А/м 158</v>
      </c>
      <c r="E398" s="44">
        <v>409.35</v>
      </c>
      <c r="F398" s="44">
        <v>409.35</v>
      </c>
      <c r="G398" s="44">
        <v>409.35</v>
      </c>
      <c r="H398" s="44">
        <v>409.35</v>
      </c>
      <c r="I398" s="44">
        <v>409.35</v>
      </c>
      <c r="J398" s="44">
        <v>409.35</v>
      </c>
      <c r="K398" s="44">
        <v>452.17</v>
      </c>
      <c r="L398" s="44">
        <v>452.17</v>
      </c>
      <c r="M398" s="44">
        <v>452.17</v>
      </c>
      <c r="N398" s="44">
        <v>452.17</v>
      </c>
      <c r="O398" s="44">
        <v>452.17</v>
      </c>
      <c r="P398" s="44">
        <v>452.17</v>
      </c>
    </row>
    <row r="399" spans="1:16" x14ac:dyDescent="0.2">
      <c r="A399" s="40" t="s">
        <v>1327</v>
      </c>
      <c r="B399" s="41" t="s">
        <v>340</v>
      </c>
      <c r="C399" s="40" t="s">
        <v>1328</v>
      </c>
      <c r="D399" s="34" t="str">
        <f t="shared" si="6"/>
        <v>Москва г, Кронштадтский б-р, дом № 49, корпус 1.А/м 159</v>
      </c>
      <c r="E399" s="44">
        <v>409.35</v>
      </c>
      <c r="F399" s="44">
        <v>409.35</v>
      </c>
      <c r="G399" s="44">
        <v>409.35</v>
      </c>
      <c r="H399" s="44">
        <v>409.35</v>
      </c>
      <c r="I399" s="44">
        <v>409.35</v>
      </c>
      <c r="J399" s="44">
        <v>409.35</v>
      </c>
      <c r="K399" s="44">
        <v>452.17</v>
      </c>
      <c r="L399" s="44">
        <v>452.17</v>
      </c>
      <c r="M399" s="44">
        <v>452.17</v>
      </c>
      <c r="N399" s="44">
        <v>452.17</v>
      </c>
      <c r="O399" s="44">
        <v>452.17</v>
      </c>
      <c r="P399" s="44">
        <v>452.17</v>
      </c>
    </row>
    <row r="400" spans="1:16" x14ac:dyDescent="0.2">
      <c r="A400" s="40" t="s">
        <v>1329</v>
      </c>
      <c r="B400" s="41" t="s">
        <v>340</v>
      </c>
      <c r="C400" s="40" t="s">
        <v>1330</v>
      </c>
      <c r="D400" s="34" t="str">
        <f t="shared" si="6"/>
        <v>Москва г, Кронштадтский б-р, дом № 49, корпус 1.А/м 16</v>
      </c>
      <c r="E400" s="44">
        <v>447.73</v>
      </c>
      <c r="F400" s="44">
        <v>447.73</v>
      </c>
      <c r="G400" s="44">
        <v>447.73</v>
      </c>
      <c r="H400" s="44">
        <v>447.73</v>
      </c>
      <c r="I400" s="44">
        <v>447.73</v>
      </c>
      <c r="J400" s="44">
        <v>447.73</v>
      </c>
      <c r="K400" s="44">
        <v>494.56</v>
      </c>
      <c r="L400" s="44">
        <v>494.56</v>
      </c>
      <c r="M400" s="44">
        <v>494.56</v>
      </c>
      <c r="N400" s="44">
        <v>494.56</v>
      </c>
      <c r="O400" s="44">
        <v>494.56</v>
      </c>
      <c r="P400" s="44">
        <v>494.56</v>
      </c>
    </row>
    <row r="401" spans="1:16" x14ac:dyDescent="0.2">
      <c r="A401" s="40" t="s">
        <v>1331</v>
      </c>
      <c r="B401" s="41" t="s">
        <v>340</v>
      </c>
      <c r="C401" s="40" t="s">
        <v>1332</v>
      </c>
      <c r="D401" s="34" t="str">
        <f t="shared" si="6"/>
        <v>Москва г, Кронштадтский б-р, дом № 49, корпус 1.А/м 160</v>
      </c>
      <c r="E401" s="44">
        <v>378.65</v>
      </c>
      <c r="F401" s="44">
        <v>378.65</v>
      </c>
      <c r="G401" s="44">
        <v>378.65</v>
      </c>
      <c r="H401" s="44">
        <v>378.65</v>
      </c>
      <c r="I401" s="44">
        <v>378.65</v>
      </c>
      <c r="J401" s="44">
        <v>378.65</v>
      </c>
      <c r="K401" s="44">
        <v>418.26</v>
      </c>
      <c r="L401" s="44">
        <v>418.26</v>
      </c>
      <c r="M401" s="44">
        <v>418.26</v>
      </c>
      <c r="N401" s="44">
        <v>418.26</v>
      </c>
      <c r="O401" s="44">
        <v>418.26</v>
      </c>
      <c r="P401" s="44">
        <v>418.26</v>
      </c>
    </row>
    <row r="402" spans="1:16" x14ac:dyDescent="0.2">
      <c r="A402" s="40" t="s">
        <v>1333</v>
      </c>
      <c r="B402" s="41" t="s">
        <v>340</v>
      </c>
      <c r="C402" s="40" t="s">
        <v>1334</v>
      </c>
      <c r="D402" s="34" t="str">
        <f t="shared" si="6"/>
        <v>Москва г, Кронштадтский б-р, дом № 49, корпус 1.А/м 161</v>
      </c>
      <c r="E402" s="44">
        <v>378.65</v>
      </c>
      <c r="F402" s="44">
        <v>378.65</v>
      </c>
      <c r="G402" s="44">
        <v>378.65</v>
      </c>
      <c r="H402" s="44">
        <v>378.65</v>
      </c>
      <c r="I402" s="44">
        <v>378.65</v>
      </c>
      <c r="J402" s="44">
        <v>378.65</v>
      </c>
      <c r="K402" s="44">
        <v>418.26</v>
      </c>
      <c r="L402" s="44">
        <v>418.26</v>
      </c>
      <c r="M402" s="44">
        <v>418.26</v>
      </c>
      <c r="N402" s="44">
        <v>418.26</v>
      </c>
      <c r="O402" s="44">
        <v>418.26</v>
      </c>
      <c r="P402" s="44">
        <v>418.26</v>
      </c>
    </row>
    <row r="403" spans="1:16" x14ac:dyDescent="0.2">
      <c r="A403" s="40" t="s">
        <v>1335</v>
      </c>
      <c r="B403" s="41" t="s">
        <v>340</v>
      </c>
      <c r="C403" s="40" t="s">
        <v>1336</v>
      </c>
      <c r="D403" s="34" t="str">
        <f t="shared" si="6"/>
        <v>Москва г, Кронштадтский б-р, дом № 49, корпус 1.А/м 162</v>
      </c>
      <c r="E403" s="44">
        <v>414.47</v>
      </c>
      <c r="F403" s="44">
        <v>414.47</v>
      </c>
      <c r="G403" s="44">
        <v>414.47</v>
      </c>
      <c r="H403" s="44">
        <v>414.47</v>
      </c>
      <c r="I403" s="44">
        <v>414.47</v>
      </c>
      <c r="J403" s="44">
        <v>414.47</v>
      </c>
      <c r="K403" s="44">
        <v>457.82</v>
      </c>
      <c r="L403" s="44">
        <v>457.82</v>
      </c>
      <c r="M403" s="44">
        <v>457.82</v>
      </c>
      <c r="N403" s="44">
        <v>457.82</v>
      </c>
      <c r="O403" s="44">
        <v>457.82</v>
      </c>
      <c r="P403" s="44">
        <v>457.82</v>
      </c>
    </row>
    <row r="404" spans="1:16" x14ac:dyDescent="0.2">
      <c r="A404" s="40" t="s">
        <v>1337</v>
      </c>
      <c r="B404" s="41" t="s">
        <v>340</v>
      </c>
      <c r="C404" s="40" t="s">
        <v>1338</v>
      </c>
      <c r="D404" s="34" t="str">
        <f t="shared" si="6"/>
        <v>Москва г, Кронштадтский б-р, дом № 49, корпус 1.А/м 163</v>
      </c>
      <c r="E404" s="44">
        <v>414.47</v>
      </c>
      <c r="F404" s="44">
        <v>414.47</v>
      </c>
      <c r="G404" s="44">
        <v>414.47</v>
      </c>
      <c r="H404" s="44">
        <v>414.47</v>
      </c>
      <c r="I404" s="44">
        <v>414.47</v>
      </c>
      <c r="J404" s="44">
        <v>414.47</v>
      </c>
      <c r="K404" s="44">
        <v>457.82</v>
      </c>
      <c r="L404" s="44">
        <v>457.82</v>
      </c>
      <c r="M404" s="44">
        <v>457.82</v>
      </c>
      <c r="N404" s="44">
        <v>457.82</v>
      </c>
      <c r="O404" s="44">
        <v>457.82</v>
      </c>
      <c r="P404" s="44">
        <v>457.82</v>
      </c>
    </row>
    <row r="405" spans="1:16" x14ac:dyDescent="0.2">
      <c r="A405" s="40" t="s">
        <v>1339</v>
      </c>
      <c r="B405" s="41" t="s">
        <v>340</v>
      </c>
      <c r="C405" s="40" t="s">
        <v>1340</v>
      </c>
      <c r="D405" s="34" t="str">
        <f t="shared" si="6"/>
        <v>Москва г, Кронштадтский б-р, дом № 49, корпус 1.А/м 164</v>
      </c>
      <c r="E405" s="44">
        <v>447.73</v>
      </c>
      <c r="F405" s="44">
        <v>447.73</v>
      </c>
      <c r="G405" s="44">
        <v>447.73</v>
      </c>
      <c r="H405" s="44">
        <v>447.73</v>
      </c>
      <c r="I405" s="44">
        <v>447.73</v>
      </c>
      <c r="J405" s="44">
        <v>447.73</v>
      </c>
      <c r="K405" s="44">
        <v>494.56</v>
      </c>
      <c r="L405" s="44">
        <v>494.56</v>
      </c>
      <c r="M405" s="44">
        <v>494.56</v>
      </c>
      <c r="N405" s="44">
        <v>494.56</v>
      </c>
      <c r="O405" s="44">
        <v>494.56</v>
      </c>
      <c r="P405" s="44">
        <v>494.56</v>
      </c>
    </row>
    <row r="406" spans="1:16" x14ac:dyDescent="0.2">
      <c r="A406" s="40" t="s">
        <v>1341</v>
      </c>
      <c r="B406" s="41" t="s">
        <v>340</v>
      </c>
      <c r="C406" s="40" t="s">
        <v>1342</v>
      </c>
      <c r="D406" s="34" t="str">
        <f t="shared" si="6"/>
        <v>Москва г, Кронштадтский б-р, дом № 49, корпус 1.А/м 165</v>
      </c>
      <c r="E406" s="44">
        <v>447.73</v>
      </c>
      <c r="F406" s="44">
        <v>447.73</v>
      </c>
      <c r="G406" s="44">
        <v>447.73</v>
      </c>
      <c r="H406" s="44">
        <v>447.73</v>
      </c>
      <c r="I406" s="44">
        <v>447.73</v>
      </c>
      <c r="J406" s="44">
        <v>447.73</v>
      </c>
      <c r="K406" s="44">
        <v>494.56</v>
      </c>
      <c r="L406" s="44">
        <v>494.56</v>
      </c>
      <c r="M406" s="44">
        <v>494.56</v>
      </c>
      <c r="N406" s="44">
        <v>494.56</v>
      </c>
      <c r="O406" s="44">
        <v>494.56</v>
      </c>
      <c r="P406" s="44">
        <v>494.56</v>
      </c>
    </row>
    <row r="407" spans="1:16" x14ac:dyDescent="0.2">
      <c r="A407" s="40" t="s">
        <v>1343</v>
      </c>
      <c r="B407" s="41" t="s">
        <v>340</v>
      </c>
      <c r="C407" s="40" t="s">
        <v>1344</v>
      </c>
      <c r="D407" s="34" t="str">
        <f t="shared" si="6"/>
        <v>Москва г, Кронштадтский б-р, дом № 49, корпус 1.А/м 166</v>
      </c>
      <c r="E407" s="44">
        <v>447.73</v>
      </c>
      <c r="F407" s="44">
        <v>447.73</v>
      </c>
      <c r="G407" s="44">
        <v>447.73</v>
      </c>
      <c r="H407" s="44">
        <v>447.73</v>
      </c>
      <c r="I407" s="44">
        <v>447.73</v>
      </c>
      <c r="J407" s="44">
        <v>447.73</v>
      </c>
      <c r="K407" s="44">
        <v>494.56</v>
      </c>
      <c r="L407" s="44">
        <v>494.56</v>
      </c>
      <c r="M407" s="44">
        <v>494.56</v>
      </c>
      <c r="N407" s="44">
        <v>494.56</v>
      </c>
      <c r="O407" s="44">
        <v>494.56</v>
      </c>
      <c r="P407" s="44">
        <v>494.56</v>
      </c>
    </row>
    <row r="408" spans="1:16" x14ac:dyDescent="0.2">
      <c r="A408" s="40" t="s">
        <v>1345</v>
      </c>
      <c r="B408" s="41" t="s">
        <v>340</v>
      </c>
      <c r="C408" s="40" t="s">
        <v>1346</v>
      </c>
      <c r="D408" s="34" t="str">
        <f t="shared" si="6"/>
        <v>Москва г, Кронштадтский б-р, дом № 49, корпус 1.А/м 167</v>
      </c>
      <c r="E408" s="44">
        <v>447.73</v>
      </c>
      <c r="F408" s="44">
        <v>447.73</v>
      </c>
      <c r="G408" s="44">
        <v>447.73</v>
      </c>
      <c r="H408" s="44">
        <v>447.73</v>
      </c>
      <c r="I408" s="44">
        <v>447.73</v>
      </c>
      <c r="J408" s="44">
        <v>447.73</v>
      </c>
      <c r="K408" s="44">
        <v>494.56</v>
      </c>
      <c r="L408" s="44">
        <v>494.56</v>
      </c>
      <c r="M408" s="44">
        <v>494.56</v>
      </c>
      <c r="N408" s="44">
        <v>494.56</v>
      </c>
      <c r="O408" s="44">
        <v>494.56</v>
      </c>
      <c r="P408" s="44">
        <v>494.56</v>
      </c>
    </row>
    <row r="409" spans="1:16" x14ac:dyDescent="0.2">
      <c r="A409" s="40" t="s">
        <v>1347</v>
      </c>
      <c r="B409" s="41" t="s">
        <v>340</v>
      </c>
      <c r="C409" s="40" t="s">
        <v>1348</v>
      </c>
      <c r="D409" s="34" t="str">
        <f t="shared" si="6"/>
        <v>Москва г, Кронштадтский б-р, дом № 49, корпус 1.А/м 168</v>
      </c>
      <c r="E409" s="44">
        <v>432.38</v>
      </c>
      <c r="F409" s="44">
        <v>432.38</v>
      </c>
      <c r="G409" s="44">
        <v>432.38</v>
      </c>
      <c r="H409" s="44">
        <v>432.38</v>
      </c>
      <c r="I409" s="44">
        <v>432.38</v>
      </c>
      <c r="J409" s="44">
        <v>432.38</v>
      </c>
      <c r="K409" s="44">
        <v>477.6</v>
      </c>
      <c r="L409" s="44">
        <v>477.61</v>
      </c>
      <c r="M409" s="44">
        <v>477.61</v>
      </c>
      <c r="N409" s="44">
        <v>477.61</v>
      </c>
      <c r="O409" s="44">
        <v>477.61</v>
      </c>
      <c r="P409" s="44">
        <v>477.61</v>
      </c>
    </row>
    <row r="410" spans="1:16" x14ac:dyDescent="0.2">
      <c r="A410" s="40" t="s">
        <v>1349</v>
      </c>
      <c r="B410" s="41" t="s">
        <v>340</v>
      </c>
      <c r="C410" s="40" t="s">
        <v>1350</v>
      </c>
      <c r="D410" s="34" t="str">
        <f t="shared" si="6"/>
        <v>Москва г, Кронштадтский б-р, дом № 49, корпус 1.А/м 169</v>
      </c>
      <c r="E410" s="44">
        <v>332.6</v>
      </c>
      <c r="F410" s="44">
        <v>332.6</v>
      </c>
      <c r="G410" s="44">
        <v>332.6</v>
      </c>
      <c r="H410" s="44">
        <v>332.6</v>
      </c>
      <c r="I410" s="44">
        <v>332.6</v>
      </c>
      <c r="J410" s="44">
        <v>332.6</v>
      </c>
      <c r="K410" s="44">
        <v>367.39</v>
      </c>
      <c r="L410" s="44">
        <v>367.39</v>
      </c>
      <c r="M410" s="44">
        <v>367.39</v>
      </c>
      <c r="N410" s="44">
        <v>367.39</v>
      </c>
      <c r="O410" s="44">
        <v>367.39</v>
      </c>
      <c r="P410" s="44">
        <v>367.39</v>
      </c>
    </row>
    <row r="411" spans="1:16" x14ac:dyDescent="0.2">
      <c r="A411" s="40" t="s">
        <v>1351</v>
      </c>
      <c r="B411" s="41" t="s">
        <v>340</v>
      </c>
      <c r="C411" s="40" t="s">
        <v>1352</v>
      </c>
      <c r="D411" s="34" t="str">
        <f t="shared" si="6"/>
        <v>Москва г, Кронштадтский б-р, дом № 49, корпус 1.А/м 17</v>
      </c>
      <c r="E411" s="44">
        <v>447.73</v>
      </c>
      <c r="F411" s="44">
        <v>447.73</v>
      </c>
      <c r="G411" s="44">
        <v>447.73</v>
      </c>
      <c r="H411" s="44">
        <v>447.73</v>
      </c>
      <c r="I411" s="44">
        <v>447.73</v>
      </c>
      <c r="J411" s="44">
        <v>447.73</v>
      </c>
      <c r="K411" s="44">
        <v>494.56</v>
      </c>
      <c r="L411" s="44">
        <v>494.56</v>
      </c>
      <c r="M411" s="44">
        <v>494.56</v>
      </c>
      <c r="N411" s="44">
        <v>494.56</v>
      </c>
      <c r="O411" s="44">
        <v>494.56</v>
      </c>
      <c r="P411" s="44">
        <v>494.56</v>
      </c>
    </row>
    <row r="412" spans="1:16" x14ac:dyDescent="0.2">
      <c r="A412" s="40" t="s">
        <v>1353</v>
      </c>
      <c r="B412" s="41" t="s">
        <v>340</v>
      </c>
      <c r="C412" s="40" t="s">
        <v>1354</v>
      </c>
      <c r="D412" s="34" t="str">
        <f t="shared" si="6"/>
        <v>Москва г, Кронштадтский б-р, дом № 49, корпус 1.А/м 170</v>
      </c>
      <c r="E412" s="44">
        <v>332.6</v>
      </c>
      <c r="F412" s="44">
        <v>332.6</v>
      </c>
      <c r="G412" s="44">
        <v>332.6</v>
      </c>
      <c r="H412" s="44">
        <v>332.6</v>
      </c>
      <c r="I412" s="44">
        <v>332.6</v>
      </c>
      <c r="J412" s="44">
        <v>332.6</v>
      </c>
      <c r="K412" s="44">
        <v>367.39</v>
      </c>
      <c r="L412" s="44">
        <v>367.39</v>
      </c>
      <c r="M412" s="44">
        <v>367.39</v>
      </c>
      <c r="N412" s="44">
        <v>367.39</v>
      </c>
      <c r="O412" s="44">
        <v>367.39</v>
      </c>
      <c r="P412" s="44">
        <v>367.39</v>
      </c>
    </row>
    <row r="413" spans="1:16" x14ac:dyDescent="0.2">
      <c r="A413" s="40" t="s">
        <v>1355</v>
      </c>
      <c r="B413" s="41" t="s">
        <v>340</v>
      </c>
      <c r="C413" s="40" t="s">
        <v>1356</v>
      </c>
      <c r="D413" s="34" t="str">
        <f t="shared" si="6"/>
        <v>Москва г, Кронштадтский б-р, дом № 49, корпус 1.А/м 171</v>
      </c>
      <c r="E413" s="44">
        <v>447.73</v>
      </c>
      <c r="F413" s="44">
        <v>447.73</v>
      </c>
      <c r="G413" s="44">
        <v>447.73</v>
      </c>
      <c r="H413" s="44">
        <v>447.73</v>
      </c>
      <c r="I413" s="44">
        <v>447.73</v>
      </c>
      <c r="J413" s="44">
        <v>447.73</v>
      </c>
      <c r="K413" s="44">
        <v>494.56</v>
      </c>
      <c r="L413" s="44">
        <v>494.56</v>
      </c>
      <c r="M413" s="44">
        <v>494.56</v>
      </c>
      <c r="N413" s="44">
        <v>494.56</v>
      </c>
      <c r="O413" s="44">
        <v>494.56</v>
      </c>
      <c r="P413" s="44">
        <v>494.56</v>
      </c>
    </row>
    <row r="414" spans="1:16" x14ac:dyDescent="0.2">
      <c r="A414" s="40" t="s">
        <v>1357</v>
      </c>
      <c r="B414" s="41" t="s">
        <v>340</v>
      </c>
      <c r="C414" s="40" t="s">
        <v>1358</v>
      </c>
      <c r="D414" s="34" t="str">
        <f t="shared" si="6"/>
        <v>Москва г, Кронштадтский б-р, дом № 49, корпус 1.А/м 172</v>
      </c>
      <c r="E414" s="44">
        <v>447.73</v>
      </c>
      <c r="F414" s="44">
        <v>447.73</v>
      </c>
      <c r="G414" s="44">
        <v>447.73</v>
      </c>
      <c r="H414" s="44">
        <v>447.73</v>
      </c>
      <c r="I414" s="44">
        <v>447.73</v>
      </c>
      <c r="J414" s="44">
        <v>447.73</v>
      </c>
      <c r="K414" s="44">
        <v>494.56</v>
      </c>
      <c r="L414" s="44">
        <v>494.56</v>
      </c>
      <c r="M414" s="44">
        <v>494.56</v>
      </c>
      <c r="N414" s="44">
        <v>494.56</v>
      </c>
      <c r="O414" s="44">
        <v>494.56</v>
      </c>
      <c r="P414" s="44">
        <v>494.56</v>
      </c>
    </row>
    <row r="415" spans="1:16" x14ac:dyDescent="0.2">
      <c r="A415" s="40" t="s">
        <v>1359</v>
      </c>
      <c r="B415" s="41" t="s">
        <v>340</v>
      </c>
      <c r="C415" s="40" t="s">
        <v>1360</v>
      </c>
      <c r="D415" s="34" t="str">
        <f t="shared" si="6"/>
        <v>Москва г, Кронштадтский б-р, дом № 49, корпус 1.А/м 173</v>
      </c>
      <c r="E415" s="44">
        <v>447.73</v>
      </c>
      <c r="F415" s="44">
        <v>447.73</v>
      </c>
      <c r="G415" s="44">
        <v>447.73</v>
      </c>
      <c r="H415" s="44">
        <v>447.73</v>
      </c>
      <c r="I415" s="44">
        <v>447.73</v>
      </c>
      <c r="J415" s="44">
        <v>447.73</v>
      </c>
      <c r="K415" s="44">
        <v>494.56</v>
      </c>
      <c r="L415" s="44">
        <v>494.56</v>
      </c>
      <c r="M415" s="44">
        <v>494.56</v>
      </c>
      <c r="N415" s="44">
        <v>494.56</v>
      </c>
      <c r="O415" s="44">
        <v>494.56</v>
      </c>
      <c r="P415" s="44">
        <v>494.56</v>
      </c>
    </row>
    <row r="416" spans="1:16" x14ac:dyDescent="0.2">
      <c r="A416" s="40" t="s">
        <v>1361</v>
      </c>
      <c r="B416" s="41" t="s">
        <v>340</v>
      </c>
      <c r="C416" s="40" t="s">
        <v>1362</v>
      </c>
      <c r="D416" s="34" t="str">
        <f t="shared" si="6"/>
        <v>Москва г, Кронштадтский б-р, дом № 49, корпус 1.А/м 174</v>
      </c>
      <c r="E416" s="44">
        <v>447.73</v>
      </c>
      <c r="F416" s="44">
        <v>447.73</v>
      </c>
      <c r="G416" s="44">
        <v>447.73</v>
      </c>
      <c r="H416" s="44">
        <v>447.73</v>
      </c>
      <c r="I416" s="44">
        <v>447.73</v>
      </c>
      <c r="J416" s="44">
        <v>447.73</v>
      </c>
      <c r="K416" s="44">
        <v>494.56</v>
      </c>
      <c r="L416" s="44">
        <v>494.56</v>
      </c>
      <c r="M416" s="44">
        <v>494.56</v>
      </c>
      <c r="N416" s="44">
        <v>494.56</v>
      </c>
      <c r="O416" s="44">
        <v>494.56</v>
      </c>
      <c r="P416" s="44">
        <v>494.56</v>
      </c>
    </row>
    <row r="417" spans="1:16" x14ac:dyDescent="0.2">
      <c r="A417" s="40" t="s">
        <v>1364</v>
      </c>
      <c r="B417" s="41" t="s">
        <v>340</v>
      </c>
      <c r="C417" s="40" t="s">
        <v>1363</v>
      </c>
      <c r="D417" s="34" t="str">
        <f t="shared" si="6"/>
        <v>Москва г, Кронштадтский б-р, дом № 49, корпус 1.А/м 175</v>
      </c>
      <c r="E417" s="44">
        <v>378.65</v>
      </c>
      <c r="F417" s="44">
        <v>378.65</v>
      </c>
      <c r="G417" s="44">
        <v>378.65</v>
      </c>
      <c r="H417" s="44">
        <v>378.65</v>
      </c>
      <c r="I417" s="44">
        <v>378.65</v>
      </c>
      <c r="J417" s="44">
        <v>378.65</v>
      </c>
      <c r="K417" s="44">
        <v>418.26</v>
      </c>
      <c r="L417" s="44">
        <v>418.26</v>
      </c>
      <c r="M417" s="44">
        <v>418.26</v>
      </c>
      <c r="N417" s="44">
        <v>418.26</v>
      </c>
      <c r="O417" s="44">
        <v>418.26</v>
      </c>
      <c r="P417" s="44">
        <v>418.26</v>
      </c>
    </row>
    <row r="418" spans="1:16" x14ac:dyDescent="0.2">
      <c r="A418" s="40" t="s">
        <v>1366</v>
      </c>
      <c r="B418" s="41" t="s">
        <v>340</v>
      </c>
      <c r="C418" s="40" t="s">
        <v>1365</v>
      </c>
      <c r="D418" s="34" t="str">
        <f t="shared" si="6"/>
        <v>Москва г, Кронштадтский б-р, дом № 49, корпус 1.А/м 176</v>
      </c>
      <c r="E418" s="44">
        <v>378.65</v>
      </c>
      <c r="F418" s="44">
        <v>378.65</v>
      </c>
      <c r="G418" s="44">
        <v>378.65</v>
      </c>
      <c r="H418" s="44">
        <v>378.65</v>
      </c>
      <c r="I418" s="44">
        <v>378.65</v>
      </c>
      <c r="J418" s="44">
        <v>378.65</v>
      </c>
      <c r="K418" s="44">
        <v>418.26</v>
      </c>
      <c r="L418" s="44">
        <v>418.26</v>
      </c>
      <c r="M418" s="44">
        <v>418.26</v>
      </c>
      <c r="N418" s="44">
        <v>418.26</v>
      </c>
      <c r="O418" s="44">
        <v>418.26</v>
      </c>
      <c r="P418" s="44">
        <v>418.26</v>
      </c>
    </row>
    <row r="419" spans="1:16" x14ac:dyDescent="0.2">
      <c r="A419" s="40" t="s">
        <v>1368</v>
      </c>
      <c r="B419" s="41" t="s">
        <v>340</v>
      </c>
      <c r="C419" s="40" t="s">
        <v>1367</v>
      </c>
      <c r="D419" s="34" t="str">
        <f t="shared" si="6"/>
        <v>Москва г, Кронштадтский б-р, дом № 49, корпус 1.А/м 177</v>
      </c>
      <c r="E419" s="44">
        <v>447.73</v>
      </c>
      <c r="F419" s="44">
        <v>447.73</v>
      </c>
      <c r="G419" s="44">
        <v>447.73</v>
      </c>
      <c r="H419" s="44">
        <v>447.73</v>
      </c>
      <c r="I419" s="44">
        <v>447.73</v>
      </c>
      <c r="J419" s="44">
        <v>447.73</v>
      </c>
      <c r="K419" s="44">
        <v>494.56</v>
      </c>
      <c r="L419" s="44">
        <v>494.56</v>
      </c>
      <c r="M419" s="44">
        <v>494.56</v>
      </c>
      <c r="N419" s="44">
        <v>494.56</v>
      </c>
      <c r="O419" s="44">
        <v>494.56</v>
      </c>
      <c r="P419" s="44">
        <v>494.56</v>
      </c>
    </row>
    <row r="420" spans="1:16" x14ac:dyDescent="0.2">
      <c r="A420" s="40" t="s">
        <v>1369</v>
      </c>
      <c r="B420" s="41" t="s">
        <v>340</v>
      </c>
      <c r="C420" s="40" t="s">
        <v>1370</v>
      </c>
      <c r="D420" s="34" t="str">
        <f t="shared" si="6"/>
        <v>Москва г, Кронштадтский б-р, дом № 49, корпус 1.А/м 178</v>
      </c>
      <c r="E420" s="44">
        <v>447.73</v>
      </c>
      <c r="F420" s="44">
        <v>447.73</v>
      </c>
      <c r="G420" s="44">
        <v>447.73</v>
      </c>
      <c r="H420" s="44">
        <v>447.73</v>
      </c>
      <c r="I420" s="44">
        <v>447.73</v>
      </c>
      <c r="J420" s="44">
        <v>447.73</v>
      </c>
      <c r="K420" s="44">
        <v>494.56</v>
      </c>
      <c r="L420" s="44">
        <v>494.56</v>
      </c>
      <c r="M420" s="44">
        <v>494.56</v>
      </c>
      <c r="N420" s="44">
        <v>494.56</v>
      </c>
      <c r="O420" s="44">
        <v>494.56</v>
      </c>
      <c r="P420" s="44">
        <v>494.56</v>
      </c>
    </row>
    <row r="421" spans="1:16" x14ac:dyDescent="0.2">
      <c r="A421" s="40" t="s">
        <v>1371</v>
      </c>
      <c r="B421" s="41" t="s">
        <v>340</v>
      </c>
      <c r="C421" s="40" t="s">
        <v>1372</v>
      </c>
      <c r="D421" s="34" t="str">
        <f t="shared" si="6"/>
        <v>Москва г, Кронштадтский б-р, дом № 49, корпус 1.А/м 179</v>
      </c>
      <c r="E421" s="44">
        <v>447.73</v>
      </c>
      <c r="F421" s="44">
        <v>447.73</v>
      </c>
      <c r="G421" s="44">
        <v>447.73</v>
      </c>
      <c r="H421" s="44">
        <v>447.73</v>
      </c>
      <c r="I421" s="44">
        <v>447.73</v>
      </c>
      <c r="J421" s="44">
        <v>447.73</v>
      </c>
      <c r="K421" s="44">
        <v>494.56</v>
      </c>
      <c r="L421" s="44">
        <v>494.56</v>
      </c>
      <c r="M421" s="44">
        <v>494.56</v>
      </c>
      <c r="N421" s="44">
        <v>494.56</v>
      </c>
      <c r="O421" s="44">
        <v>494.56</v>
      </c>
      <c r="P421" s="44">
        <v>494.56</v>
      </c>
    </row>
    <row r="422" spans="1:16" x14ac:dyDescent="0.2">
      <c r="A422" s="40" t="s">
        <v>1373</v>
      </c>
      <c r="B422" s="41" t="s">
        <v>340</v>
      </c>
      <c r="C422" s="40" t="s">
        <v>1374</v>
      </c>
      <c r="D422" s="34" t="str">
        <f t="shared" si="6"/>
        <v>Москва г, Кронштадтский б-р, дом № 49, корпус 1.А/м 18</v>
      </c>
      <c r="E422" s="44">
        <v>447.73</v>
      </c>
      <c r="F422" s="44">
        <v>447.73</v>
      </c>
      <c r="G422" s="44">
        <v>447.73</v>
      </c>
      <c r="H422" s="44">
        <v>447.73</v>
      </c>
      <c r="I422" s="44">
        <v>447.73</v>
      </c>
      <c r="J422" s="44">
        <v>447.73</v>
      </c>
      <c r="K422" s="44">
        <v>494.56</v>
      </c>
      <c r="L422" s="44">
        <v>494.56</v>
      </c>
      <c r="M422" s="44">
        <v>494.56</v>
      </c>
      <c r="N422" s="44">
        <v>494.56</v>
      </c>
      <c r="O422" s="44">
        <v>494.56</v>
      </c>
      <c r="P422" s="44">
        <v>494.56</v>
      </c>
    </row>
    <row r="423" spans="1:16" x14ac:dyDescent="0.2">
      <c r="A423" s="40" t="s">
        <v>1375</v>
      </c>
      <c r="B423" s="41" t="s">
        <v>340</v>
      </c>
      <c r="C423" s="40" t="s">
        <v>1376</v>
      </c>
      <c r="D423" s="34" t="str">
        <f t="shared" si="6"/>
        <v>Москва г, Кронштадтский б-р, дом № 49, корпус 1.А/м 180</v>
      </c>
      <c r="E423" s="44">
        <v>447.73</v>
      </c>
      <c r="F423" s="44">
        <v>447.73</v>
      </c>
      <c r="G423" s="44">
        <v>447.73</v>
      </c>
      <c r="H423" s="44">
        <v>447.73</v>
      </c>
      <c r="I423" s="44">
        <v>447.73</v>
      </c>
      <c r="J423" s="44">
        <v>447.73</v>
      </c>
      <c r="K423" s="44">
        <v>494.56</v>
      </c>
      <c r="L423" s="44">
        <v>494.56</v>
      </c>
      <c r="M423" s="44">
        <v>494.56</v>
      </c>
      <c r="N423" s="44">
        <v>494.56</v>
      </c>
      <c r="O423" s="44">
        <v>494.56</v>
      </c>
      <c r="P423" s="44">
        <v>494.56</v>
      </c>
    </row>
    <row r="424" spans="1:16" x14ac:dyDescent="0.2">
      <c r="A424" s="40" t="s">
        <v>1377</v>
      </c>
      <c r="B424" s="41" t="s">
        <v>340</v>
      </c>
      <c r="C424" s="40" t="s">
        <v>1378</v>
      </c>
      <c r="D424" s="34" t="str">
        <f t="shared" si="6"/>
        <v>Москва г, Кронштадтский б-р, дом № 49, корпус 1.А/м 181</v>
      </c>
      <c r="E424" s="44">
        <v>447.73</v>
      </c>
      <c r="F424" s="44">
        <v>447.73</v>
      </c>
      <c r="G424" s="44">
        <v>447.73</v>
      </c>
      <c r="H424" s="44">
        <v>447.73</v>
      </c>
      <c r="I424" s="44">
        <v>447.73</v>
      </c>
      <c r="J424" s="44">
        <v>447.73</v>
      </c>
      <c r="K424" s="44">
        <v>494.56</v>
      </c>
      <c r="L424" s="44">
        <v>494.56</v>
      </c>
      <c r="M424" s="44">
        <v>494.56</v>
      </c>
      <c r="N424" s="44">
        <v>494.56</v>
      </c>
      <c r="O424" s="44">
        <v>494.56</v>
      </c>
      <c r="P424" s="44">
        <v>494.56</v>
      </c>
    </row>
    <row r="425" spans="1:16" x14ac:dyDescent="0.2">
      <c r="A425" s="40" t="s">
        <v>1379</v>
      </c>
      <c r="B425" s="41" t="s">
        <v>340</v>
      </c>
      <c r="C425" s="40" t="s">
        <v>1380</v>
      </c>
      <c r="D425" s="34" t="str">
        <f t="shared" si="6"/>
        <v>Москва г, Кронштадтский б-р, дом № 49, корпус 1.А/м 182</v>
      </c>
      <c r="E425" s="44">
        <v>447.73</v>
      </c>
      <c r="F425" s="44">
        <v>447.73</v>
      </c>
      <c r="G425" s="44">
        <v>447.73</v>
      </c>
      <c r="H425" s="44">
        <v>447.73</v>
      </c>
      <c r="I425" s="44">
        <v>447.73</v>
      </c>
      <c r="J425" s="44">
        <v>447.73</v>
      </c>
      <c r="K425" s="44">
        <v>494.56</v>
      </c>
      <c r="L425" s="44">
        <v>494.56</v>
      </c>
      <c r="M425" s="44">
        <v>494.56</v>
      </c>
      <c r="N425" s="44">
        <v>494.56</v>
      </c>
      <c r="O425" s="44">
        <v>494.56</v>
      </c>
      <c r="P425" s="44">
        <v>494.56</v>
      </c>
    </row>
    <row r="426" spans="1:16" x14ac:dyDescent="0.2">
      <c r="A426" s="40" t="s">
        <v>1381</v>
      </c>
      <c r="B426" s="41" t="s">
        <v>340</v>
      </c>
      <c r="C426" s="40" t="s">
        <v>1382</v>
      </c>
      <c r="D426" s="34" t="str">
        <f t="shared" si="6"/>
        <v>Москва г, Кронштадтский б-р, дом № 49, корпус 1.А/м 183</v>
      </c>
      <c r="E426" s="44">
        <v>383.77</v>
      </c>
      <c r="F426" s="44">
        <v>383.77</v>
      </c>
      <c r="G426" s="44">
        <v>383.77</v>
      </c>
      <c r="H426" s="44">
        <v>383.77</v>
      </c>
      <c r="I426" s="44">
        <v>383.77</v>
      </c>
      <c r="J426" s="44">
        <v>383.77</v>
      </c>
      <c r="K426" s="44">
        <v>423.91</v>
      </c>
      <c r="L426" s="44">
        <v>423.91</v>
      </c>
      <c r="M426" s="44">
        <v>423.91</v>
      </c>
      <c r="N426" s="44">
        <v>423.91</v>
      </c>
      <c r="O426" s="44">
        <v>423.91</v>
      </c>
      <c r="P426" s="44">
        <v>423.91</v>
      </c>
    </row>
    <row r="427" spans="1:16" x14ac:dyDescent="0.2">
      <c r="A427" s="40" t="s">
        <v>1383</v>
      </c>
      <c r="B427" s="41" t="s">
        <v>340</v>
      </c>
      <c r="C427" s="40" t="s">
        <v>1384</v>
      </c>
      <c r="D427" s="34" t="str">
        <f t="shared" si="6"/>
        <v>Москва г, Кронштадтский б-р, дом № 49, корпус 1.А/м 184</v>
      </c>
      <c r="E427" s="44">
        <v>383.77</v>
      </c>
      <c r="F427" s="44">
        <v>383.77</v>
      </c>
      <c r="G427" s="44">
        <v>383.77</v>
      </c>
      <c r="H427" s="44">
        <v>383.77</v>
      </c>
      <c r="I427" s="44">
        <v>383.77</v>
      </c>
      <c r="J427" s="44">
        <v>383.77</v>
      </c>
      <c r="K427" s="44">
        <v>423.91</v>
      </c>
      <c r="L427" s="44">
        <v>423.91</v>
      </c>
      <c r="M427" s="44">
        <v>423.91</v>
      </c>
      <c r="N427" s="44">
        <v>423.91</v>
      </c>
      <c r="O427" s="44">
        <v>423.91</v>
      </c>
      <c r="P427" s="44">
        <v>423.91</v>
      </c>
    </row>
    <row r="428" spans="1:16" x14ac:dyDescent="0.2">
      <c r="A428" s="40" t="s">
        <v>1385</v>
      </c>
      <c r="B428" s="41" t="s">
        <v>340</v>
      </c>
      <c r="C428" s="40" t="s">
        <v>1386</v>
      </c>
      <c r="D428" s="34" t="str">
        <f t="shared" si="6"/>
        <v>Москва г, Кронштадтский б-р, дом № 49, корпус 1.А/м 185</v>
      </c>
      <c r="E428" s="44">
        <v>473.32</v>
      </c>
      <c r="F428" s="44">
        <v>473.32</v>
      </c>
      <c r="G428" s="44">
        <v>473.32</v>
      </c>
      <c r="H428" s="44">
        <v>473.32</v>
      </c>
      <c r="I428" s="44">
        <v>473.32</v>
      </c>
      <c r="J428" s="44">
        <v>473.32</v>
      </c>
      <c r="K428" s="44">
        <v>522.83000000000004</v>
      </c>
      <c r="L428" s="44">
        <v>522.82000000000005</v>
      </c>
      <c r="M428" s="44">
        <v>522.82000000000005</v>
      </c>
      <c r="N428" s="44">
        <v>522.82000000000005</v>
      </c>
      <c r="O428" s="44">
        <v>522.82000000000005</v>
      </c>
      <c r="P428" s="44">
        <v>522.82000000000005</v>
      </c>
    </row>
    <row r="429" spans="1:16" x14ac:dyDescent="0.2">
      <c r="A429" s="40" t="s">
        <v>1387</v>
      </c>
      <c r="B429" s="41" t="s">
        <v>340</v>
      </c>
      <c r="C429" s="40" t="s">
        <v>1388</v>
      </c>
      <c r="D429" s="34" t="str">
        <f t="shared" si="6"/>
        <v>Москва г, Кронштадтский б-р, дом № 49, корпус 1.А/м 186</v>
      </c>
      <c r="E429" s="44">
        <v>406.8</v>
      </c>
      <c r="F429" s="44">
        <v>406.8</v>
      </c>
      <c r="G429" s="44">
        <v>406.8</v>
      </c>
      <c r="H429" s="44">
        <v>406.8</v>
      </c>
      <c r="I429" s="44">
        <v>406.8</v>
      </c>
      <c r="J429" s="44">
        <v>406.8</v>
      </c>
      <c r="K429" s="44">
        <v>449.35</v>
      </c>
      <c r="L429" s="44">
        <v>449.35</v>
      </c>
      <c r="M429" s="44">
        <v>449.35</v>
      </c>
      <c r="N429" s="44">
        <v>449.35</v>
      </c>
      <c r="O429" s="44">
        <v>449.35</v>
      </c>
      <c r="P429" s="44">
        <v>449.35</v>
      </c>
    </row>
    <row r="430" spans="1:16" x14ac:dyDescent="0.2">
      <c r="A430" s="40" t="s">
        <v>1389</v>
      </c>
      <c r="B430" s="41" t="s">
        <v>340</v>
      </c>
      <c r="C430" s="40" t="s">
        <v>1390</v>
      </c>
      <c r="D430" s="34" t="str">
        <f t="shared" si="6"/>
        <v>Москва г, Кронштадтский б-р, дом № 49, корпус 1.А/м 187</v>
      </c>
      <c r="E430" s="44">
        <v>496.34</v>
      </c>
      <c r="F430" s="44">
        <v>496.34</v>
      </c>
      <c r="G430" s="44">
        <v>496.34</v>
      </c>
      <c r="H430" s="44">
        <v>496.34</v>
      </c>
      <c r="I430" s="44">
        <v>496.34</v>
      </c>
      <c r="J430" s="44">
        <v>496.34</v>
      </c>
      <c r="K430" s="44">
        <v>548.26</v>
      </c>
      <c r="L430" s="44">
        <v>548.26</v>
      </c>
      <c r="M430" s="44">
        <v>548.26</v>
      </c>
      <c r="N430" s="44">
        <v>548.26</v>
      </c>
      <c r="O430" s="44">
        <v>548.26</v>
      </c>
      <c r="P430" s="44">
        <v>548.26</v>
      </c>
    </row>
    <row r="431" spans="1:16" x14ac:dyDescent="0.2">
      <c r="A431" s="40" t="s">
        <v>1392</v>
      </c>
      <c r="B431" s="41" t="s">
        <v>340</v>
      </c>
      <c r="C431" s="40" t="s">
        <v>1391</v>
      </c>
      <c r="D431" s="34" t="str">
        <f t="shared" si="6"/>
        <v>Москва г, Кронштадтский б-р, дом № 49, корпус 1.А/м 188</v>
      </c>
      <c r="E431" s="44">
        <v>486.11</v>
      </c>
      <c r="F431" s="44">
        <v>486.11</v>
      </c>
      <c r="G431" s="44">
        <v>486.11</v>
      </c>
      <c r="H431" s="44">
        <v>486.11</v>
      </c>
      <c r="I431" s="44">
        <v>486.11</v>
      </c>
      <c r="J431" s="44">
        <v>486.11</v>
      </c>
      <c r="K431" s="44">
        <v>536.95000000000005</v>
      </c>
      <c r="L431" s="44">
        <v>536.95000000000005</v>
      </c>
      <c r="M431" s="44">
        <v>536.95000000000005</v>
      </c>
      <c r="N431" s="44">
        <v>536.95000000000005</v>
      </c>
      <c r="O431" s="44">
        <v>536.95000000000005</v>
      </c>
      <c r="P431" s="44">
        <v>536.95000000000005</v>
      </c>
    </row>
    <row r="432" spans="1:16" x14ac:dyDescent="0.2">
      <c r="A432" s="40" t="s">
        <v>1393</v>
      </c>
      <c r="B432" s="41" t="s">
        <v>340</v>
      </c>
      <c r="C432" s="40" t="s">
        <v>1394</v>
      </c>
      <c r="D432" s="34" t="str">
        <f t="shared" si="6"/>
        <v>Москва г, Кронштадтский б-р, дом № 49, корпус 1.А/м 189</v>
      </c>
      <c r="E432" s="44">
        <v>399.12</v>
      </c>
      <c r="F432" s="44">
        <v>399.12</v>
      </c>
      <c r="G432" s="44">
        <v>399.12</v>
      </c>
      <c r="H432" s="44">
        <v>399.12</v>
      </c>
      <c r="I432" s="44">
        <v>399.12</v>
      </c>
      <c r="J432" s="44">
        <v>399.12</v>
      </c>
      <c r="K432" s="44">
        <v>440.87</v>
      </c>
      <c r="L432" s="44">
        <v>440.87</v>
      </c>
      <c r="M432" s="44">
        <v>440.87</v>
      </c>
      <c r="N432" s="44">
        <v>440.87</v>
      </c>
      <c r="O432" s="44">
        <v>440.87</v>
      </c>
      <c r="P432" s="44">
        <v>440.87</v>
      </c>
    </row>
    <row r="433" spans="1:16" x14ac:dyDescent="0.2">
      <c r="A433" s="40" t="s">
        <v>1395</v>
      </c>
      <c r="B433" s="41" t="s">
        <v>340</v>
      </c>
      <c r="C433" s="40" t="s">
        <v>1396</v>
      </c>
      <c r="D433" s="34" t="str">
        <f t="shared" si="6"/>
        <v>Москва г, Кронштадтский б-р, дом № 49, корпус 1.А/м 19</v>
      </c>
      <c r="E433" s="44">
        <v>447.73</v>
      </c>
      <c r="F433" s="44">
        <v>447.73</v>
      </c>
      <c r="G433" s="44">
        <v>447.73</v>
      </c>
      <c r="H433" s="44">
        <v>447.73</v>
      </c>
      <c r="I433" s="44">
        <v>447.73</v>
      </c>
      <c r="J433" s="44">
        <v>447.73</v>
      </c>
      <c r="K433" s="44">
        <v>494.56</v>
      </c>
      <c r="L433" s="44">
        <v>494.56</v>
      </c>
      <c r="M433" s="44">
        <v>494.56</v>
      </c>
      <c r="N433" s="44">
        <v>494.56</v>
      </c>
      <c r="O433" s="44">
        <v>494.56</v>
      </c>
      <c r="P433" s="44">
        <v>494.56</v>
      </c>
    </row>
    <row r="434" spans="1:16" x14ac:dyDescent="0.2">
      <c r="A434" s="40" t="s">
        <v>1398</v>
      </c>
      <c r="B434" s="41" t="s">
        <v>340</v>
      </c>
      <c r="C434" s="40" t="s">
        <v>1397</v>
      </c>
      <c r="D434" s="34" t="str">
        <f t="shared" si="6"/>
        <v>Москва г, Кронштадтский б-р, дом № 49, корпус 1.А/м 190</v>
      </c>
      <c r="E434" s="44">
        <v>373.54</v>
      </c>
      <c r="F434" s="44">
        <v>373.54</v>
      </c>
      <c r="G434" s="44">
        <v>373.54</v>
      </c>
      <c r="H434" s="44">
        <v>373.54</v>
      </c>
      <c r="I434" s="44">
        <v>373.54</v>
      </c>
      <c r="J434" s="44">
        <v>373.54</v>
      </c>
      <c r="K434" s="44">
        <v>412.61</v>
      </c>
      <c r="L434" s="44">
        <v>412.61</v>
      </c>
      <c r="M434" s="44">
        <v>412.61</v>
      </c>
      <c r="N434" s="44">
        <v>412.61</v>
      </c>
      <c r="O434" s="44">
        <v>412.61</v>
      </c>
      <c r="P434" s="44">
        <v>412.61</v>
      </c>
    </row>
    <row r="435" spans="1:16" x14ac:dyDescent="0.2">
      <c r="A435" s="40" t="s">
        <v>1399</v>
      </c>
      <c r="B435" s="41" t="s">
        <v>340</v>
      </c>
      <c r="C435" s="40" t="s">
        <v>1400</v>
      </c>
      <c r="D435" s="34" t="str">
        <f t="shared" si="6"/>
        <v>Москва г, Кронштадтский б-р, дом № 49, корпус 1.А/м 191</v>
      </c>
      <c r="E435" s="44">
        <v>335.16</v>
      </c>
      <c r="F435" s="44">
        <v>335.16</v>
      </c>
      <c r="G435" s="44">
        <v>335.16</v>
      </c>
      <c r="H435" s="44">
        <v>335.16</v>
      </c>
      <c r="I435" s="44">
        <v>335.16</v>
      </c>
      <c r="J435" s="44">
        <v>335.16</v>
      </c>
      <c r="K435" s="44">
        <v>370.22</v>
      </c>
      <c r="L435" s="44">
        <v>370.22</v>
      </c>
      <c r="M435" s="44">
        <v>370.22</v>
      </c>
      <c r="N435" s="44">
        <v>370.22</v>
      </c>
      <c r="O435" s="44">
        <v>370.22</v>
      </c>
      <c r="P435" s="44">
        <v>370.22</v>
      </c>
    </row>
    <row r="436" spans="1:16" x14ac:dyDescent="0.2">
      <c r="A436" s="40" t="s">
        <v>1401</v>
      </c>
      <c r="B436" s="41" t="s">
        <v>340</v>
      </c>
      <c r="C436" s="40" t="s">
        <v>1402</v>
      </c>
      <c r="D436" s="34" t="str">
        <f t="shared" si="6"/>
        <v>Москва г, Кронштадтский б-р, дом № 49, корпус 1.А/м 192</v>
      </c>
      <c r="E436" s="44">
        <v>335.16</v>
      </c>
      <c r="F436" s="44">
        <v>335.16</v>
      </c>
      <c r="G436" s="44">
        <v>335.16</v>
      </c>
      <c r="H436" s="44">
        <v>335.16</v>
      </c>
      <c r="I436" s="44">
        <v>335.16</v>
      </c>
      <c r="J436" s="44">
        <v>335.16</v>
      </c>
      <c r="K436" s="44">
        <v>370.22</v>
      </c>
      <c r="L436" s="44">
        <v>370.22</v>
      </c>
      <c r="M436" s="44">
        <v>370.22</v>
      </c>
      <c r="N436" s="44">
        <v>370.22</v>
      </c>
      <c r="O436" s="44">
        <v>370.22</v>
      </c>
      <c r="P436" s="44">
        <v>370.22</v>
      </c>
    </row>
    <row r="437" spans="1:16" x14ac:dyDescent="0.2">
      <c r="A437" s="40" t="s">
        <v>1403</v>
      </c>
      <c r="B437" s="41" t="s">
        <v>340</v>
      </c>
      <c r="C437" s="40" t="s">
        <v>1404</v>
      </c>
      <c r="D437" s="34" t="str">
        <f t="shared" si="6"/>
        <v>Москва г, Кронштадтский б-р, дом № 49, корпус 1.А/м 193</v>
      </c>
      <c r="E437" s="44">
        <v>335.16</v>
      </c>
      <c r="F437" s="44">
        <v>335.16</v>
      </c>
      <c r="G437" s="44">
        <v>335.16</v>
      </c>
      <c r="H437" s="44">
        <v>335.16</v>
      </c>
      <c r="I437" s="44">
        <v>335.16</v>
      </c>
      <c r="J437" s="44">
        <v>335.16</v>
      </c>
      <c r="K437" s="44">
        <v>370.22</v>
      </c>
      <c r="L437" s="44">
        <v>370.22</v>
      </c>
      <c r="M437" s="44">
        <v>370.22</v>
      </c>
      <c r="N437" s="44">
        <v>370.22</v>
      </c>
      <c r="O437" s="44">
        <v>370.22</v>
      </c>
      <c r="P437" s="44">
        <v>370.22</v>
      </c>
    </row>
    <row r="438" spans="1:16" x14ac:dyDescent="0.2">
      <c r="A438" s="40" t="s">
        <v>1405</v>
      </c>
      <c r="B438" s="41" t="s">
        <v>340</v>
      </c>
      <c r="C438" s="40" t="s">
        <v>1406</v>
      </c>
      <c r="D438" s="34" t="str">
        <f t="shared" si="6"/>
        <v>Москва г, Кронштадтский б-р, дом № 49, корпус 1.А/м 194</v>
      </c>
      <c r="E438" s="44">
        <v>335.16</v>
      </c>
      <c r="F438" s="44">
        <v>335.16</v>
      </c>
      <c r="G438" s="44">
        <v>335.16</v>
      </c>
      <c r="H438" s="44">
        <v>335.16</v>
      </c>
      <c r="I438" s="44">
        <v>335.16</v>
      </c>
      <c r="J438" s="44">
        <v>335.16</v>
      </c>
      <c r="K438" s="44">
        <v>370.22</v>
      </c>
      <c r="L438" s="44">
        <v>370.22</v>
      </c>
      <c r="M438" s="44">
        <v>370.22</v>
      </c>
      <c r="N438" s="44">
        <v>370.22</v>
      </c>
      <c r="O438" s="44">
        <v>370.22</v>
      </c>
      <c r="P438" s="44">
        <v>370.22</v>
      </c>
    </row>
    <row r="439" spans="1:16" x14ac:dyDescent="0.2">
      <c r="A439" s="40" t="s">
        <v>1407</v>
      </c>
      <c r="B439" s="41" t="s">
        <v>340</v>
      </c>
      <c r="C439" s="40" t="s">
        <v>1408</v>
      </c>
      <c r="D439" s="34" t="str">
        <f t="shared" si="6"/>
        <v>Москва г, Кронштадтский б-р, дом № 49, корпус 1.А/м 195</v>
      </c>
      <c r="E439" s="44">
        <v>335.16</v>
      </c>
      <c r="F439" s="44">
        <v>335.16</v>
      </c>
      <c r="G439" s="44">
        <v>335.16</v>
      </c>
      <c r="H439" s="44">
        <v>335.16</v>
      </c>
      <c r="I439" s="44">
        <v>335.16</v>
      </c>
      <c r="J439" s="44">
        <v>335.16</v>
      </c>
      <c r="K439" s="44">
        <v>370.22</v>
      </c>
      <c r="L439" s="44">
        <v>370.22</v>
      </c>
      <c r="M439" s="44">
        <v>370.22</v>
      </c>
      <c r="N439" s="44">
        <v>346.33</v>
      </c>
      <c r="O439" s="43"/>
      <c r="P439" s="43"/>
    </row>
    <row r="440" spans="1:16" x14ac:dyDescent="0.2">
      <c r="A440" s="40" t="s">
        <v>1661</v>
      </c>
      <c r="B440" s="41" t="s">
        <v>340</v>
      </c>
      <c r="C440" s="40" t="s">
        <v>1408</v>
      </c>
      <c r="D440" s="34" t="str">
        <f t="shared" si="6"/>
        <v>Москва г, Кронштадтский б-р, дом № 49, корпус 1.А/м 195</v>
      </c>
      <c r="E440" s="43"/>
      <c r="F440" s="43"/>
      <c r="G440" s="43"/>
      <c r="H440" s="43"/>
      <c r="I440" s="43"/>
      <c r="J440" s="43"/>
      <c r="K440" s="43"/>
      <c r="L440" s="43"/>
      <c r="M440" s="43"/>
      <c r="N440" s="44">
        <v>23.89</v>
      </c>
      <c r="O440" s="44">
        <v>370.21</v>
      </c>
      <c r="P440" s="44">
        <v>370.22</v>
      </c>
    </row>
    <row r="441" spans="1:16" x14ac:dyDescent="0.2">
      <c r="A441" s="40" t="s">
        <v>1409</v>
      </c>
      <c r="B441" s="41" t="s">
        <v>340</v>
      </c>
      <c r="C441" s="40" t="s">
        <v>1410</v>
      </c>
      <c r="D441" s="34" t="str">
        <f t="shared" si="6"/>
        <v>Москва г, Кронштадтский б-р, дом № 49, корпус 1.А/м 196</v>
      </c>
      <c r="E441" s="44">
        <v>335.16</v>
      </c>
      <c r="F441" s="44">
        <v>335.16</v>
      </c>
      <c r="G441" s="44">
        <v>335.16</v>
      </c>
      <c r="H441" s="44">
        <v>335.16</v>
      </c>
      <c r="I441" s="44">
        <v>335.16</v>
      </c>
      <c r="J441" s="44">
        <v>335.16</v>
      </c>
      <c r="K441" s="44">
        <v>370.22</v>
      </c>
      <c r="L441" s="44">
        <v>370.22</v>
      </c>
      <c r="M441" s="44">
        <v>148.09</v>
      </c>
      <c r="N441" s="43"/>
      <c r="O441" s="43"/>
      <c r="P441" s="43"/>
    </row>
    <row r="442" spans="1:16" x14ac:dyDescent="0.2">
      <c r="A442" s="40" t="s">
        <v>1662</v>
      </c>
      <c r="B442" s="41" t="s">
        <v>340</v>
      </c>
      <c r="C442" s="40" t="s">
        <v>1410</v>
      </c>
      <c r="D442" s="34" t="str">
        <f t="shared" si="6"/>
        <v>Москва г, Кронштадтский б-р, дом № 49, корпус 1.А/м 196</v>
      </c>
      <c r="E442" s="43"/>
      <c r="F442" s="43"/>
      <c r="G442" s="43"/>
      <c r="H442" s="43"/>
      <c r="I442" s="43"/>
      <c r="J442" s="43"/>
      <c r="K442" s="43"/>
      <c r="L442" s="43"/>
      <c r="M442" s="44">
        <v>222.13</v>
      </c>
      <c r="N442" s="44">
        <v>370.22</v>
      </c>
      <c r="O442" s="44">
        <v>370.22</v>
      </c>
      <c r="P442" s="44">
        <v>370.22</v>
      </c>
    </row>
    <row r="443" spans="1:16" x14ac:dyDescent="0.2">
      <c r="A443" s="40" t="s">
        <v>1411</v>
      </c>
      <c r="B443" s="41" t="s">
        <v>340</v>
      </c>
      <c r="C443" s="40" t="s">
        <v>1412</v>
      </c>
      <c r="D443" s="34" t="str">
        <f t="shared" si="6"/>
        <v>Москва г, Кронштадтский б-р, дом № 49, корпус 1.А/м 197</v>
      </c>
      <c r="E443" s="44">
        <v>575.66</v>
      </c>
      <c r="F443" s="44">
        <v>575.66</v>
      </c>
      <c r="G443" s="44">
        <v>575.66</v>
      </c>
      <c r="H443" s="44">
        <v>575.66</v>
      </c>
      <c r="I443" s="44">
        <v>575.66</v>
      </c>
      <c r="J443" s="44">
        <v>575.66</v>
      </c>
      <c r="K443" s="44">
        <v>635.86</v>
      </c>
      <c r="L443" s="44">
        <v>635.87</v>
      </c>
      <c r="M443" s="44">
        <v>635.87</v>
      </c>
      <c r="N443" s="44">
        <v>635.87</v>
      </c>
      <c r="O443" s="44">
        <v>635.87</v>
      </c>
      <c r="P443" s="44">
        <v>635.87</v>
      </c>
    </row>
    <row r="444" spans="1:16" x14ac:dyDescent="0.2">
      <c r="A444" s="40" t="s">
        <v>1413</v>
      </c>
      <c r="B444" s="41" t="s">
        <v>340</v>
      </c>
      <c r="C444" s="40" t="s">
        <v>1414</v>
      </c>
      <c r="D444" s="34" t="str">
        <f t="shared" si="6"/>
        <v>Москва г, Кронштадтский б-р, дом № 49, корпус 1.А/м 198</v>
      </c>
      <c r="E444" s="44">
        <v>575.66</v>
      </c>
      <c r="F444" s="44">
        <v>575.66</v>
      </c>
      <c r="G444" s="44">
        <v>575.66</v>
      </c>
      <c r="H444" s="44">
        <v>575.66</v>
      </c>
      <c r="I444" s="44">
        <v>575.66</v>
      </c>
      <c r="J444" s="44">
        <v>575.66</v>
      </c>
      <c r="K444" s="44">
        <v>635.86</v>
      </c>
      <c r="L444" s="44">
        <v>635.87</v>
      </c>
      <c r="M444" s="44">
        <v>635.87</v>
      </c>
      <c r="N444" s="44">
        <v>635.87</v>
      </c>
      <c r="O444" s="44">
        <v>635.87</v>
      </c>
      <c r="P444" s="44">
        <v>635.87</v>
      </c>
    </row>
    <row r="445" spans="1:16" x14ac:dyDescent="0.2">
      <c r="A445" s="40" t="s">
        <v>1415</v>
      </c>
      <c r="B445" s="41" t="s">
        <v>340</v>
      </c>
      <c r="C445" s="40" t="s">
        <v>1416</v>
      </c>
      <c r="D445" s="34" t="str">
        <f t="shared" si="6"/>
        <v>Москва г, Кронштадтский б-р, дом № 49, корпус 1.А/м 199</v>
      </c>
      <c r="E445" s="44">
        <v>478.43</v>
      </c>
      <c r="F445" s="44">
        <v>478.43</v>
      </c>
      <c r="G445" s="44">
        <v>478.43</v>
      </c>
      <c r="H445" s="44">
        <v>478.43</v>
      </c>
      <c r="I445" s="44">
        <v>478.43</v>
      </c>
      <c r="J445" s="44">
        <v>478.43</v>
      </c>
      <c r="K445" s="44">
        <v>528.48</v>
      </c>
      <c r="L445" s="44">
        <v>528.48</v>
      </c>
      <c r="M445" s="44">
        <v>528.48</v>
      </c>
      <c r="N445" s="44">
        <v>528.48</v>
      </c>
      <c r="O445" s="44">
        <v>528.48</v>
      </c>
      <c r="P445" s="44">
        <v>528.48</v>
      </c>
    </row>
    <row r="446" spans="1:16" x14ac:dyDescent="0.2">
      <c r="A446" s="40" t="s">
        <v>1417</v>
      </c>
      <c r="B446" s="41" t="s">
        <v>340</v>
      </c>
      <c r="C446" s="40" t="s">
        <v>1418</v>
      </c>
      <c r="D446" s="34" t="str">
        <f t="shared" si="6"/>
        <v>Москва г, Кронштадтский б-р, дом № 49, корпус 1.А/м 2</v>
      </c>
      <c r="E446" s="44">
        <v>409.35</v>
      </c>
      <c r="F446" s="44">
        <v>409.35</v>
      </c>
      <c r="G446" s="44">
        <v>409.35</v>
      </c>
      <c r="H446" s="44">
        <v>409.35</v>
      </c>
      <c r="I446" s="44">
        <v>409.35</v>
      </c>
      <c r="J446" s="44">
        <v>409.35</v>
      </c>
      <c r="K446" s="44">
        <v>452.17</v>
      </c>
      <c r="L446" s="44">
        <v>452.17</v>
      </c>
      <c r="M446" s="44">
        <v>452.17</v>
      </c>
      <c r="N446" s="44">
        <v>452.17</v>
      </c>
      <c r="O446" s="44">
        <v>452.17</v>
      </c>
      <c r="P446" s="44">
        <v>452.17</v>
      </c>
    </row>
    <row r="447" spans="1:16" x14ac:dyDescent="0.2">
      <c r="A447" s="40" t="s">
        <v>1419</v>
      </c>
      <c r="B447" s="41" t="s">
        <v>340</v>
      </c>
      <c r="C447" s="40" t="s">
        <v>1420</v>
      </c>
      <c r="D447" s="34" t="str">
        <f t="shared" si="6"/>
        <v>Москва г, Кронштадтский б-р, дом № 49, корпус 1.А/м 20</v>
      </c>
      <c r="E447" s="44">
        <v>447.73</v>
      </c>
      <c r="F447" s="44">
        <v>447.73</v>
      </c>
      <c r="G447" s="44">
        <v>447.73</v>
      </c>
      <c r="H447" s="44">
        <v>447.73</v>
      </c>
      <c r="I447" s="44">
        <v>447.73</v>
      </c>
      <c r="J447" s="44">
        <v>447.73</v>
      </c>
      <c r="K447" s="44">
        <v>494.56</v>
      </c>
      <c r="L447" s="44">
        <v>494.56</v>
      </c>
      <c r="M447" s="44">
        <v>494.56</v>
      </c>
      <c r="N447" s="44">
        <v>494.56</v>
      </c>
      <c r="O447" s="44">
        <v>494.56</v>
      </c>
      <c r="P447" s="44">
        <v>494.56</v>
      </c>
    </row>
    <row r="448" spans="1:16" x14ac:dyDescent="0.2">
      <c r="A448" s="40" t="s">
        <v>1421</v>
      </c>
      <c r="B448" s="41" t="s">
        <v>340</v>
      </c>
      <c r="C448" s="40" t="s">
        <v>1422</v>
      </c>
      <c r="D448" s="34" t="str">
        <f t="shared" si="6"/>
        <v>Москва г, Кронштадтский б-р, дом № 49, корпус 1.А/м 200</v>
      </c>
      <c r="E448" s="44">
        <v>475.88</v>
      </c>
      <c r="F448" s="44">
        <v>475.88</v>
      </c>
      <c r="G448" s="44">
        <v>475.88</v>
      </c>
      <c r="H448" s="44">
        <v>475.88</v>
      </c>
      <c r="I448" s="44">
        <v>475.88</v>
      </c>
      <c r="J448" s="44">
        <v>475.88</v>
      </c>
      <c r="K448" s="44">
        <v>525.65</v>
      </c>
      <c r="L448" s="44">
        <v>525.65</v>
      </c>
      <c r="M448" s="44">
        <v>525.65</v>
      </c>
      <c r="N448" s="44">
        <v>525.65</v>
      </c>
      <c r="O448" s="44">
        <v>525.65</v>
      </c>
      <c r="P448" s="44">
        <v>525.65</v>
      </c>
    </row>
    <row r="449" spans="1:16" x14ac:dyDescent="0.2">
      <c r="A449" s="40" t="s">
        <v>1424</v>
      </c>
      <c r="B449" s="41" t="s">
        <v>340</v>
      </c>
      <c r="C449" s="40" t="s">
        <v>1423</v>
      </c>
      <c r="D449" s="34" t="str">
        <f t="shared" si="6"/>
        <v>Москва г, Кронштадтский б-р, дом № 49, корпус 1.А/м 201</v>
      </c>
      <c r="E449" s="44">
        <v>355.63</v>
      </c>
      <c r="F449" s="44">
        <v>355.63</v>
      </c>
      <c r="G449" s="44">
        <v>355.63</v>
      </c>
      <c r="H449" s="44">
        <v>355.63</v>
      </c>
      <c r="I449" s="44">
        <v>355.63</v>
      </c>
      <c r="J449" s="44">
        <v>355.63</v>
      </c>
      <c r="K449" s="44">
        <v>392.83</v>
      </c>
      <c r="L449" s="44">
        <v>392.82</v>
      </c>
      <c r="M449" s="44">
        <v>392.82</v>
      </c>
      <c r="N449" s="44">
        <v>392.82</v>
      </c>
      <c r="O449" s="44">
        <v>392.82</v>
      </c>
      <c r="P449" s="44">
        <v>392.82</v>
      </c>
    </row>
    <row r="450" spans="1:16" x14ac:dyDescent="0.2">
      <c r="A450" s="40" t="s">
        <v>1426</v>
      </c>
      <c r="B450" s="41" t="s">
        <v>340</v>
      </c>
      <c r="C450" s="40" t="s">
        <v>1425</v>
      </c>
      <c r="D450" s="34" t="str">
        <f t="shared" si="6"/>
        <v>Москва г, Кронштадтский б-р, дом № 49, корпус 1.А/м 202</v>
      </c>
      <c r="E450" s="44">
        <v>353.07</v>
      </c>
      <c r="F450" s="44">
        <v>353.07</v>
      </c>
      <c r="G450" s="44">
        <v>353.07</v>
      </c>
      <c r="H450" s="44">
        <v>353.07</v>
      </c>
      <c r="I450" s="44">
        <v>353.07</v>
      </c>
      <c r="J450" s="44">
        <v>353.07</v>
      </c>
      <c r="K450" s="44">
        <v>390</v>
      </c>
      <c r="L450" s="44">
        <v>390</v>
      </c>
      <c r="M450" s="44">
        <v>390</v>
      </c>
      <c r="N450" s="44">
        <v>390</v>
      </c>
      <c r="O450" s="44">
        <v>390</v>
      </c>
      <c r="P450" s="44">
        <v>390</v>
      </c>
    </row>
    <row r="451" spans="1:16" x14ac:dyDescent="0.2">
      <c r="A451" s="40" t="s">
        <v>1427</v>
      </c>
      <c r="B451" s="41" t="s">
        <v>340</v>
      </c>
      <c r="C451" s="40" t="s">
        <v>1428</v>
      </c>
      <c r="D451" s="34" t="str">
        <f t="shared" si="6"/>
        <v>Москва г, Кронштадтский б-р, дом № 49, корпус 1.А/м 203</v>
      </c>
      <c r="E451" s="44">
        <v>885.23</v>
      </c>
      <c r="F451" s="44">
        <v>885.23</v>
      </c>
      <c r="G451" s="44">
        <v>885.23</v>
      </c>
      <c r="H451" s="44">
        <v>885.23</v>
      </c>
      <c r="I451" s="44">
        <v>885.23</v>
      </c>
      <c r="J451" s="44">
        <v>885.23</v>
      </c>
      <c r="K451" s="44">
        <v>977.82</v>
      </c>
      <c r="L451" s="44">
        <v>977.82</v>
      </c>
      <c r="M451" s="44">
        <v>977.82</v>
      </c>
      <c r="N451" s="44">
        <v>977.82</v>
      </c>
      <c r="O451" s="44">
        <v>977.82</v>
      </c>
      <c r="P451" s="44">
        <v>977.82</v>
      </c>
    </row>
    <row r="452" spans="1:16" x14ac:dyDescent="0.2">
      <c r="A452" s="40" t="s">
        <v>1429</v>
      </c>
      <c r="B452" s="41" t="s">
        <v>340</v>
      </c>
      <c r="C452" s="40" t="s">
        <v>1430</v>
      </c>
      <c r="D452" s="34" t="str">
        <f t="shared" si="6"/>
        <v>Москва г, Кронштадтский б-р, дом № 49, корпус 1.А/м 204</v>
      </c>
      <c r="E452" s="44">
        <v>834.06</v>
      </c>
      <c r="F452" s="44">
        <v>834.06</v>
      </c>
      <c r="G452" s="44">
        <v>834.06</v>
      </c>
      <c r="H452" s="44">
        <v>834.06</v>
      </c>
      <c r="I452" s="44">
        <v>834.06</v>
      </c>
      <c r="J452" s="44">
        <v>834.06</v>
      </c>
      <c r="K452" s="44">
        <v>921.3</v>
      </c>
      <c r="L452" s="44">
        <v>921.3</v>
      </c>
      <c r="M452" s="44">
        <v>921.3</v>
      </c>
      <c r="N452" s="44">
        <v>921.3</v>
      </c>
      <c r="O452" s="44">
        <v>921.3</v>
      </c>
      <c r="P452" s="44">
        <v>921.3</v>
      </c>
    </row>
    <row r="453" spans="1:16" x14ac:dyDescent="0.2">
      <c r="A453" s="40" t="s">
        <v>1432</v>
      </c>
      <c r="B453" s="41" t="s">
        <v>340</v>
      </c>
      <c r="C453" s="40" t="s">
        <v>1431</v>
      </c>
      <c r="D453" s="34" t="str">
        <f t="shared" si="6"/>
        <v>Москва г, Кронштадтский б-р, дом № 49, корпус 1.А/м 205</v>
      </c>
      <c r="E453" s="44">
        <v>808.48</v>
      </c>
      <c r="F453" s="44">
        <v>808.48</v>
      </c>
      <c r="G453" s="44">
        <v>808.48</v>
      </c>
      <c r="H453" s="44">
        <v>808.48</v>
      </c>
      <c r="I453" s="44">
        <v>808.48</v>
      </c>
      <c r="J453" s="44">
        <v>808.48</v>
      </c>
      <c r="K453" s="44">
        <v>893.04</v>
      </c>
      <c r="L453" s="44">
        <v>893.04</v>
      </c>
      <c r="M453" s="44">
        <v>893.04</v>
      </c>
      <c r="N453" s="44">
        <v>893.04</v>
      </c>
      <c r="O453" s="44">
        <v>893.04</v>
      </c>
      <c r="P453" s="44">
        <v>893.04</v>
      </c>
    </row>
    <row r="454" spans="1:16" x14ac:dyDescent="0.2">
      <c r="A454" s="40" t="s">
        <v>1433</v>
      </c>
      <c r="B454" s="41" t="s">
        <v>340</v>
      </c>
      <c r="C454" s="40" t="s">
        <v>1434</v>
      </c>
      <c r="D454" s="34" t="str">
        <f t="shared" si="6"/>
        <v>Москва г, Кронштадтский б-р, дом № 49, корпус 1.А/м 206</v>
      </c>
      <c r="E454" s="44">
        <v>913.37</v>
      </c>
      <c r="F454" s="44">
        <v>913.37</v>
      </c>
      <c r="G454" s="44">
        <v>913.37</v>
      </c>
      <c r="H454" s="44">
        <v>913.37</v>
      </c>
      <c r="I454" s="44">
        <v>913.37</v>
      </c>
      <c r="J454" s="44">
        <v>913.37</v>
      </c>
      <c r="K454" s="42">
        <v>1008.91</v>
      </c>
      <c r="L454" s="42">
        <v>1008.91</v>
      </c>
      <c r="M454" s="42">
        <v>1008.91</v>
      </c>
      <c r="N454" s="42">
        <v>1008.91</v>
      </c>
      <c r="O454" s="42">
        <v>1008.91</v>
      </c>
      <c r="P454" s="42">
        <v>1008.91</v>
      </c>
    </row>
    <row r="455" spans="1:16" x14ac:dyDescent="0.2">
      <c r="A455" s="40" t="s">
        <v>1436</v>
      </c>
      <c r="B455" s="41" t="s">
        <v>340</v>
      </c>
      <c r="C455" s="40" t="s">
        <v>1435</v>
      </c>
      <c r="D455" s="34" t="str">
        <f t="shared" si="6"/>
        <v>Москва г, Кронштадтский б-р, дом № 49, корпус 1.А/м 207</v>
      </c>
      <c r="E455" s="44">
        <v>808.48</v>
      </c>
      <c r="F455" s="44">
        <v>808.48</v>
      </c>
      <c r="G455" s="44">
        <v>808.48</v>
      </c>
      <c r="H455" s="44">
        <v>808.48</v>
      </c>
      <c r="I455" s="44">
        <v>808.48</v>
      </c>
      <c r="J455" s="44">
        <v>808.48</v>
      </c>
      <c r="K455" s="44">
        <v>893.04</v>
      </c>
      <c r="L455" s="44">
        <v>893.04</v>
      </c>
      <c r="M455" s="44">
        <v>893.04</v>
      </c>
      <c r="N455" s="44">
        <v>893.04</v>
      </c>
      <c r="O455" s="44">
        <v>893.04</v>
      </c>
      <c r="P455" s="44">
        <v>893.04</v>
      </c>
    </row>
    <row r="456" spans="1:16" x14ac:dyDescent="0.2">
      <c r="A456" s="40" t="s">
        <v>1438</v>
      </c>
      <c r="B456" s="41" t="s">
        <v>340</v>
      </c>
      <c r="C456" s="40" t="s">
        <v>1437</v>
      </c>
      <c r="D456" s="34" t="str">
        <f t="shared" si="6"/>
        <v>Москва г, Кронштадтский б-р, дом № 49, корпус 1.А/м 208</v>
      </c>
      <c r="E456" s="44">
        <v>388.89</v>
      </c>
      <c r="F456" s="44">
        <v>388.89</v>
      </c>
      <c r="G456" s="44">
        <v>388.89</v>
      </c>
      <c r="H456" s="44">
        <v>388.89</v>
      </c>
      <c r="I456" s="44">
        <v>388.89</v>
      </c>
      <c r="J456" s="44">
        <v>388.89</v>
      </c>
      <c r="K456" s="44">
        <v>429.56</v>
      </c>
      <c r="L456" s="44">
        <v>429.56</v>
      </c>
      <c r="M456" s="44">
        <v>429.56</v>
      </c>
      <c r="N456" s="44">
        <v>429.56</v>
      </c>
      <c r="O456" s="44">
        <v>429.56</v>
      </c>
      <c r="P456" s="44">
        <v>429.56</v>
      </c>
    </row>
    <row r="457" spans="1:16" x14ac:dyDescent="0.2">
      <c r="A457" s="40" t="s">
        <v>1440</v>
      </c>
      <c r="B457" s="41" t="s">
        <v>340</v>
      </c>
      <c r="C457" s="40" t="s">
        <v>1439</v>
      </c>
      <c r="D457" s="34" t="str">
        <f t="shared" si="6"/>
        <v>Москва г, Кронштадтский б-р, дом № 49, корпус 1.А/м 209</v>
      </c>
      <c r="E457" s="44">
        <v>391.45</v>
      </c>
      <c r="F457" s="44">
        <v>391.45</v>
      </c>
      <c r="G457" s="44">
        <v>391.45</v>
      </c>
      <c r="H457" s="44">
        <v>391.45</v>
      </c>
      <c r="I457" s="44">
        <v>391.45</v>
      </c>
      <c r="J457" s="44">
        <v>391.45</v>
      </c>
      <c r="K457" s="44">
        <v>432.39</v>
      </c>
      <c r="L457" s="44">
        <v>432.39</v>
      </c>
      <c r="M457" s="44">
        <v>432.39</v>
      </c>
      <c r="N457" s="44">
        <v>432.39</v>
      </c>
      <c r="O457" s="44">
        <v>432.39</v>
      </c>
      <c r="P457" s="44">
        <v>432.39</v>
      </c>
    </row>
    <row r="458" spans="1:16" x14ac:dyDescent="0.2">
      <c r="A458" s="40" t="s">
        <v>1441</v>
      </c>
      <c r="B458" s="41" t="s">
        <v>340</v>
      </c>
      <c r="C458" s="40" t="s">
        <v>1442</v>
      </c>
      <c r="D458" s="34" t="str">
        <f t="shared" si="6"/>
        <v>Москва г, Кронштадтский б-р, дом № 49, корпус 1.А/м 21</v>
      </c>
      <c r="E458" s="44">
        <v>447.73</v>
      </c>
      <c r="F458" s="44">
        <v>447.73</v>
      </c>
      <c r="G458" s="44">
        <v>447.73</v>
      </c>
      <c r="H458" s="44">
        <v>447.73</v>
      </c>
      <c r="I458" s="44">
        <v>447.73</v>
      </c>
      <c r="J458" s="44">
        <v>447.73</v>
      </c>
      <c r="K458" s="44">
        <v>494.56</v>
      </c>
      <c r="L458" s="44">
        <v>494.56</v>
      </c>
      <c r="M458" s="44">
        <v>494.56</v>
      </c>
      <c r="N458" s="44">
        <v>494.56</v>
      </c>
      <c r="O458" s="44">
        <v>494.56</v>
      </c>
      <c r="P458" s="44">
        <v>494.56</v>
      </c>
    </row>
    <row r="459" spans="1:16" x14ac:dyDescent="0.2">
      <c r="A459" s="40" t="s">
        <v>1443</v>
      </c>
      <c r="B459" s="41" t="s">
        <v>340</v>
      </c>
      <c r="C459" s="40" t="s">
        <v>1444</v>
      </c>
      <c r="D459" s="34" t="str">
        <f t="shared" ref="D459:D522" si="7">CONCATENATE(B459,C459)</f>
        <v>Москва г, Кронштадтский б-р, дом № 49, корпус 1.А/м 210</v>
      </c>
      <c r="E459" s="44">
        <v>537.28</v>
      </c>
      <c r="F459" s="44">
        <v>537.28</v>
      </c>
      <c r="G459" s="44">
        <v>537.28</v>
      </c>
      <c r="H459" s="44">
        <v>537.28</v>
      </c>
      <c r="I459" s="44">
        <v>537.28</v>
      </c>
      <c r="J459" s="44">
        <v>537.28</v>
      </c>
      <c r="K459" s="44">
        <v>593.48</v>
      </c>
      <c r="L459" s="44">
        <v>593.48</v>
      </c>
      <c r="M459" s="44">
        <v>593.48</v>
      </c>
      <c r="N459" s="44">
        <v>593.48</v>
      </c>
      <c r="O459" s="44">
        <v>593.48</v>
      </c>
      <c r="P459" s="44">
        <v>593.48</v>
      </c>
    </row>
    <row r="460" spans="1:16" x14ac:dyDescent="0.2">
      <c r="A460" s="40" t="s">
        <v>1445</v>
      </c>
      <c r="B460" s="41" t="s">
        <v>340</v>
      </c>
      <c r="C460" s="40" t="s">
        <v>1446</v>
      </c>
      <c r="D460" s="34" t="str">
        <f t="shared" si="7"/>
        <v>Москва г, Кронштадтский б-р, дом № 49, корпус 1.А/м 211</v>
      </c>
      <c r="E460" s="44">
        <v>388.89</v>
      </c>
      <c r="F460" s="44">
        <v>388.89</v>
      </c>
      <c r="G460" s="44">
        <v>388.89</v>
      </c>
      <c r="H460" s="44">
        <v>388.89</v>
      </c>
      <c r="I460" s="44">
        <v>388.89</v>
      </c>
      <c r="J460" s="44">
        <v>388.89</v>
      </c>
      <c r="K460" s="44">
        <v>429.56</v>
      </c>
      <c r="L460" s="44">
        <v>429.56</v>
      </c>
      <c r="M460" s="44">
        <v>429.56</v>
      </c>
      <c r="N460" s="44">
        <v>429.56</v>
      </c>
      <c r="O460" s="44">
        <v>429.56</v>
      </c>
      <c r="P460" s="44">
        <v>429.56</v>
      </c>
    </row>
    <row r="461" spans="1:16" x14ac:dyDescent="0.2">
      <c r="A461" s="40" t="s">
        <v>1447</v>
      </c>
      <c r="B461" s="41" t="s">
        <v>340</v>
      </c>
      <c r="C461" s="40" t="s">
        <v>1448</v>
      </c>
      <c r="D461" s="34" t="str">
        <f t="shared" si="7"/>
        <v>Москва г, Кронштадтский б-р, дом № 49, корпус 1.А/м 212</v>
      </c>
      <c r="E461" s="44">
        <v>388.89</v>
      </c>
      <c r="F461" s="44">
        <v>388.89</v>
      </c>
      <c r="G461" s="44">
        <v>388.89</v>
      </c>
      <c r="H461" s="44">
        <v>388.89</v>
      </c>
      <c r="I461" s="44">
        <v>388.89</v>
      </c>
      <c r="J461" s="44">
        <v>388.89</v>
      </c>
      <c r="K461" s="44">
        <v>429.56</v>
      </c>
      <c r="L461" s="44">
        <v>429.56</v>
      </c>
      <c r="M461" s="44">
        <v>429.56</v>
      </c>
      <c r="N461" s="44">
        <v>429.56</v>
      </c>
      <c r="O461" s="44">
        <v>429.56</v>
      </c>
      <c r="P461" s="44">
        <v>429.56</v>
      </c>
    </row>
    <row r="462" spans="1:16" x14ac:dyDescent="0.2">
      <c r="A462" s="40" t="s">
        <v>1449</v>
      </c>
      <c r="B462" s="41" t="s">
        <v>340</v>
      </c>
      <c r="C462" s="40" t="s">
        <v>1450</v>
      </c>
      <c r="D462" s="34" t="str">
        <f t="shared" si="7"/>
        <v>Москва г, Кронштадтский б-р, дом № 49, корпус 1.А/м 213</v>
      </c>
      <c r="E462" s="44">
        <v>537.28</v>
      </c>
      <c r="F462" s="44">
        <v>537.28</v>
      </c>
      <c r="G462" s="44">
        <v>537.28</v>
      </c>
      <c r="H462" s="44">
        <v>537.28</v>
      </c>
      <c r="I462" s="44">
        <v>537.28</v>
      </c>
      <c r="J462" s="44">
        <v>537.28</v>
      </c>
      <c r="K462" s="44">
        <v>593.48</v>
      </c>
      <c r="L462" s="44">
        <v>593.48</v>
      </c>
      <c r="M462" s="44">
        <v>593.48</v>
      </c>
      <c r="N462" s="44">
        <v>593.48</v>
      </c>
      <c r="O462" s="44">
        <v>593.48</v>
      </c>
      <c r="P462" s="44">
        <v>593.48</v>
      </c>
    </row>
    <row r="463" spans="1:16" x14ac:dyDescent="0.2">
      <c r="A463" s="40" t="s">
        <v>1452</v>
      </c>
      <c r="B463" s="41" t="s">
        <v>340</v>
      </c>
      <c r="C463" s="40" t="s">
        <v>1451</v>
      </c>
      <c r="D463" s="34" t="str">
        <f t="shared" si="7"/>
        <v>Москва г, Кронштадтский б-р, дом № 49, корпус 1.А/м 214</v>
      </c>
      <c r="E463" s="44">
        <v>399.12</v>
      </c>
      <c r="F463" s="44">
        <v>399.12</v>
      </c>
      <c r="G463" s="44">
        <v>399.12</v>
      </c>
      <c r="H463" s="44">
        <v>399.12</v>
      </c>
      <c r="I463" s="44">
        <v>399.12</v>
      </c>
      <c r="J463" s="44">
        <v>399.12</v>
      </c>
      <c r="K463" s="44">
        <v>440.87</v>
      </c>
      <c r="L463" s="44">
        <v>440.87</v>
      </c>
      <c r="M463" s="44">
        <v>440.87</v>
      </c>
      <c r="N463" s="44">
        <v>440.87</v>
      </c>
      <c r="O463" s="44">
        <v>440.87</v>
      </c>
      <c r="P463" s="44">
        <v>440.87</v>
      </c>
    </row>
    <row r="464" spans="1:16" x14ac:dyDescent="0.2">
      <c r="A464" s="40" t="s">
        <v>1454</v>
      </c>
      <c r="B464" s="41" t="s">
        <v>340</v>
      </c>
      <c r="C464" s="40" t="s">
        <v>1453</v>
      </c>
      <c r="D464" s="34" t="str">
        <f t="shared" si="7"/>
        <v>Москва г, Кронштадтский б-р, дом № 49, корпус 1.А/м 215</v>
      </c>
      <c r="E464" s="44">
        <v>401.68</v>
      </c>
      <c r="F464" s="44">
        <v>401.68</v>
      </c>
      <c r="G464" s="44">
        <v>401.68</v>
      </c>
      <c r="H464" s="44">
        <v>401.68</v>
      </c>
      <c r="I464" s="44">
        <v>401.68</v>
      </c>
      <c r="J464" s="44">
        <v>401.68</v>
      </c>
      <c r="K464" s="44">
        <v>443.7</v>
      </c>
      <c r="L464" s="44">
        <v>443.69</v>
      </c>
      <c r="M464" s="44">
        <v>443.69</v>
      </c>
      <c r="N464" s="44">
        <v>443.69</v>
      </c>
      <c r="O464" s="44">
        <v>443.69</v>
      </c>
      <c r="P464" s="44">
        <v>443.69</v>
      </c>
    </row>
    <row r="465" spans="1:16" x14ac:dyDescent="0.2">
      <c r="A465" s="40" t="s">
        <v>1455</v>
      </c>
      <c r="B465" s="41" t="s">
        <v>340</v>
      </c>
      <c r="C465" s="40" t="s">
        <v>1456</v>
      </c>
      <c r="D465" s="34" t="str">
        <f t="shared" si="7"/>
        <v>Москва г, Кронштадтский б-р, дом № 49, корпус 1.А/м 216</v>
      </c>
      <c r="E465" s="44">
        <v>823.83</v>
      </c>
      <c r="F465" s="44">
        <v>823.83</v>
      </c>
      <c r="G465" s="44">
        <v>823.83</v>
      </c>
      <c r="H465" s="44">
        <v>823.83</v>
      </c>
      <c r="I465" s="44">
        <v>823.83</v>
      </c>
      <c r="J465" s="44">
        <v>823.83</v>
      </c>
      <c r="K465" s="44">
        <v>910</v>
      </c>
      <c r="L465" s="44">
        <v>910</v>
      </c>
      <c r="M465" s="44">
        <v>910</v>
      </c>
      <c r="N465" s="44">
        <v>910</v>
      </c>
      <c r="O465" s="44">
        <v>910</v>
      </c>
      <c r="P465" s="44">
        <v>910</v>
      </c>
    </row>
    <row r="466" spans="1:16" x14ac:dyDescent="0.2">
      <c r="A466" s="40" t="s">
        <v>1457</v>
      </c>
      <c r="B466" s="41" t="s">
        <v>340</v>
      </c>
      <c r="C466" s="40" t="s">
        <v>1458</v>
      </c>
      <c r="D466" s="34" t="str">
        <f t="shared" si="7"/>
        <v>Москва г, Кронштадтский б-р, дом № 49, корпус 1.А/м 217</v>
      </c>
      <c r="E466" s="44">
        <v>931.28</v>
      </c>
      <c r="F466" s="44">
        <v>931.28</v>
      </c>
      <c r="G466" s="44">
        <v>931.28</v>
      </c>
      <c r="H466" s="44">
        <v>931.28</v>
      </c>
      <c r="I466" s="44">
        <v>931.28</v>
      </c>
      <c r="J466" s="44">
        <v>931.28</v>
      </c>
      <c r="K466" s="42">
        <v>1028.69</v>
      </c>
      <c r="L466" s="42">
        <v>1028.69</v>
      </c>
      <c r="M466" s="42">
        <v>1028.69</v>
      </c>
      <c r="N466" s="42">
        <v>1028.69</v>
      </c>
      <c r="O466" s="42">
        <v>1028.69</v>
      </c>
      <c r="P466" s="42">
        <v>1028.69</v>
      </c>
    </row>
    <row r="467" spans="1:16" x14ac:dyDescent="0.2">
      <c r="A467" s="40" t="s">
        <v>1459</v>
      </c>
      <c r="B467" s="41" t="s">
        <v>340</v>
      </c>
      <c r="C467" s="40" t="s">
        <v>1460</v>
      </c>
      <c r="D467" s="34" t="str">
        <f t="shared" si="7"/>
        <v>Москва г, Кронштадтский б-р, дом № 49, корпус 1.А/м 218</v>
      </c>
      <c r="E467" s="44">
        <v>823.83</v>
      </c>
      <c r="F467" s="44">
        <v>823.83</v>
      </c>
      <c r="G467" s="44">
        <v>823.83</v>
      </c>
      <c r="H467" s="44">
        <v>823.83</v>
      </c>
      <c r="I467" s="44">
        <v>823.83</v>
      </c>
      <c r="J467" s="44">
        <v>823.83</v>
      </c>
      <c r="K467" s="44">
        <v>910</v>
      </c>
      <c r="L467" s="44">
        <v>910</v>
      </c>
      <c r="M467" s="44">
        <v>910</v>
      </c>
      <c r="N467" s="44">
        <v>910</v>
      </c>
      <c r="O467" s="44">
        <v>910</v>
      </c>
      <c r="P467" s="44">
        <v>910</v>
      </c>
    </row>
    <row r="468" spans="1:16" x14ac:dyDescent="0.2">
      <c r="A468" s="40" t="s">
        <v>1461</v>
      </c>
      <c r="B468" s="41" t="s">
        <v>340</v>
      </c>
      <c r="C468" s="40" t="s">
        <v>1462</v>
      </c>
      <c r="D468" s="34" t="str">
        <f t="shared" si="7"/>
        <v>Москва г, Кронштадтский б-р, дом № 49, корпус 1.А/м 219</v>
      </c>
      <c r="E468" s="44">
        <v>849.41</v>
      </c>
      <c r="F468" s="44">
        <v>849.41</v>
      </c>
      <c r="G468" s="44">
        <v>849.41</v>
      </c>
      <c r="H468" s="44">
        <v>849.41</v>
      </c>
      <c r="I468" s="44">
        <v>849.41</v>
      </c>
      <c r="J468" s="44">
        <v>849.41</v>
      </c>
      <c r="K468" s="44">
        <v>938.26</v>
      </c>
      <c r="L468" s="44">
        <v>938.26</v>
      </c>
      <c r="M468" s="44">
        <v>938.26</v>
      </c>
      <c r="N468" s="44">
        <v>938.26</v>
      </c>
      <c r="O468" s="44">
        <v>938.26</v>
      </c>
      <c r="P468" s="44">
        <v>938.26</v>
      </c>
    </row>
    <row r="469" spans="1:16" x14ac:dyDescent="0.2">
      <c r="A469" s="40" t="s">
        <v>1463</v>
      </c>
      <c r="B469" s="41" t="s">
        <v>340</v>
      </c>
      <c r="C469" s="40" t="s">
        <v>1464</v>
      </c>
      <c r="D469" s="34" t="str">
        <f t="shared" si="7"/>
        <v>Москва г, Кронштадтский б-р, дом № 49, корпус 1.А/м 22</v>
      </c>
      <c r="E469" s="44">
        <v>447.73</v>
      </c>
      <c r="F469" s="44">
        <v>447.73</v>
      </c>
      <c r="G469" s="44">
        <v>447.73</v>
      </c>
      <c r="H469" s="44">
        <v>447.73</v>
      </c>
      <c r="I469" s="44">
        <v>447.73</v>
      </c>
      <c r="J469" s="44">
        <v>447.73</v>
      </c>
      <c r="K469" s="44">
        <v>494.56</v>
      </c>
      <c r="L469" s="44">
        <v>494.56</v>
      </c>
      <c r="M469" s="44">
        <v>494.56</v>
      </c>
      <c r="N469" s="44">
        <v>494.56</v>
      </c>
      <c r="O469" s="44">
        <v>494.56</v>
      </c>
      <c r="P469" s="44">
        <v>494.56</v>
      </c>
    </row>
    <row r="470" spans="1:16" x14ac:dyDescent="0.2">
      <c r="A470" s="40" t="s">
        <v>1465</v>
      </c>
      <c r="B470" s="41" t="s">
        <v>340</v>
      </c>
      <c r="C470" s="40" t="s">
        <v>1466</v>
      </c>
      <c r="D470" s="34" t="str">
        <f t="shared" si="7"/>
        <v>Москва г, Кронштадтский б-р, дом № 49, корпус 1.А/м 220</v>
      </c>
      <c r="E470" s="44">
        <v>823.83</v>
      </c>
      <c r="F470" s="44">
        <v>823.83</v>
      </c>
      <c r="G470" s="44">
        <v>823.83</v>
      </c>
      <c r="H470" s="44">
        <v>823.83</v>
      </c>
      <c r="I470" s="44">
        <v>823.83</v>
      </c>
      <c r="J470" s="44">
        <v>823.83</v>
      </c>
      <c r="K470" s="44">
        <v>910</v>
      </c>
      <c r="L470" s="44">
        <v>910</v>
      </c>
      <c r="M470" s="44">
        <v>910</v>
      </c>
      <c r="N470" s="44">
        <v>910</v>
      </c>
      <c r="O470" s="44">
        <v>910</v>
      </c>
      <c r="P470" s="44">
        <v>910</v>
      </c>
    </row>
    <row r="471" spans="1:16" x14ac:dyDescent="0.2">
      <c r="A471" s="40" t="s">
        <v>1468</v>
      </c>
      <c r="B471" s="41" t="s">
        <v>340</v>
      </c>
      <c r="C471" s="40" t="s">
        <v>1467</v>
      </c>
      <c r="D471" s="34" t="str">
        <f t="shared" si="7"/>
        <v>Москва г, Кронштадтский б-р, дом № 49, корпус 1.А/м 221</v>
      </c>
      <c r="E471" s="44">
        <v>821.27</v>
      </c>
      <c r="F471" s="44">
        <v>821.27</v>
      </c>
      <c r="G471" s="44">
        <v>821.27</v>
      </c>
      <c r="H471" s="44">
        <v>821.27</v>
      </c>
      <c r="I471" s="44">
        <v>821.27</v>
      </c>
      <c r="J471" s="44">
        <v>821.27</v>
      </c>
      <c r="K471" s="44">
        <v>907.17</v>
      </c>
      <c r="L471" s="44">
        <v>907.17</v>
      </c>
      <c r="M471" s="44">
        <v>907.17</v>
      </c>
      <c r="N471" s="44">
        <v>907.17</v>
      </c>
      <c r="O471" s="44">
        <v>907.17</v>
      </c>
      <c r="P471" s="44">
        <v>907.17</v>
      </c>
    </row>
    <row r="472" spans="1:16" x14ac:dyDescent="0.2">
      <c r="A472" s="40" t="s">
        <v>1469</v>
      </c>
      <c r="B472" s="41" t="s">
        <v>340</v>
      </c>
      <c r="C472" s="40" t="s">
        <v>1470</v>
      </c>
      <c r="D472" s="34" t="str">
        <f t="shared" si="7"/>
        <v>Москва г, Кронштадтский б-р, дом № 49, корпус 1.А/м 222</v>
      </c>
      <c r="E472" s="44">
        <v>821.27</v>
      </c>
      <c r="F472" s="44">
        <v>821.27</v>
      </c>
      <c r="G472" s="44">
        <v>821.27</v>
      </c>
      <c r="H472" s="44">
        <v>821.27</v>
      </c>
      <c r="I472" s="44">
        <v>821.27</v>
      </c>
      <c r="J472" s="44">
        <v>821.27</v>
      </c>
      <c r="K472" s="44">
        <v>907.17</v>
      </c>
      <c r="L472" s="44">
        <v>907.17</v>
      </c>
      <c r="M472" s="44">
        <v>907.17</v>
      </c>
      <c r="N472" s="44">
        <v>907.17</v>
      </c>
      <c r="O472" s="44">
        <v>907.17</v>
      </c>
      <c r="P472" s="44">
        <v>907.17</v>
      </c>
    </row>
    <row r="473" spans="1:16" x14ac:dyDescent="0.2">
      <c r="A473" s="40" t="s">
        <v>1471</v>
      </c>
      <c r="B473" s="41" t="s">
        <v>340</v>
      </c>
      <c r="C473" s="40" t="s">
        <v>1472</v>
      </c>
      <c r="D473" s="34" t="str">
        <f t="shared" si="7"/>
        <v>Москва г, Кронштадтский б-р, дом № 49, корпус 1.А/м 223</v>
      </c>
      <c r="E473" s="42">
        <v>1230.6199999999999</v>
      </c>
      <c r="F473" s="42">
        <v>1230.6199999999999</v>
      </c>
      <c r="G473" s="42">
        <v>1230.6199999999999</v>
      </c>
      <c r="H473" s="42">
        <v>1230.6199999999999</v>
      </c>
      <c r="I473" s="42">
        <v>1230.6199999999999</v>
      </c>
      <c r="J473" s="42">
        <v>1230.6199999999999</v>
      </c>
      <c r="K473" s="42">
        <v>1359.34</v>
      </c>
      <c r="L473" s="42">
        <v>1359.34</v>
      </c>
      <c r="M473" s="42">
        <v>1359.34</v>
      </c>
      <c r="N473" s="42">
        <v>1359.34</v>
      </c>
      <c r="O473" s="42">
        <v>1359.34</v>
      </c>
      <c r="P473" s="42">
        <v>1359.34</v>
      </c>
    </row>
    <row r="474" spans="1:16" x14ac:dyDescent="0.2">
      <c r="A474" s="40" t="s">
        <v>1473</v>
      </c>
      <c r="B474" s="41" t="s">
        <v>340</v>
      </c>
      <c r="C474" s="40" t="s">
        <v>1474</v>
      </c>
      <c r="D474" s="34" t="str">
        <f t="shared" si="7"/>
        <v>Москва г, Кронштадтский б-р, дом № 49, корпус 1.А/м 224</v>
      </c>
      <c r="E474" s="44">
        <v>255.85</v>
      </c>
      <c r="F474" s="44">
        <v>255.85</v>
      </c>
      <c r="G474" s="44">
        <v>255.85</v>
      </c>
      <c r="H474" s="44">
        <v>255.85</v>
      </c>
      <c r="I474" s="44">
        <v>255.85</v>
      </c>
      <c r="J474" s="44">
        <v>255.85</v>
      </c>
      <c r="K474" s="44">
        <v>282.61</v>
      </c>
      <c r="L474" s="44">
        <v>282.61</v>
      </c>
      <c r="M474" s="44">
        <v>282.61</v>
      </c>
      <c r="N474" s="44">
        <v>282.61</v>
      </c>
      <c r="O474" s="44">
        <v>282.61</v>
      </c>
      <c r="P474" s="44">
        <v>282.61</v>
      </c>
    </row>
    <row r="475" spans="1:16" x14ac:dyDescent="0.2">
      <c r="A475" s="40" t="s">
        <v>1475</v>
      </c>
      <c r="B475" s="41" t="s">
        <v>340</v>
      </c>
      <c r="C475" s="40" t="s">
        <v>1476</v>
      </c>
      <c r="D475" s="34" t="str">
        <f t="shared" si="7"/>
        <v>Москва г, Кронштадтский б-р, дом № 49, корпус 1.А/м 23</v>
      </c>
      <c r="E475" s="44">
        <v>447.73</v>
      </c>
      <c r="F475" s="44">
        <v>447.73</v>
      </c>
      <c r="G475" s="44">
        <v>447.73</v>
      </c>
      <c r="H475" s="44">
        <v>447.73</v>
      </c>
      <c r="I475" s="44">
        <v>447.73</v>
      </c>
      <c r="J475" s="44">
        <v>447.73</v>
      </c>
      <c r="K475" s="44">
        <v>494.56</v>
      </c>
      <c r="L475" s="44">
        <v>494.56</v>
      </c>
      <c r="M475" s="44">
        <v>494.56</v>
      </c>
      <c r="N475" s="44">
        <v>494.56</v>
      </c>
      <c r="O475" s="44">
        <v>494.56</v>
      </c>
      <c r="P475" s="44">
        <v>494.56</v>
      </c>
    </row>
    <row r="476" spans="1:16" x14ac:dyDescent="0.2">
      <c r="A476" s="40" t="s">
        <v>1477</v>
      </c>
      <c r="B476" s="41" t="s">
        <v>340</v>
      </c>
      <c r="C476" s="40" t="s">
        <v>1478</v>
      </c>
      <c r="D476" s="34" t="str">
        <f t="shared" si="7"/>
        <v>Москва г, Кронштадтский б-р, дом № 49, корпус 1.А/м 24</v>
      </c>
      <c r="E476" s="44">
        <v>447.73</v>
      </c>
      <c r="F476" s="44">
        <v>447.73</v>
      </c>
      <c r="G476" s="44">
        <v>447.73</v>
      </c>
      <c r="H476" s="44">
        <v>447.73</v>
      </c>
      <c r="I476" s="44">
        <v>447.73</v>
      </c>
      <c r="J476" s="44">
        <v>447.73</v>
      </c>
      <c r="K476" s="44">
        <v>494.56</v>
      </c>
      <c r="L476" s="44">
        <v>494.56</v>
      </c>
      <c r="M476" s="44">
        <v>494.56</v>
      </c>
      <c r="N476" s="44">
        <v>494.56</v>
      </c>
      <c r="O476" s="44">
        <v>494.56</v>
      </c>
      <c r="P476" s="44">
        <v>494.56</v>
      </c>
    </row>
    <row r="477" spans="1:16" x14ac:dyDescent="0.2">
      <c r="A477" s="40" t="s">
        <v>1479</v>
      </c>
      <c r="B477" s="41" t="s">
        <v>340</v>
      </c>
      <c r="C477" s="40" t="s">
        <v>1480</v>
      </c>
      <c r="D477" s="34" t="str">
        <f t="shared" si="7"/>
        <v>Москва г, Кронштадтский б-р, дом № 49, корпус 1.А/м 25</v>
      </c>
      <c r="E477" s="44">
        <v>447.73</v>
      </c>
      <c r="F477" s="44">
        <v>447.73</v>
      </c>
      <c r="G477" s="44">
        <v>447.73</v>
      </c>
      <c r="H477" s="44">
        <v>447.73</v>
      </c>
      <c r="I477" s="44">
        <v>447.73</v>
      </c>
      <c r="J477" s="44">
        <v>447.73</v>
      </c>
      <c r="K477" s="44">
        <v>494.56</v>
      </c>
      <c r="L477" s="44">
        <v>494.56</v>
      </c>
      <c r="M477" s="44">
        <v>494.56</v>
      </c>
      <c r="N477" s="44">
        <v>494.56</v>
      </c>
      <c r="O477" s="44">
        <v>494.56</v>
      </c>
      <c r="P477" s="44">
        <v>494.56</v>
      </c>
    </row>
    <row r="478" spans="1:16" x14ac:dyDescent="0.2">
      <c r="A478" s="40" t="s">
        <v>1481</v>
      </c>
      <c r="B478" s="41" t="s">
        <v>340</v>
      </c>
      <c r="C478" s="40" t="s">
        <v>1482</v>
      </c>
      <c r="D478" s="34" t="str">
        <f t="shared" si="7"/>
        <v>Москва г, Кронштадтский б-р, дом № 49, корпус 1.А/м 26</v>
      </c>
      <c r="E478" s="44">
        <v>447.73</v>
      </c>
      <c r="F478" s="44">
        <v>447.73</v>
      </c>
      <c r="G478" s="44">
        <v>447.73</v>
      </c>
      <c r="H478" s="44">
        <v>447.73</v>
      </c>
      <c r="I478" s="44">
        <v>332.19</v>
      </c>
      <c r="J478" s="43"/>
      <c r="K478" s="43"/>
      <c r="L478" s="43"/>
      <c r="M478" s="43"/>
      <c r="N478" s="43"/>
      <c r="O478" s="43"/>
      <c r="P478" s="43"/>
    </row>
    <row r="479" spans="1:16" x14ac:dyDescent="0.2">
      <c r="A479" s="40" t="s">
        <v>1663</v>
      </c>
      <c r="B479" s="41" t="s">
        <v>340</v>
      </c>
      <c r="C479" s="40" t="s">
        <v>1482</v>
      </c>
      <c r="D479" s="34" t="str">
        <f t="shared" si="7"/>
        <v>Москва г, Кронштадтский б-р, дом № 49, корпус 1.А/м 26</v>
      </c>
      <c r="E479" s="43"/>
      <c r="F479" s="43"/>
      <c r="G479" s="43"/>
      <c r="H479" s="43"/>
      <c r="I479" s="44">
        <v>115.54</v>
      </c>
      <c r="J479" s="44">
        <v>447.73</v>
      </c>
      <c r="K479" s="44">
        <v>494.56</v>
      </c>
      <c r="L479" s="44">
        <v>494.56</v>
      </c>
      <c r="M479" s="44">
        <v>494.56</v>
      </c>
      <c r="N479" s="44">
        <v>494.56</v>
      </c>
      <c r="O479" s="44">
        <v>494.56</v>
      </c>
      <c r="P479" s="44">
        <v>494.56</v>
      </c>
    </row>
    <row r="480" spans="1:16" x14ac:dyDescent="0.2">
      <c r="A480" s="40" t="s">
        <v>1483</v>
      </c>
      <c r="B480" s="41" t="s">
        <v>340</v>
      </c>
      <c r="C480" s="40" t="s">
        <v>1484</v>
      </c>
      <c r="D480" s="34" t="str">
        <f t="shared" si="7"/>
        <v>Москва г, Кронштадтский б-р, дом № 49, корпус 1.А/м 27</v>
      </c>
      <c r="E480" s="44">
        <v>447.73</v>
      </c>
      <c r="F480" s="44">
        <v>447.73</v>
      </c>
      <c r="G480" s="44">
        <v>447.73</v>
      </c>
      <c r="H480" s="44">
        <v>447.73</v>
      </c>
      <c r="I480" s="44">
        <v>447.73</v>
      </c>
      <c r="J480" s="44">
        <v>447.73</v>
      </c>
      <c r="K480" s="44">
        <v>494.56</v>
      </c>
      <c r="L480" s="44">
        <v>494.56</v>
      </c>
      <c r="M480" s="44">
        <v>494.56</v>
      </c>
      <c r="N480" s="44">
        <v>494.56</v>
      </c>
      <c r="O480" s="44">
        <v>494.56</v>
      </c>
      <c r="P480" s="44">
        <v>494.56</v>
      </c>
    </row>
    <row r="481" spans="1:16" x14ac:dyDescent="0.2">
      <c r="A481" s="40" t="s">
        <v>1485</v>
      </c>
      <c r="B481" s="41" t="s">
        <v>340</v>
      </c>
      <c r="C481" s="40" t="s">
        <v>1486</v>
      </c>
      <c r="D481" s="34" t="str">
        <f t="shared" si="7"/>
        <v>Москва г, Кронштадтский б-р, дом № 49, корпус 1.А/м 28</v>
      </c>
      <c r="E481" s="44">
        <v>370.98</v>
      </c>
      <c r="F481" s="44">
        <v>370.98</v>
      </c>
      <c r="G481" s="44">
        <v>370.98</v>
      </c>
      <c r="H481" s="44">
        <v>370.98</v>
      </c>
      <c r="I481" s="44">
        <v>370.98</v>
      </c>
      <c r="J481" s="44">
        <v>370.98</v>
      </c>
      <c r="K481" s="44">
        <v>409.78</v>
      </c>
      <c r="L481" s="44">
        <v>409.78</v>
      </c>
      <c r="M481" s="44">
        <v>409.78</v>
      </c>
      <c r="N481" s="44">
        <v>409.78</v>
      </c>
      <c r="O481" s="44">
        <v>409.78</v>
      </c>
      <c r="P481" s="44">
        <v>409.78</v>
      </c>
    </row>
    <row r="482" spans="1:16" x14ac:dyDescent="0.2">
      <c r="A482" s="40" t="s">
        <v>1487</v>
      </c>
      <c r="B482" s="41" t="s">
        <v>340</v>
      </c>
      <c r="C482" s="40" t="s">
        <v>1488</v>
      </c>
      <c r="D482" s="34" t="str">
        <f t="shared" si="7"/>
        <v>Москва г, Кронштадтский б-р, дом № 49, корпус 1.А/м 29</v>
      </c>
      <c r="E482" s="44">
        <v>370.98</v>
      </c>
      <c r="F482" s="44">
        <v>370.98</v>
      </c>
      <c r="G482" s="44">
        <v>370.98</v>
      </c>
      <c r="H482" s="44">
        <v>370.98</v>
      </c>
      <c r="I482" s="44">
        <v>370.98</v>
      </c>
      <c r="J482" s="44">
        <v>370.98</v>
      </c>
      <c r="K482" s="44">
        <v>409.78</v>
      </c>
      <c r="L482" s="44">
        <v>409.78</v>
      </c>
      <c r="M482" s="44">
        <v>409.78</v>
      </c>
      <c r="N482" s="44">
        <v>409.78</v>
      </c>
      <c r="O482" s="44">
        <v>409.78</v>
      </c>
      <c r="P482" s="44">
        <v>409.78</v>
      </c>
    </row>
    <row r="483" spans="1:16" x14ac:dyDescent="0.2">
      <c r="A483" s="40" t="s">
        <v>1489</v>
      </c>
      <c r="B483" s="41" t="s">
        <v>340</v>
      </c>
      <c r="C483" s="40" t="s">
        <v>1490</v>
      </c>
      <c r="D483" s="34" t="str">
        <f t="shared" si="7"/>
        <v>Москва г, Кронштадтский б-р, дом № 49, корпус 1.А/м 3</v>
      </c>
      <c r="E483" s="44">
        <v>409.35</v>
      </c>
      <c r="F483" s="44">
        <v>409.35</v>
      </c>
      <c r="G483" s="44">
        <v>409.35</v>
      </c>
      <c r="H483" s="44">
        <v>409.35</v>
      </c>
      <c r="I483" s="44">
        <v>409.35</v>
      </c>
      <c r="J483" s="44">
        <v>409.35</v>
      </c>
      <c r="K483" s="44">
        <v>452.17</v>
      </c>
      <c r="L483" s="44">
        <v>452.17</v>
      </c>
      <c r="M483" s="44">
        <v>452.17</v>
      </c>
      <c r="N483" s="44">
        <v>452.17</v>
      </c>
      <c r="O483" s="44">
        <v>452.17</v>
      </c>
      <c r="P483" s="44">
        <v>452.17</v>
      </c>
    </row>
    <row r="484" spans="1:16" x14ac:dyDescent="0.2">
      <c r="A484" s="40" t="s">
        <v>1491</v>
      </c>
      <c r="B484" s="41" t="s">
        <v>340</v>
      </c>
      <c r="C484" s="40" t="s">
        <v>1492</v>
      </c>
      <c r="D484" s="34" t="str">
        <f t="shared" si="7"/>
        <v>Москва г, Кронштадтский б-р, дом № 49, корпус 1.А/м 30</v>
      </c>
      <c r="E484" s="44">
        <v>340.28</v>
      </c>
      <c r="F484" s="44">
        <v>340.28</v>
      </c>
      <c r="G484" s="44">
        <v>340.28</v>
      </c>
      <c r="H484" s="44">
        <v>340.28</v>
      </c>
      <c r="I484" s="44">
        <v>340.28</v>
      </c>
      <c r="J484" s="44">
        <v>340.28</v>
      </c>
      <c r="K484" s="44">
        <v>375.87</v>
      </c>
      <c r="L484" s="44">
        <v>375.87</v>
      </c>
      <c r="M484" s="44">
        <v>375.87</v>
      </c>
      <c r="N484" s="44">
        <v>375.87</v>
      </c>
      <c r="O484" s="44">
        <v>375.87</v>
      </c>
      <c r="P484" s="44">
        <v>375.87</v>
      </c>
    </row>
    <row r="485" spans="1:16" x14ac:dyDescent="0.2">
      <c r="A485" s="40" t="s">
        <v>1493</v>
      </c>
      <c r="B485" s="41" t="s">
        <v>340</v>
      </c>
      <c r="C485" s="40" t="s">
        <v>1494</v>
      </c>
      <c r="D485" s="34" t="str">
        <f t="shared" si="7"/>
        <v>Москва г, Кронштадтский б-р, дом № 49, корпус 1.А/м 31</v>
      </c>
      <c r="E485" s="44">
        <v>340.28</v>
      </c>
      <c r="F485" s="44">
        <v>340.28</v>
      </c>
      <c r="G485" s="44">
        <v>340.28</v>
      </c>
      <c r="H485" s="44">
        <v>340.28</v>
      </c>
      <c r="I485" s="44">
        <v>340.28</v>
      </c>
      <c r="J485" s="44">
        <v>340.28</v>
      </c>
      <c r="K485" s="44">
        <v>375.87</v>
      </c>
      <c r="L485" s="44">
        <v>375.87</v>
      </c>
      <c r="M485" s="44">
        <v>375.87</v>
      </c>
      <c r="N485" s="44">
        <v>375.87</v>
      </c>
      <c r="O485" s="44">
        <v>375.87</v>
      </c>
      <c r="P485" s="44">
        <v>375.87</v>
      </c>
    </row>
    <row r="486" spans="1:16" x14ac:dyDescent="0.2">
      <c r="A486" s="40" t="s">
        <v>1495</v>
      </c>
      <c r="B486" s="41" t="s">
        <v>340</v>
      </c>
      <c r="C486" s="40" t="s">
        <v>1496</v>
      </c>
      <c r="D486" s="34" t="str">
        <f t="shared" si="7"/>
        <v>Москва г, Кронштадтский б-р, дом № 49, корпус 1.А/м 32</v>
      </c>
      <c r="E486" s="44">
        <v>473.32</v>
      </c>
      <c r="F486" s="44">
        <v>473.32</v>
      </c>
      <c r="G486" s="44">
        <v>473.32</v>
      </c>
      <c r="H486" s="44">
        <v>473.32</v>
      </c>
      <c r="I486" s="44">
        <v>473.32</v>
      </c>
      <c r="J486" s="44">
        <v>473.32</v>
      </c>
      <c r="K486" s="44">
        <v>522.83000000000004</v>
      </c>
      <c r="L486" s="44">
        <v>522.82000000000005</v>
      </c>
      <c r="M486" s="44">
        <v>522.82000000000005</v>
      </c>
      <c r="N486" s="44">
        <v>522.82000000000005</v>
      </c>
      <c r="O486" s="44">
        <v>522.82000000000005</v>
      </c>
      <c r="P486" s="44">
        <v>522.82000000000005</v>
      </c>
    </row>
    <row r="487" spans="1:16" x14ac:dyDescent="0.2">
      <c r="A487" s="40" t="s">
        <v>1497</v>
      </c>
      <c r="B487" s="41" t="s">
        <v>340</v>
      </c>
      <c r="C487" s="40" t="s">
        <v>1498</v>
      </c>
      <c r="D487" s="34" t="str">
        <f t="shared" si="7"/>
        <v>Москва г, Кронштадтский б-р, дом № 49, корпус 1.А/м 33</v>
      </c>
      <c r="E487" s="44">
        <v>406.8</v>
      </c>
      <c r="F487" s="44">
        <v>406.8</v>
      </c>
      <c r="G487" s="44">
        <v>406.8</v>
      </c>
      <c r="H487" s="44">
        <v>406.8</v>
      </c>
      <c r="I487" s="44">
        <v>406.8</v>
      </c>
      <c r="J487" s="44">
        <v>406.8</v>
      </c>
      <c r="K487" s="44">
        <v>449.35</v>
      </c>
      <c r="L487" s="44">
        <v>449.35</v>
      </c>
      <c r="M487" s="44">
        <v>449.35</v>
      </c>
      <c r="N487" s="44">
        <v>449.35</v>
      </c>
      <c r="O487" s="44">
        <v>449.35</v>
      </c>
      <c r="P487" s="44">
        <v>449.35</v>
      </c>
    </row>
    <row r="488" spans="1:16" x14ac:dyDescent="0.2">
      <c r="A488" s="40" t="s">
        <v>1499</v>
      </c>
      <c r="B488" s="41" t="s">
        <v>340</v>
      </c>
      <c r="C488" s="40" t="s">
        <v>1500</v>
      </c>
      <c r="D488" s="34" t="str">
        <f t="shared" si="7"/>
        <v>Москва г, Кронштадтский б-р, дом № 49, корпус 1.А/м 34</v>
      </c>
      <c r="E488" s="44">
        <v>496.34</v>
      </c>
      <c r="F488" s="44">
        <v>496.34</v>
      </c>
      <c r="G488" s="44">
        <v>496.34</v>
      </c>
      <c r="H488" s="44">
        <v>496.34</v>
      </c>
      <c r="I488" s="44">
        <v>496.34</v>
      </c>
      <c r="J488" s="44">
        <v>496.34</v>
      </c>
      <c r="K488" s="44">
        <v>548.26</v>
      </c>
      <c r="L488" s="44">
        <v>548.26</v>
      </c>
      <c r="M488" s="44">
        <v>548.26</v>
      </c>
      <c r="N488" s="44">
        <v>548.26</v>
      </c>
      <c r="O488" s="44">
        <v>548.26</v>
      </c>
      <c r="P488" s="44">
        <v>548.26</v>
      </c>
    </row>
    <row r="489" spans="1:16" x14ac:dyDescent="0.2">
      <c r="A489" s="40" t="s">
        <v>1501</v>
      </c>
      <c r="B489" s="41" t="s">
        <v>340</v>
      </c>
      <c r="C489" s="40" t="s">
        <v>1502</v>
      </c>
      <c r="D489" s="34" t="str">
        <f t="shared" si="7"/>
        <v>Москва г, Кронштадтский б-р, дом № 49, корпус 1.А/м 35</v>
      </c>
      <c r="E489" s="44">
        <v>486.11</v>
      </c>
      <c r="F489" s="44">
        <v>486.11</v>
      </c>
      <c r="G489" s="44">
        <v>486.11</v>
      </c>
      <c r="H489" s="44">
        <v>486.11</v>
      </c>
      <c r="I489" s="44">
        <v>486.11</v>
      </c>
      <c r="J489" s="44">
        <v>486.11</v>
      </c>
      <c r="K489" s="44">
        <v>536.95000000000005</v>
      </c>
      <c r="L489" s="44">
        <v>536.95000000000005</v>
      </c>
      <c r="M489" s="44">
        <v>536.95000000000005</v>
      </c>
      <c r="N489" s="44">
        <v>536.95000000000005</v>
      </c>
      <c r="O489" s="44">
        <v>536.95000000000005</v>
      </c>
      <c r="P489" s="44">
        <v>536.95000000000005</v>
      </c>
    </row>
    <row r="490" spans="1:16" x14ac:dyDescent="0.2">
      <c r="A490" s="40" t="s">
        <v>1503</v>
      </c>
      <c r="B490" s="41" t="s">
        <v>340</v>
      </c>
      <c r="C490" s="40" t="s">
        <v>1504</v>
      </c>
      <c r="D490" s="34" t="str">
        <f t="shared" si="7"/>
        <v>Москва г, Кронштадтский б-р, дом № 49, корпус 1.А/м 36</v>
      </c>
      <c r="E490" s="44">
        <v>399.12</v>
      </c>
      <c r="F490" s="44">
        <v>399.12</v>
      </c>
      <c r="G490" s="44">
        <v>399.12</v>
      </c>
      <c r="H490" s="44">
        <v>399.12</v>
      </c>
      <c r="I490" s="44">
        <v>399.12</v>
      </c>
      <c r="J490" s="44">
        <v>399.12</v>
      </c>
      <c r="K490" s="44">
        <v>440.87</v>
      </c>
      <c r="L490" s="44">
        <v>440.87</v>
      </c>
      <c r="M490" s="44">
        <v>440.87</v>
      </c>
      <c r="N490" s="44">
        <v>440.87</v>
      </c>
      <c r="O490" s="44">
        <v>440.87</v>
      </c>
      <c r="P490" s="44">
        <v>440.87</v>
      </c>
    </row>
    <row r="491" spans="1:16" x14ac:dyDescent="0.2">
      <c r="A491" s="40" t="s">
        <v>1505</v>
      </c>
      <c r="B491" s="41" t="s">
        <v>340</v>
      </c>
      <c r="C491" s="40" t="s">
        <v>1506</v>
      </c>
      <c r="D491" s="34" t="str">
        <f t="shared" si="7"/>
        <v>Москва г, Кронштадтский б-р, дом № 49, корпус 1.А/м 37</v>
      </c>
      <c r="E491" s="44">
        <v>373.54</v>
      </c>
      <c r="F491" s="44">
        <v>373.54</v>
      </c>
      <c r="G491" s="44">
        <v>373.54</v>
      </c>
      <c r="H491" s="44">
        <v>373.54</v>
      </c>
      <c r="I491" s="44">
        <v>373.54</v>
      </c>
      <c r="J491" s="44">
        <v>373.54</v>
      </c>
      <c r="K491" s="44">
        <v>412.61</v>
      </c>
      <c r="L491" s="44">
        <v>412.61</v>
      </c>
      <c r="M491" s="44">
        <v>412.61</v>
      </c>
      <c r="N491" s="44">
        <v>412.61</v>
      </c>
      <c r="O491" s="44">
        <v>412.61</v>
      </c>
      <c r="P491" s="44">
        <v>412.61</v>
      </c>
    </row>
    <row r="492" spans="1:16" x14ac:dyDescent="0.2">
      <c r="A492" s="40" t="s">
        <v>1507</v>
      </c>
      <c r="B492" s="41" t="s">
        <v>340</v>
      </c>
      <c r="C492" s="40" t="s">
        <v>1508</v>
      </c>
      <c r="D492" s="34" t="str">
        <f t="shared" si="7"/>
        <v>Москва г, Кронштадтский б-р, дом № 49, корпус 1.А/м 38</v>
      </c>
      <c r="E492" s="44">
        <v>335.16</v>
      </c>
      <c r="F492" s="44">
        <v>335.16</v>
      </c>
      <c r="G492" s="44">
        <v>335.16</v>
      </c>
      <c r="H492" s="44">
        <v>335.16</v>
      </c>
      <c r="I492" s="44">
        <v>335.16</v>
      </c>
      <c r="J492" s="44">
        <v>335.16</v>
      </c>
      <c r="K492" s="44">
        <v>370.22</v>
      </c>
      <c r="L492" s="44">
        <v>370.22</v>
      </c>
      <c r="M492" s="44">
        <v>370.22</v>
      </c>
      <c r="N492" s="44">
        <v>370.22</v>
      </c>
      <c r="O492" s="44">
        <v>370.22</v>
      </c>
      <c r="P492" s="44">
        <v>370.22</v>
      </c>
    </row>
    <row r="493" spans="1:16" x14ac:dyDescent="0.2">
      <c r="A493" s="40" t="s">
        <v>1509</v>
      </c>
      <c r="B493" s="41" t="s">
        <v>340</v>
      </c>
      <c r="C493" s="40" t="s">
        <v>1510</v>
      </c>
      <c r="D493" s="34" t="str">
        <f t="shared" si="7"/>
        <v>Москва г, Кронштадтский б-р, дом № 49, корпус 1.А/м 39</v>
      </c>
      <c r="E493" s="44">
        <v>335.16</v>
      </c>
      <c r="F493" s="44">
        <v>335.16</v>
      </c>
      <c r="G493" s="44">
        <v>335.16</v>
      </c>
      <c r="H493" s="44">
        <v>335.16</v>
      </c>
      <c r="I493" s="44">
        <v>335.16</v>
      </c>
      <c r="J493" s="44">
        <v>335.16</v>
      </c>
      <c r="K493" s="44">
        <v>370.22</v>
      </c>
      <c r="L493" s="44">
        <v>370.22</v>
      </c>
      <c r="M493" s="44">
        <v>370.22</v>
      </c>
      <c r="N493" s="44">
        <v>370.22</v>
      </c>
      <c r="O493" s="44">
        <v>370.22</v>
      </c>
      <c r="P493" s="44">
        <v>370.22</v>
      </c>
    </row>
    <row r="494" spans="1:16" x14ac:dyDescent="0.2">
      <c r="A494" s="40" t="s">
        <v>1511</v>
      </c>
      <c r="B494" s="41" t="s">
        <v>340</v>
      </c>
      <c r="C494" s="40" t="s">
        <v>1512</v>
      </c>
      <c r="D494" s="34" t="str">
        <f t="shared" si="7"/>
        <v>Москва г, Кронштадтский б-р, дом № 49, корпус 1.А/м 4</v>
      </c>
      <c r="E494" s="44">
        <v>409.35</v>
      </c>
      <c r="F494" s="44">
        <v>409.35</v>
      </c>
      <c r="G494" s="44">
        <v>409.35</v>
      </c>
      <c r="H494" s="44">
        <v>409.35</v>
      </c>
      <c r="I494" s="44">
        <v>409.35</v>
      </c>
      <c r="J494" s="44">
        <v>409.35</v>
      </c>
      <c r="K494" s="44">
        <v>452.17</v>
      </c>
      <c r="L494" s="44">
        <v>452.17</v>
      </c>
      <c r="M494" s="44">
        <v>452.17</v>
      </c>
      <c r="N494" s="44">
        <v>452.17</v>
      </c>
      <c r="O494" s="44">
        <v>452.17</v>
      </c>
      <c r="P494" s="44">
        <v>452.17</v>
      </c>
    </row>
    <row r="495" spans="1:16" x14ac:dyDescent="0.2">
      <c r="A495" s="40" t="s">
        <v>1513</v>
      </c>
      <c r="B495" s="41" t="s">
        <v>340</v>
      </c>
      <c r="C495" s="40" t="s">
        <v>1514</v>
      </c>
      <c r="D495" s="34" t="str">
        <f t="shared" si="7"/>
        <v>Москва г, Кронштадтский б-р, дом № 49, корпус 1.А/м 40</v>
      </c>
      <c r="E495" s="44">
        <v>335.16</v>
      </c>
      <c r="F495" s="44">
        <v>335.16</v>
      </c>
      <c r="G495" s="44">
        <v>335.16</v>
      </c>
      <c r="H495" s="44">
        <v>335.16</v>
      </c>
      <c r="I495" s="44">
        <v>335.16</v>
      </c>
      <c r="J495" s="44">
        <v>335.16</v>
      </c>
      <c r="K495" s="44">
        <v>370.22</v>
      </c>
      <c r="L495" s="44">
        <v>370.22</v>
      </c>
      <c r="M495" s="44">
        <v>370.22</v>
      </c>
      <c r="N495" s="44">
        <v>370.22</v>
      </c>
      <c r="O495" s="44">
        <v>370.22</v>
      </c>
      <c r="P495" s="44">
        <v>370.22</v>
      </c>
    </row>
    <row r="496" spans="1:16" x14ac:dyDescent="0.2">
      <c r="A496" s="40" t="s">
        <v>1515</v>
      </c>
      <c r="B496" s="41" t="s">
        <v>340</v>
      </c>
      <c r="C496" s="40" t="s">
        <v>1516</v>
      </c>
      <c r="D496" s="34" t="str">
        <f t="shared" si="7"/>
        <v>Москва г, Кронштадтский б-р, дом № 49, корпус 1.А/м 41</v>
      </c>
      <c r="E496" s="44">
        <v>335.16</v>
      </c>
      <c r="F496" s="44">
        <v>335.16</v>
      </c>
      <c r="G496" s="44">
        <v>335.16</v>
      </c>
      <c r="H496" s="44">
        <v>335.16</v>
      </c>
      <c r="I496" s="44">
        <v>335.16</v>
      </c>
      <c r="J496" s="44">
        <v>335.16</v>
      </c>
      <c r="K496" s="44">
        <v>370.22</v>
      </c>
      <c r="L496" s="44">
        <v>370.22</v>
      </c>
      <c r="M496" s="44">
        <v>370.22</v>
      </c>
      <c r="N496" s="44">
        <v>370.22</v>
      </c>
      <c r="O496" s="44">
        <v>370.22</v>
      </c>
      <c r="P496" s="44">
        <v>370.22</v>
      </c>
    </row>
    <row r="497" spans="1:16" x14ac:dyDescent="0.2">
      <c r="A497" s="40" t="s">
        <v>1517</v>
      </c>
      <c r="B497" s="41" t="s">
        <v>340</v>
      </c>
      <c r="C497" s="40" t="s">
        <v>1518</v>
      </c>
      <c r="D497" s="34" t="str">
        <f t="shared" si="7"/>
        <v>Москва г, Кронштадтский б-р, дом № 49, корпус 1.А/м 42</v>
      </c>
      <c r="E497" s="44">
        <v>335.16</v>
      </c>
      <c r="F497" s="44">
        <v>335.16</v>
      </c>
      <c r="G497" s="44">
        <v>335.16</v>
      </c>
      <c r="H497" s="44">
        <v>335.16</v>
      </c>
      <c r="I497" s="44">
        <v>335.16</v>
      </c>
      <c r="J497" s="44">
        <v>335.16</v>
      </c>
      <c r="K497" s="44">
        <v>370.22</v>
      </c>
      <c r="L497" s="44">
        <v>370.22</v>
      </c>
      <c r="M497" s="44">
        <v>370.22</v>
      </c>
      <c r="N497" s="44">
        <v>370.22</v>
      </c>
      <c r="O497" s="44">
        <v>370.22</v>
      </c>
      <c r="P497" s="44">
        <v>370.22</v>
      </c>
    </row>
    <row r="498" spans="1:16" x14ac:dyDescent="0.2">
      <c r="A498" s="40" t="s">
        <v>1519</v>
      </c>
      <c r="B498" s="41" t="s">
        <v>340</v>
      </c>
      <c r="C498" s="40" t="s">
        <v>1520</v>
      </c>
      <c r="D498" s="34" t="str">
        <f t="shared" si="7"/>
        <v>Москва г, Кронштадтский б-р, дом № 49, корпус 1.А/м 43</v>
      </c>
      <c r="E498" s="44">
        <v>335.16</v>
      </c>
      <c r="F498" s="44">
        <v>335.16</v>
      </c>
      <c r="G498" s="44">
        <v>335.16</v>
      </c>
      <c r="H498" s="44">
        <v>335.16</v>
      </c>
      <c r="I498" s="44">
        <v>335.16</v>
      </c>
      <c r="J498" s="44">
        <v>335.16</v>
      </c>
      <c r="K498" s="44">
        <v>370.22</v>
      </c>
      <c r="L498" s="44">
        <v>370.22</v>
      </c>
      <c r="M498" s="44">
        <v>370.22</v>
      </c>
      <c r="N498" s="44">
        <v>370.22</v>
      </c>
      <c r="O498" s="44">
        <v>370.22</v>
      </c>
      <c r="P498" s="44">
        <v>370.22</v>
      </c>
    </row>
    <row r="499" spans="1:16" x14ac:dyDescent="0.2">
      <c r="A499" s="40" t="s">
        <v>1521</v>
      </c>
      <c r="B499" s="41" t="s">
        <v>340</v>
      </c>
      <c r="C499" s="40" t="s">
        <v>1522</v>
      </c>
      <c r="D499" s="34" t="str">
        <f t="shared" si="7"/>
        <v>Москва г, Кронштадтский б-р, дом № 49, корпус 1.А/м 44</v>
      </c>
      <c r="E499" s="44">
        <v>519.37</v>
      </c>
      <c r="F499" s="44">
        <v>519.37</v>
      </c>
      <c r="G499" s="44">
        <v>519.37</v>
      </c>
      <c r="H499" s="44">
        <v>519.37</v>
      </c>
      <c r="I499" s="44">
        <v>519.37</v>
      </c>
      <c r="J499" s="44">
        <v>519.37</v>
      </c>
      <c r="K499" s="44">
        <v>573.70000000000005</v>
      </c>
      <c r="L499" s="44">
        <v>573.69000000000005</v>
      </c>
      <c r="M499" s="44">
        <v>573.69000000000005</v>
      </c>
      <c r="N499" s="44">
        <v>573.69000000000005</v>
      </c>
      <c r="O499" s="44">
        <v>573.69000000000005</v>
      </c>
      <c r="P499" s="44">
        <v>573.69000000000005</v>
      </c>
    </row>
    <row r="500" spans="1:16" x14ac:dyDescent="0.2">
      <c r="A500" s="40" t="s">
        <v>1523</v>
      </c>
      <c r="B500" s="41" t="s">
        <v>340</v>
      </c>
      <c r="C500" s="40" t="s">
        <v>1524</v>
      </c>
      <c r="D500" s="34" t="str">
        <f t="shared" si="7"/>
        <v>Москва г, Кронштадтский б-р, дом № 49, корпус 1.А/м 45</v>
      </c>
      <c r="E500" s="44">
        <v>519.37</v>
      </c>
      <c r="F500" s="44">
        <v>519.37</v>
      </c>
      <c r="G500" s="44">
        <v>519.37</v>
      </c>
      <c r="H500" s="44">
        <v>519.37</v>
      </c>
      <c r="I500" s="44">
        <v>519.37</v>
      </c>
      <c r="J500" s="44">
        <v>519.37</v>
      </c>
      <c r="K500" s="44">
        <v>573.70000000000005</v>
      </c>
      <c r="L500" s="44">
        <v>573.69000000000005</v>
      </c>
      <c r="M500" s="44">
        <v>573.69000000000005</v>
      </c>
      <c r="N500" s="44">
        <v>573.69000000000005</v>
      </c>
      <c r="O500" s="44">
        <v>573.69000000000005</v>
      </c>
      <c r="P500" s="44">
        <v>573.69000000000005</v>
      </c>
    </row>
    <row r="501" spans="1:16" x14ac:dyDescent="0.2">
      <c r="A501" s="40" t="s">
        <v>1525</v>
      </c>
      <c r="B501" s="41" t="s">
        <v>340</v>
      </c>
      <c r="C501" s="40" t="s">
        <v>1526</v>
      </c>
      <c r="D501" s="34" t="str">
        <f t="shared" si="7"/>
        <v>Москва г, Кронштадтский б-р, дом № 49, корпус 1.А/м 46</v>
      </c>
      <c r="E501" s="44">
        <v>383.77</v>
      </c>
      <c r="F501" s="44">
        <v>383.77</v>
      </c>
      <c r="G501" s="44">
        <v>383.77</v>
      </c>
      <c r="H501" s="44">
        <v>383.77</v>
      </c>
      <c r="I501" s="44">
        <v>383.77</v>
      </c>
      <c r="J501" s="44">
        <v>383.77</v>
      </c>
      <c r="K501" s="44">
        <v>423.91</v>
      </c>
      <c r="L501" s="44">
        <v>423.91</v>
      </c>
      <c r="M501" s="44">
        <v>423.91</v>
      </c>
      <c r="N501" s="44">
        <v>423.91</v>
      </c>
      <c r="O501" s="44">
        <v>423.91</v>
      </c>
      <c r="P501" s="44">
        <v>423.91</v>
      </c>
    </row>
    <row r="502" spans="1:16" x14ac:dyDescent="0.2">
      <c r="A502" s="40" t="s">
        <v>1527</v>
      </c>
      <c r="B502" s="41" t="s">
        <v>340</v>
      </c>
      <c r="C502" s="40" t="s">
        <v>1528</v>
      </c>
      <c r="D502" s="34" t="str">
        <f t="shared" si="7"/>
        <v>Москва г, Кронштадтский б-р, дом № 49, корпус 1.А/м 47</v>
      </c>
      <c r="E502" s="44">
        <v>885.23</v>
      </c>
      <c r="F502" s="44">
        <v>885.23</v>
      </c>
      <c r="G502" s="44">
        <v>885.23</v>
      </c>
      <c r="H502" s="44">
        <v>885.23</v>
      </c>
      <c r="I502" s="44">
        <v>885.23</v>
      </c>
      <c r="J502" s="44">
        <v>885.23</v>
      </c>
      <c r="K502" s="44">
        <v>977.82</v>
      </c>
      <c r="L502" s="44">
        <v>977.82</v>
      </c>
      <c r="M502" s="44">
        <v>977.82</v>
      </c>
      <c r="N502" s="44">
        <v>977.82</v>
      </c>
      <c r="O502" s="44">
        <v>977.82</v>
      </c>
      <c r="P502" s="44">
        <v>977.82</v>
      </c>
    </row>
    <row r="503" spans="1:16" x14ac:dyDescent="0.2">
      <c r="A503" s="40" t="s">
        <v>1529</v>
      </c>
      <c r="B503" s="41" t="s">
        <v>340</v>
      </c>
      <c r="C503" s="40" t="s">
        <v>1530</v>
      </c>
      <c r="D503" s="34" t="str">
        <f t="shared" si="7"/>
        <v>Москва г, Кронштадтский б-р, дом № 49, корпус 1.А/м 48</v>
      </c>
      <c r="E503" s="44">
        <v>834.06</v>
      </c>
      <c r="F503" s="44">
        <v>834.06</v>
      </c>
      <c r="G503" s="44">
        <v>834.06</v>
      </c>
      <c r="H503" s="44">
        <v>834.06</v>
      </c>
      <c r="I503" s="44">
        <v>834.06</v>
      </c>
      <c r="J503" s="44">
        <v>834.06</v>
      </c>
      <c r="K503" s="44">
        <v>921.3</v>
      </c>
      <c r="L503" s="44">
        <v>921.3</v>
      </c>
      <c r="M503" s="44">
        <v>921.3</v>
      </c>
      <c r="N503" s="44">
        <v>921.3</v>
      </c>
      <c r="O503" s="44">
        <v>921.3</v>
      </c>
      <c r="P503" s="44">
        <v>921.3</v>
      </c>
    </row>
    <row r="504" spans="1:16" x14ac:dyDescent="0.2">
      <c r="A504" s="40" t="s">
        <v>1531</v>
      </c>
      <c r="B504" s="41" t="s">
        <v>340</v>
      </c>
      <c r="C504" s="40" t="s">
        <v>1532</v>
      </c>
      <c r="D504" s="34" t="str">
        <f t="shared" si="7"/>
        <v>Москва г, Кронштадтский б-р, дом № 49, корпус 1.А/м 49</v>
      </c>
      <c r="E504" s="44">
        <v>808.48</v>
      </c>
      <c r="F504" s="44">
        <v>808.48</v>
      </c>
      <c r="G504" s="44">
        <v>808.48</v>
      </c>
      <c r="H504" s="44">
        <v>808.48</v>
      </c>
      <c r="I504" s="44">
        <v>808.48</v>
      </c>
      <c r="J504" s="44">
        <v>808.48</v>
      </c>
      <c r="K504" s="44">
        <v>893.04</v>
      </c>
      <c r="L504" s="44">
        <v>893.04</v>
      </c>
      <c r="M504" s="44">
        <v>893.04</v>
      </c>
      <c r="N504" s="44">
        <v>893.04</v>
      </c>
      <c r="O504" s="44">
        <v>893.04</v>
      </c>
      <c r="P504" s="44">
        <v>893.04</v>
      </c>
    </row>
    <row r="505" spans="1:16" x14ac:dyDescent="0.2">
      <c r="A505" s="40" t="s">
        <v>1533</v>
      </c>
      <c r="B505" s="41" t="s">
        <v>340</v>
      </c>
      <c r="C505" s="40" t="s">
        <v>1534</v>
      </c>
      <c r="D505" s="34" t="str">
        <f t="shared" si="7"/>
        <v>Москва г, Кронштадтский б-р, дом № 49, корпус 1.А/м 5</v>
      </c>
      <c r="E505" s="44">
        <v>409.35</v>
      </c>
      <c r="F505" s="44">
        <v>409.35</v>
      </c>
      <c r="G505" s="44">
        <v>409.35</v>
      </c>
      <c r="H505" s="44">
        <v>409.35</v>
      </c>
      <c r="I505" s="44">
        <v>409.35</v>
      </c>
      <c r="J505" s="44">
        <v>409.35</v>
      </c>
      <c r="K505" s="44">
        <v>452.17</v>
      </c>
      <c r="L505" s="44">
        <v>452.17</v>
      </c>
      <c r="M505" s="44">
        <v>452.17</v>
      </c>
      <c r="N505" s="44">
        <v>452.17</v>
      </c>
      <c r="O505" s="44">
        <v>452.17</v>
      </c>
      <c r="P505" s="44">
        <v>452.17</v>
      </c>
    </row>
    <row r="506" spans="1:16" x14ac:dyDescent="0.2">
      <c r="A506" s="40" t="s">
        <v>1535</v>
      </c>
      <c r="B506" s="41" t="s">
        <v>340</v>
      </c>
      <c r="C506" s="40" t="s">
        <v>1536</v>
      </c>
      <c r="D506" s="34" t="str">
        <f t="shared" si="7"/>
        <v>Москва г, Кронштадтский б-р, дом № 49, корпус 1.А/м 50</v>
      </c>
      <c r="E506" s="44">
        <v>913.37</v>
      </c>
      <c r="F506" s="44">
        <v>913.37</v>
      </c>
      <c r="G506" s="44">
        <v>913.37</v>
      </c>
      <c r="H506" s="44">
        <v>913.37</v>
      </c>
      <c r="I506" s="44">
        <v>913.37</v>
      </c>
      <c r="J506" s="44">
        <v>913.37</v>
      </c>
      <c r="K506" s="42">
        <v>1008.91</v>
      </c>
      <c r="L506" s="42">
        <v>1008.91</v>
      </c>
      <c r="M506" s="42">
        <v>1008.91</v>
      </c>
      <c r="N506" s="42">
        <v>1008.91</v>
      </c>
      <c r="O506" s="42">
        <v>1008.91</v>
      </c>
      <c r="P506" s="42">
        <v>1008.91</v>
      </c>
    </row>
    <row r="507" spans="1:16" x14ac:dyDescent="0.2">
      <c r="A507" s="40" t="s">
        <v>1537</v>
      </c>
      <c r="B507" s="41" t="s">
        <v>340</v>
      </c>
      <c r="C507" s="40" t="s">
        <v>1538</v>
      </c>
      <c r="D507" s="34" t="str">
        <f t="shared" si="7"/>
        <v>Москва г, Кронштадтский б-р, дом № 49, корпус 1.А/м 51</v>
      </c>
      <c r="E507" s="44">
        <v>808.48</v>
      </c>
      <c r="F507" s="44">
        <v>808.48</v>
      </c>
      <c r="G507" s="44">
        <v>808.48</v>
      </c>
      <c r="H507" s="44">
        <v>808.48</v>
      </c>
      <c r="I507" s="44">
        <v>808.48</v>
      </c>
      <c r="J507" s="44">
        <v>808.48</v>
      </c>
      <c r="K507" s="44">
        <v>893.04</v>
      </c>
      <c r="L507" s="44">
        <v>893.04</v>
      </c>
      <c r="M507" s="44">
        <v>893.04</v>
      </c>
      <c r="N507" s="44">
        <v>893.04</v>
      </c>
      <c r="O507" s="44">
        <v>893.04</v>
      </c>
      <c r="P507" s="44">
        <v>893.04</v>
      </c>
    </row>
    <row r="508" spans="1:16" x14ac:dyDescent="0.2">
      <c r="A508" s="40" t="s">
        <v>1539</v>
      </c>
      <c r="B508" s="41" t="s">
        <v>340</v>
      </c>
      <c r="C508" s="40" t="s">
        <v>1540</v>
      </c>
      <c r="D508" s="34" t="str">
        <f t="shared" si="7"/>
        <v>Москва г, Кронштадтский б-р, дом № 49, корпус 1.А/м 52</v>
      </c>
      <c r="E508" s="44">
        <v>388.89</v>
      </c>
      <c r="F508" s="44">
        <v>388.89</v>
      </c>
      <c r="G508" s="44">
        <v>388.89</v>
      </c>
      <c r="H508" s="44">
        <v>388.89</v>
      </c>
      <c r="I508" s="44">
        <v>388.89</v>
      </c>
      <c r="J508" s="44">
        <v>388.89</v>
      </c>
      <c r="K508" s="44">
        <v>429.56</v>
      </c>
      <c r="L508" s="44">
        <v>429.56</v>
      </c>
      <c r="M508" s="44">
        <v>429.56</v>
      </c>
      <c r="N508" s="44">
        <v>429.56</v>
      </c>
      <c r="O508" s="44">
        <v>157.49</v>
      </c>
      <c r="P508" s="43"/>
    </row>
    <row r="509" spans="1:16" x14ac:dyDescent="0.2">
      <c r="A509" s="40" t="s">
        <v>1664</v>
      </c>
      <c r="B509" s="41" t="s">
        <v>340</v>
      </c>
      <c r="C509" s="40" t="s">
        <v>1540</v>
      </c>
      <c r="D509" s="34" t="str">
        <f t="shared" si="7"/>
        <v>Москва г, Кронштадтский б-р, дом № 49, корпус 1.А/м 52</v>
      </c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4">
        <v>272.08</v>
      </c>
      <c r="P509" s="44">
        <v>429.56</v>
      </c>
    </row>
    <row r="510" spans="1:16" x14ac:dyDescent="0.2">
      <c r="A510" s="40" t="s">
        <v>1541</v>
      </c>
      <c r="B510" s="41" t="s">
        <v>340</v>
      </c>
      <c r="C510" s="40" t="s">
        <v>1542</v>
      </c>
      <c r="D510" s="34" t="str">
        <f t="shared" si="7"/>
        <v>Москва г, Кронштадтский б-р, дом № 49, корпус 1.А/м 53</v>
      </c>
      <c r="E510" s="44">
        <v>391.45</v>
      </c>
      <c r="F510" s="44">
        <v>391.45</v>
      </c>
      <c r="G510" s="44">
        <v>391.45</v>
      </c>
      <c r="H510" s="44">
        <v>391.45</v>
      </c>
      <c r="I510" s="44">
        <v>391.45</v>
      </c>
      <c r="J510" s="44">
        <v>391.45</v>
      </c>
      <c r="K510" s="44">
        <v>432.39</v>
      </c>
      <c r="L510" s="44">
        <v>432.39</v>
      </c>
      <c r="M510" s="44">
        <v>432.39</v>
      </c>
      <c r="N510" s="44">
        <v>432.39</v>
      </c>
      <c r="O510" s="44">
        <v>158.52000000000001</v>
      </c>
      <c r="P510" s="43"/>
    </row>
    <row r="511" spans="1:16" x14ac:dyDescent="0.2">
      <c r="A511" s="40" t="s">
        <v>1665</v>
      </c>
      <c r="B511" s="41" t="s">
        <v>340</v>
      </c>
      <c r="C511" s="40" t="s">
        <v>1542</v>
      </c>
      <c r="D511" s="34" t="str">
        <f t="shared" si="7"/>
        <v>Москва г, Кронштадтский б-р, дом № 49, корпус 1.А/м 53</v>
      </c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4">
        <v>273.88</v>
      </c>
      <c r="P511" s="44">
        <v>432.39</v>
      </c>
    </row>
    <row r="512" spans="1:16" x14ac:dyDescent="0.2">
      <c r="A512" s="40" t="s">
        <v>1543</v>
      </c>
      <c r="B512" s="41" t="s">
        <v>340</v>
      </c>
      <c r="C512" s="40" t="s">
        <v>1544</v>
      </c>
      <c r="D512" s="34" t="str">
        <f t="shared" si="7"/>
        <v>Москва г, Кронштадтский б-р, дом № 49, корпус 1.А/м 54</v>
      </c>
      <c r="E512" s="44">
        <v>537.28</v>
      </c>
      <c r="F512" s="44">
        <v>537.28</v>
      </c>
      <c r="G512" s="44">
        <v>537.28</v>
      </c>
      <c r="H512" s="44">
        <v>537.28</v>
      </c>
      <c r="I512" s="44">
        <v>537.28</v>
      </c>
      <c r="J512" s="44">
        <v>537.28</v>
      </c>
      <c r="K512" s="44">
        <v>593.48</v>
      </c>
      <c r="L512" s="44">
        <v>593.48</v>
      </c>
      <c r="M512" s="44">
        <v>593.48</v>
      </c>
      <c r="N512" s="44">
        <v>593.48</v>
      </c>
      <c r="O512" s="44">
        <v>593.48</v>
      </c>
      <c r="P512" s="44">
        <v>593.48</v>
      </c>
    </row>
    <row r="513" spans="1:16" x14ac:dyDescent="0.2">
      <c r="A513" s="40" t="s">
        <v>1545</v>
      </c>
      <c r="B513" s="41" t="s">
        <v>340</v>
      </c>
      <c r="C513" s="40" t="s">
        <v>1546</v>
      </c>
      <c r="D513" s="34" t="str">
        <f t="shared" si="7"/>
        <v>Москва г, Кронштадтский б-р, дом № 49, корпус 1.А/м 55</v>
      </c>
      <c r="E513" s="44">
        <v>388.89</v>
      </c>
      <c r="F513" s="44">
        <v>388.89</v>
      </c>
      <c r="G513" s="44">
        <v>388.89</v>
      </c>
      <c r="H513" s="44">
        <v>388.89</v>
      </c>
      <c r="I513" s="44">
        <v>388.89</v>
      </c>
      <c r="J513" s="44">
        <v>388.89</v>
      </c>
      <c r="K513" s="44">
        <v>429.56</v>
      </c>
      <c r="L513" s="44">
        <v>429.56</v>
      </c>
      <c r="M513" s="44">
        <v>429.56</v>
      </c>
      <c r="N513" s="44">
        <v>429.56</v>
      </c>
      <c r="O513" s="44">
        <v>429.56</v>
      </c>
      <c r="P513" s="44">
        <v>429.56</v>
      </c>
    </row>
    <row r="514" spans="1:16" x14ac:dyDescent="0.2">
      <c r="A514" s="40" t="s">
        <v>1547</v>
      </c>
      <c r="B514" s="41" t="s">
        <v>340</v>
      </c>
      <c r="C514" s="40" t="s">
        <v>1548</v>
      </c>
      <c r="D514" s="34" t="str">
        <f t="shared" si="7"/>
        <v>Москва г, Кронштадтский б-р, дом № 49, корпус 1.А/м 56</v>
      </c>
      <c r="E514" s="44">
        <v>388.89</v>
      </c>
      <c r="F514" s="44">
        <v>388.89</v>
      </c>
      <c r="G514" s="44">
        <v>388.89</v>
      </c>
      <c r="H514" s="44">
        <v>388.89</v>
      </c>
      <c r="I514" s="44">
        <v>388.89</v>
      </c>
      <c r="J514" s="44">
        <v>388.89</v>
      </c>
      <c r="K514" s="44">
        <v>429.56</v>
      </c>
      <c r="L514" s="44">
        <v>429.56</v>
      </c>
      <c r="M514" s="44">
        <v>429.56</v>
      </c>
      <c r="N514" s="44">
        <v>429.56</v>
      </c>
      <c r="O514" s="44">
        <v>429.56</v>
      </c>
      <c r="P514" s="44">
        <v>429.56</v>
      </c>
    </row>
    <row r="515" spans="1:16" x14ac:dyDescent="0.2">
      <c r="A515" s="40" t="s">
        <v>1549</v>
      </c>
      <c r="B515" s="41" t="s">
        <v>340</v>
      </c>
      <c r="C515" s="40" t="s">
        <v>1550</v>
      </c>
      <c r="D515" s="34" t="str">
        <f t="shared" si="7"/>
        <v>Москва г, Кронштадтский б-р, дом № 49, корпус 1.А/м 57</v>
      </c>
      <c r="E515" s="44">
        <v>537.28</v>
      </c>
      <c r="F515" s="44">
        <v>537.28</v>
      </c>
      <c r="G515" s="44">
        <v>537.28</v>
      </c>
      <c r="H515" s="44">
        <v>537.28</v>
      </c>
      <c r="I515" s="44">
        <v>537.28</v>
      </c>
      <c r="J515" s="44">
        <v>537.28</v>
      </c>
      <c r="K515" s="44">
        <v>593.48</v>
      </c>
      <c r="L515" s="44">
        <v>593.48</v>
      </c>
      <c r="M515" s="44">
        <v>593.48</v>
      </c>
      <c r="N515" s="44">
        <v>593.48</v>
      </c>
      <c r="O515" s="44">
        <v>593.48</v>
      </c>
      <c r="P515" s="44">
        <v>593.48</v>
      </c>
    </row>
    <row r="516" spans="1:16" x14ac:dyDescent="0.2">
      <c r="A516" s="40" t="s">
        <v>1551</v>
      </c>
      <c r="B516" s="41" t="s">
        <v>340</v>
      </c>
      <c r="C516" s="40" t="s">
        <v>1552</v>
      </c>
      <c r="D516" s="34" t="str">
        <f t="shared" si="7"/>
        <v>Москва г, Кронштадтский б-р, дом № 49, корпус 1.А/м 58</v>
      </c>
      <c r="E516" s="44">
        <v>399.12</v>
      </c>
      <c r="F516" s="44">
        <v>399.12</v>
      </c>
      <c r="G516" s="44">
        <v>399.12</v>
      </c>
      <c r="H516" s="44">
        <v>399.12</v>
      </c>
      <c r="I516" s="44">
        <v>399.12</v>
      </c>
      <c r="J516" s="44">
        <v>399.12</v>
      </c>
      <c r="K516" s="44">
        <v>440.87</v>
      </c>
      <c r="L516" s="44">
        <v>440.87</v>
      </c>
      <c r="M516" s="44">
        <v>440.87</v>
      </c>
      <c r="N516" s="44">
        <v>440.87</v>
      </c>
      <c r="O516" s="44">
        <v>440.87</v>
      </c>
      <c r="P516" s="44">
        <v>440.87</v>
      </c>
    </row>
    <row r="517" spans="1:16" x14ac:dyDescent="0.2">
      <c r="A517" s="40" t="s">
        <v>1553</v>
      </c>
      <c r="B517" s="41" t="s">
        <v>340</v>
      </c>
      <c r="C517" s="40" t="s">
        <v>1554</v>
      </c>
      <c r="D517" s="34" t="str">
        <f t="shared" si="7"/>
        <v>Москва г, Кронштадтский б-р, дом № 49, корпус 1.А/м 59</v>
      </c>
      <c r="E517" s="44">
        <v>401.68</v>
      </c>
      <c r="F517" s="44">
        <v>401.68</v>
      </c>
      <c r="G517" s="44">
        <v>401.68</v>
      </c>
      <c r="H517" s="44">
        <v>401.68</v>
      </c>
      <c r="I517" s="44">
        <v>401.68</v>
      </c>
      <c r="J517" s="44">
        <v>401.68</v>
      </c>
      <c r="K517" s="44">
        <v>443.7</v>
      </c>
      <c r="L517" s="44">
        <v>443.69</v>
      </c>
      <c r="M517" s="44">
        <v>443.69</v>
      </c>
      <c r="N517" s="44">
        <v>443.69</v>
      </c>
      <c r="O517" s="44">
        <v>443.69</v>
      </c>
      <c r="P517" s="44">
        <v>443.69</v>
      </c>
    </row>
    <row r="518" spans="1:16" x14ac:dyDescent="0.2">
      <c r="A518" s="40" t="s">
        <v>1555</v>
      </c>
      <c r="B518" s="41" t="s">
        <v>340</v>
      </c>
      <c r="C518" s="40" t="s">
        <v>1556</v>
      </c>
      <c r="D518" s="34" t="str">
        <f t="shared" si="7"/>
        <v>Москва г, Кронштадтский б-р, дом № 49, корпус 1.А/м 6</v>
      </c>
      <c r="E518" s="44">
        <v>409.35</v>
      </c>
      <c r="F518" s="44">
        <v>409.35</v>
      </c>
      <c r="G518" s="44">
        <v>409.35</v>
      </c>
      <c r="H518" s="44">
        <v>409.35</v>
      </c>
      <c r="I518" s="44">
        <v>409.35</v>
      </c>
      <c r="J518" s="44">
        <v>409.35</v>
      </c>
      <c r="K518" s="44">
        <v>452.17</v>
      </c>
      <c r="L518" s="44">
        <v>452.17</v>
      </c>
      <c r="M518" s="44">
        <v>452.17</v>
      </c>
      <c r="N518" s="44">
        <v>452.17</v>
      </c>
      <c r="O518" s="44">
        <v>452.17</v>
      </c>
      <c r="P518" s="44">
        <v>452.17</v>
      </c>
    </row>
    <row r="519" spans="1:16" x14ac:dyDescent="0.2">
      <c r="A519" s="40" t="s">
        <v>1557</v>
      </c>
      <c r="B519" s="41" t="s">
        <v>340</v>
      </c>
      <c r="C519" s="40" t="s">
        <v>1558</v>
      </c>
      <c r="D519" s="34" t="str">
        <f t="shared" si="7"/>
        <v>Москва г, Кронштадтский б-р, дом № 49, корпус 1.А/м 60</v>
      </c>
      <c r="E519" s="44">
        <v>823.83</v>
      </c>
      <c r="F519" s="44">
        <v>823.83</v>
      </c>
      <c r="G519" s="44">
        <v>823.83</v>
      </c>
      <c r="H519" s="44">
        <v>823.83</v>
      </c>
      <c r="I519" s="44">
        <v>823.83</v>
      </c>
      <c r="J519" s="44">
        <v>823.83</v>
      </c>
      <c r="K519" s="44">
        <v>910</v>
      </c>
      <c r="L519" s="44">
        <v>910</v>
      </c>
      <c r="M519" s="44">
        <v>910</v>
      </c>
      <c r="N519" s="44">
        <v>910</v>
      </c>
      <c r="O519" s="44">
        <v>910</v>
      </c>
      <c r="P519" s="44">
        <v>910</v>
      </c>
    </row>
    <row r="520" spans="1:16" x14ac:dyDescent="0.2">
      <c r="A520" s="40" t="s">
        <v>1559</v>
      </c>
      <c r="B520" s="41" t="s">
        <v>340</v>
      </c>
      <c r="C520" s="40" t="s">
        <v>1560</v>
      </c>
      <c r="D520" s="34" t="str">
        <f t="shared" si="7"/>
        <v>Москва г, Кронштадтский б-р, дом № 49, корпус 1.А/м 61</v>
      </c>
      <c r="E520" s="44">
        <v>931.28</v>
      </c>
      <c r="F520" s="44">
        <v>931.28</v>
      </c>
      <c r="G520" s="44">
        <v>931.28</v>
      </c>
      <c r="H520" s="44">
        <v>931.28</v>
      </c>
      <c r="I520" s="44">
        <v>931.28</v>
      </c>
      <c r="J520" s="44">
        <v>931.28</v>
      </c>
      <c r="K520" s="42">
        <v>1028.69</v>
      </c>
      <c r="L520" s="42">
        <v>1028.69</v>
      </c>
      <c r="M520" s="42">
        <v>1028.69</v>
      </c>
      <c r="N520" s="42">
        <v>1028.69</v>
      </c>
      <c r="O520" s="42">
        <v>1028.69</v>
      </c>
      <c r="P520" s="42">
        <v>1028.69</v>
      </c>
    </row>
    <row r="521" spans="1:16" x14ac:dyDescent="0.2">
      <c r="A521" s="40" t="s">
        <v>1561</v>
      </c>
      <c r="B521" s="41" t="s">
        <v>340</v>
      </c>
      <c r="C521" s="40" t="s">
        <v>1562</v>
      </c>
      <c r="D521" s="34" t="str">
        <f t="shared" si="7"/>
        <v>Москва г, Кронштадтский б-р, дом № 49, корпус 1.А/м 62</v>
      </c>
      <c r="E521" s="44">
        <v>823.83</v>
      </c>
      <c r="F521" s="44">
        <v>823.83</v>
      </c>
      <c r="G521" s="44">
        <v>823.83</v>
      </c>
      <c r="H521" s="44">
        <v>823.83</v>
      </c>
      <c r="I521" s="44">
        <v>823.83</v>
      </c>
      <c r="J521" s="44">
        <v>823.83</v>
      </c>
      <c r="K521" s="44">
        <v>910</v>
      </c>
      <c r="L521" s="44">
        <v>910</v>
      </c>
      <c r="M521" s="44">
        <v>910</v>
      </c>
      <c r="N521" s="44">
        <v>910</v>
      </c>
      <c r="O521" s="44">
        <v>910</v>
      </c>
      <c r="P521" s="44">
        <v>910</v>
      </c>
    </row>
    <row r="522" spans="1:16" x14ac:dyDescent="0.2">
      <c r="A522" s="40" t="s">
        <v>1563</v>
      </c>
      <c r="B522" s="41" t="s">
        <v>340</v>
      </c>
      <c r="C522" s="40" t="s">
        <v>1564</v>
      </c>
      <c r="D522" s="34" t="str">
        <f t="shared" si="7"/>
        <v>Москва г, Кронштадтский б-р, дом № 49, корпус 1.А/м 63</v>
      </c>
      <c r="E522" s="44">
        <v>849.41</v>
      </c>
      <c r="F522" s="44">
        <v>849.41</v>
      </c>
      <c r="G522" s="44">
        <v>849.41</v>
      </c>
      <c r="H522" s="44">
        <v>849.41</v>
      </c>
      <c r="I522" s="44">
        <v>849.41</v>
      </c>
      <c r="J522" s="44">
        <v>849.41</v>
      </c>
      <c r="K522" s="44">
        <v>938.26</v>
      </c>
      <c r="L522" s="44">
        <v>938.26</v>
      </c>
      <c r="M522" s="44">
        <v>938.26</v>
      </c>
      <c r="N522" s="44">
        <v>938.26</v>
      </c>
      <c r="O522" s="44">
        <v>938.26</v>
      </c>
      <c r="P522" s="44">
        <v>938.26</v>
      </c>
    </row>
    <row r="523" spans="1:16" x14ac:dyDescent="0.2">
      <c r="A523" s="40" t="s">
        <v>1565</v>
      </c>
      <c r="B523" s="41" t="s">
        <v>340</v>
      </c>
      <c r="C523" s="40" t="s">
        <v>1566</v>
      </c>
      <c r="D523" s="34" t="str">
        <f t="shared" ref="D523:D561" si="8">CONCATENATE(B523,C523)</f>
        <v>Москва г, Кронштадтский б-р, дом № 49, корпус 1.А/м 64</v>
      </c>
      <c r="E523" s="44">
        <v>823.83</v>
      </c>
      <c r="F523" s="44">
        <v>823.83</v>
      </c>
      <c r="G523" s="44">
        <v>823.83</v>
      </c>
      <c r="H523" s="44">
        <v>823.83</v>
      </c>
      <c r="I523" s="44">
        <v>823.83</v>
      </c>
      <c r="J523" s="44">
        <v>823.83</v>
      </c>
      <c r="K523" s="44">
        <v>910</v>
      </c>
      <c r="L523" s="44">
        <v>910</v>
      </c>
      <c r="M523" s="44">
        <v>910</v>
      </c>
      <c r="N523" s="44">
        <v>910</v>
      </c>
      <c r="O523" s="44">
        <v>910</v>
      </c>
      <c r="P523" s="44">
        <v>910</v>
      </c>
    </row>
    <row r="524" spans="1:16" x14ac:dyDescent="0.2">
      <c r="A524" s="40" t="s">
        <v>1567</v>
      </c>
      <c r="B524" s="41" t="s">
        <v>340</v>
      </c>
      <c r="C524" s="40" t="s">
        <v>1568</v>
      </c>
      <c r="D524" s="34" t="str">
        <f t="shared" si="8"/>
        <v>Москва г, Кронштадтский б-р, дом № 49, корпус 1.А/м 65</v>
      </c>
      <c r="E524" s="44">
        <v>409.35</v>
      </c>
      <c r="F524" s="44">
        <v>409.35</v>
      </c>
      <c r="G524" s="44">
        <v>409.35</v>
      </c>
      <c r="H524" s="44">
        <v>409.35</v>
      </c>
      <c r="I524" s="44">
        <v>409.35</v>
      </c>
      <c r="J524" s="44">
        <v>409.35</v>
      </c>
      <c r="K524" s="44">
        <v>452.17</v>
      </c>
      <c r="L524" s="44">
        <v>452.17</v>
      </c>
      <c r="M524" s="44">
        <v>452.17</v>
      </c>
      <c r="N524" s="44">
        <v>452.17</v>
      </c>
      <c r="O524" s="44">
        <v>452.17</v>
      </c>
      <c r="P524" s="44">
        <v>452.17</v>
      </c>
    </row>
    <row r="525" spans="1:16" x14ac:dyDescent="0.2">
      <c r="A525" s="40" t="s">
        <v>1569</v>
      </c>
      <c r="B525" s="41" t="s">
        <v>340</v>
      </c>
      <c r="C525" s="40" t="s">
        <v>1570</v>
      </c>
      <c r="D525" s="34" t="str">
        <f t="shared" si="8"/>
        <v>Москва г, Кронштадтский б-р, дом № 49, корпус 1.А/м 66</v>
      </c>
      <c r="E525" s="44">
        <v>411.91</v>
      </c>
      <c r="F525" s="44">
        <v>411.91</v>
      </c>
      <c r="G525" s="44">
        <v>411.91</v>
      </c>
      <c r="H525" s="44">
        <v>411.91</v>
      </c>
      <c r="I525" s="44">
        <v>411.91</v>
      </c>
      <c r="J525" s="44">
        <v>411.91</v>
      </c>
      <c r="K525" s="44">
        <v>454.99</v>
      </c>
      <c r="L525" s="44">
        <v>455</v>
      </c>
      <c r="M525" s="44">
        <v>455</v>
      </c>
      <c r="N525" s="44">
        <v>455</v>
      </c>
      <c r="O525" s="44">
        <v>455</v>
      </c>
      <c r="P525" s="44">
        <v>455</v>
      </c>
    </row>
    <row r="526" spans="1:16" x14ac:dyDescent="0.2">
      <c r="A526" s="40" t="s">
        <v>1571</v>
      </c>
      <c r="B526" s="41" t="s">
        <v>340</v>
      </c>
      <c r="C526" s="40" t="s">
        <v>1572</v>
      </c>
      <c r="D526" s="34" t="str">
        <f t="shared" si="8"/>
        <v>Москва г, Кронштадтский б-р, дом № 49, корпус 1.А/м 67</v>
      </c>
      <c r="E526" s="44">
        <v>409.35</v>
      </c>
      <c r="F526" s="44">
        <v>409.35</v>
      </c>
      <c r="G526" s="44">
        <v>409.35</v>
      </c>
      <c r="H526" s="44">
        <v>409.35</v>
      </c>
      <c r="I526" s="44">
        <v>409.35</v>
      </c>
      <c r="J526" s="44">
        <v>409.35</v>
      </c>
      <c r="K526" s="44">
        <v>452.17</v>
      </c>
      <c r="L526" s="44">
        <v>452.17</v>
      </c>
      <c r="M526" s="44">
        <v>452.17</v>
      </c>
      <c r="N526" s="44">
        <v>452.17</v>
      </c>
      <c r="O526" s="44">
        <v>452.17</v>
      </c>
      <c r="P526" s="44">
        <v>452.17</v>
      </c>
    </row>
    <row r="527" spans="1:16" x14ac:dyDescent="0.2">
      <c r="A527" s="40" t="s">
        <v>1573</v>
      </c>
      <c r="B527" s="41" t="s">
        <v>340</v>
      </c>
      <c r="C527" s="40" t="s">
        <v>1574</v>
      </c>
      <c r="D527" s="34" t="str">
        <f t="shared" si="8"/>
        <v>Москва г, Кронштадтский б-р, дом № 49, корпус 1.А/м 68</v>
      </c>
      <c r="E527" s="44">
        <v>411.91</v>
      </c>
      <c r="F527" s="44">
        <v>411.91</v>
      </c>
      <c r="G527" s="44">
        <v>411.91</v>
      </c>
      <c r="H527" s="44">
        <v>411.91</v>
      </c>
      <c r="I527" s="44">
        <v>411.91</v>
      </c>
      <c r="J527" s="44">
        <v>411.91</v>
      </c>
      <c r="K527" s="44">
        <v>454.99</v>
      </c>
      <c r="L527" s="44">
        <v>455</v>
      </c>
      <c r="M527" s="44">
        <v>455</v>
      </c>
      <c r="N527" s="44">
        <v>455</v>
      </c>
      <c r="O527" s="44">
        <v>455</v>
      </c>
      <c r="P527" s="44">
        <v>455</v>
      </c>
    </row>
    <row r="528" spans="1:16" x14ac:dyDescent="0.2">
      <c r="A528" s="40" t="s">
        <v>1575</v>
      </c>
      <c r="B528" s="41" t="s">
        <v>340</v>
      </c>
      <c r="C528" s="40" t="s">
        <v>1576</v>
      </c>
      <c r="D528" s="34" t="str">
        <f t="shared" si="8"/>
        <v>Москва г, Кронштадтский б-р, дом № 49, корпус 1.А/м 69</v>
      </c>
      <c r="E528" s="44">
        <v>614.03</v>
      </c>
      <c r="F528" s="44">
        <v>614.03</v>
      </c>
      <c r="G528" s="44">
        <v>614.03</v>
      </c>
      <c r="H528" s="44">
        <v>614.03</v>
      </c>
      <c r="I528" s="44">
        <v>614.03</v>
      </c>
      <c r="J528" s="44">
        <v>614.03</v>
      </c>
      <c r="K528" s="44">
        <v>678.26</v>
      </c>
      <c r="L528" s="44">
        <v>678.26</v>
      </c>
      <c r="M528" s="44">
        <v>678.26</v>
      </c>
      <c r="N528" s="44">
        <v>678.26</v>
      </c>
      <c r="O528" s="44">
        <v>678.26</v>
      </c>
      <c r="P528" s="44">
        <v>678.26</v>
      </c>
    </row>
    <row r="529" spans="1:16" x14ac:dyDescent="0.2">
      <c r="A529" s="40" t="s">
        <v>1577</v>
      </c>
      <c r="B529" s="41" t="s">
        <v>340</v>
      </c>
      <c r="C529" s="40" t="s">
        <v>1578</v>
      </c>
      <c r="D529" s="34" t="str">
        <f t="shared" si="8"/>
        <v>Москва г, Кронштадтский б-р, дом № 49, корпус 1.А/м 7</v>
      </c>
      <c r="E529" s="44">
        <v>378.65</v>
      </c>
      <c r="F529" s="44">
        <v>378.65</v>
      </c>
      <c r="G529" s="44">
        <v>378.65</v>
      </c>
      <c r="H529" s="44">
        <v>378.65</v>
      </c>
      <c r="I529" s="44">
        <v>378.65</v>
      </c>
      <c r="J529" s="44">
        <v>378.65</v>
      </c>
      <c r="K529" s="44">
        <v>418.26</v>
      </c>
      <c r="L529" s="44">
        <v>418.26</v>
      </c>
      <c r="M529" s="44">
        <v>418.26</v>
      </c>
      <c r="N529" s="44">
        <v>418.26</v>
      </c>
      <c r="O529" s="44">
        <v>418.26</v>
      </c>
      <c r="P529" s="44">
        <v>418.26</v>
      </c>
    </row>
    <row r="530" spans="1:16" x14ac:dyDescent="0.2">
      <c r="A530" s="40" t="s">
        <v>1579</v>
      </c>
      <c r="B530" s="41" t="s">
        <v>340</v>
      </c>
      <c r="C530" s="40" t="s">
        <v>1580</v>
      </c>
      <c r="D530" s="34" t="str">
        <f t="shared" si="8"/>
        <v>Москва г, Кронштадтский б-р, дом № 49, корпус 1.А/м 70</v>
      </c>
      <c r="E530" s="44">
        <v>409.35</v>
      </c>
      <c r="F530" s="44">
        <v>409.35</v>
      </c>
      <c r="G530" s="44">
        <v>409.35</v>
      </c>
      <c r="H530" s="44">
        <v>409.35</v>
      </c>
      <c r="I530" s="44">
        <v>409.35</v>
      </c>
      <c r="J530" s="44">
        <v>409.35</v>
      </c>
      <c r="K530" s="44">
        <v>452.17</v>
      </c>
      <c r="L530" s="44">
        <v>452.17</v>
      </c>
      <c r="M530" s="44">
        <v>452.17</v>
      </c>
      <c r="N530" s="44">
        <v>452.17</v>
      </c>
      <c r="O530" s="44">
        <v>452.17</v>
      </c>
      <c r="P530" s="44">
        <v>452.17</v>
      </c>
    </row>
    <row r="531" spans="1:16" x14ac:dyDescent="0.2">
      <c r="A531" s="40" t="s">
        <v>1581</v>
      </c>
      <c r="B531" s="41" t="s">
        <v>340</v>
      </c>
      <c r="C531" s="40" t="s">
        <v>1582</v>
      </c>
      <c r="D531" s="34" t="str">
        <f t="shared" si="8"/>
        <v>Москва г, Кронштадтский б-р, дом № 49, корпус 1.А/м 71</v>
      </c>
      <c r="E531" s="44">
        <v>409.35</v>
      </c>
      <c r="F531" s="44">
        <v>409.35</v>
      </c>
      <c r="G531" s="44">
        <v>409.35</v>
      </c>
      <c r="H531" s="44">
        <v>409.35</v>
      </c>
      <c r="I531" s="44">
        <v>409.35</v>
      </c>
      <c r="J531" s="44">
        <v>409.35</v>
      </c>
      <c r="K531" s="44">
        <v>452.17</v>
      </c>
      <c r="L531" s="44">
        <v>452.17</v>
      </c>
      <c r="M531" s="44">
        <v>452.17</v>
      </c>
      <c r="N531" s="44">
        <v>452.17</v>
      </c>
      <c r="O531" s="44">
        <v>452.17</v>
      </c>
      <c r="P531" s="44">
        <v>452.17</v>
      </c>
    </row>
    <row r="532" spans="1:16" x14ac:dyDescent="0.2">
      <c r="A532" s="40" t="s">
        <v>1583</v>
      </c>
      <c r="B532" s="41" t="s">
        <v>340</v>
      </c>
      <c r="C532" s="40" t="s">
        <v>1584</v>
      </c>
      <c r="D532" s="34" t="str">
        <f t="shared" si="8"/>
        <v>Москва г, Кронштадтский б-р, дом № 49, корпус 1.А/м 72</v>
      </c>
      <c r="E532" s="44">
        <v>409.35</v>
      </c>
      <c r="F532" s="44">
        <v>409.35</v>
      </c>
      <c r="G532" s="44">
        <v>409.35</v>
      </c>
      <c r="H532" s="44">
        <v>409.35</v>
      </c>
      <c r="I532" s="44">
        <v>409.35</v>
      </c>
      <c r="J532" s="44">
        <v>409.35</v>
      </c>
      <c r="K532" s="44">
        <v>452.17</v>
      </c>
      <c r="L532" s="44">
        <v>452.17</v>
      </c>
      <c r="M532" s="44">
        <v>452.17</v>
      </c>
      <c r="N532" s="44">
        <v>452.17</v>
      </c>
      <c r="O532" s="44">
        <v>452.17</v>
      </c>
      <c r="P532" s="44">
        <v>452.17</v>
      </c>
    </row>
    <row r="533" spans="1:16" x14ac:dyDescent="0.2">
      <c r="A533" s="40" t="s">
        <v>1585</v>
      </c>
      <c r="B533" s="41" t="s">
        <v>340</v>
      </c>
      <c r="C533" s="40" t="s">
        <v>1586</v>
      </c>
      <c r="D533" s="34" t="str">
        <f t="shared" si="8"/>
        <v>Москва г, Кронштадтский б-р, дом № 49, корпус 1.А/м 73</v>
      </c>
      <c r="E533" s="44">
        <v>409.35</v>
      </c>
      <c r="F533" s="44">
        <v>409.35</v>
      </c>
      <c r="G533" s="44">
        <v>409.35</v>
      </c>
      <c r="H533" s="44">
        <v>409.35</v>
      </c>
      <c r="I533" s="44">
        <v>409.35</v>
      </c>
      <c r="J533" s="44">
        <v>409.35</v>
      </c>
      <c r="K533" s="44">
        <v>452.17</v>
      </c>
      <c r="L533" s="44">
        <v>452.17</v>
      </c>
      <c r="M533" s="44">
        <v>452.17</v>
      </c>
      <c r="N533" s="44">
        <v>452.17</v>
      </c>
      <c r="O533" s="44">
        <v>452.17</v>
      </c>
      <c r="P533" s="44">
        <v>452.17</v>
      </c>
    </row>
    <row r="534" spans="1:16" x14ac:dyDescent="0.2">
      <c r="A534" s="40" t="s">
        <v>1587</v>
      </c>
      <c r="B534" s="41" t="s">
        <v>340</v>
      </c>
      <c r="C534" s="40" t="s">
        <v>1588</v>
      </c>
      <c r="D534" s="34" t="str">
        <f t="shared" si="8"/>
        <v>Москва г, Кронштадтский б-р, дом № 49, корпус 1.А/м 74</v>
      </c>
      <c r="E534" s="44">
        <v>409.35</v>
      </c>
      <c r="F534" s="44">
        <v>409.35</v>
      </c>
      <c r="G534" s="44">
        <v>409.35</v>
      </c>
      <c r="H534" s="44">
        <v>409.35</v>
      </c>
      <c r="I534" s="44">
        <v>409.35</v>
      </c>
      <c r="J534" s="44">
        <v>409.35</v>
      </c>
      <c r="K534" s="44">
        <v>452.17</v>
      </c>
      <c r="L534" s="44">
        <v>452.17</v>
      </c>
      <c r="M534" s="44">
        <v>452.17</v>
      </c>
      <c r="N534" s="44">
        <v>452.17</v>
      </c>
      <c r="O534" s="44">
        <v>452.17</v>
      </c>
      <c r="P534" s="44">
        <v>452.17</v>
      </c>
    </row>
    <row r="535" spans="1:16" x14ac:dyDescent="0.2">
      <c r="A535" s="40" t="s">
        <v>1589</v>
      </c>
      <c r="B535" s="41" t="s">
        <v>340</v>
      </c>
      <c r="C535" s="40" t="s">
        <v>1590</v>
      </c>
      <c r="D535" s="34" t="str">
        <f t="shared" si="8"/>
        <v>Москва г, Кронштадтский б-р, дом № 49, корпус 1.А/м 75</v>
      </c>
      <c r="E535" s="44">
        <v>409.35</v>
      </c>
      <c r="F535" s="44">
        <v>409.35</v>
      </c>
      <c r="G535" s="44">
        <v>409.35</v>
      </c>
      <c r="H535" s="44">
        <v>409.35</v>
      </c>
      <c r="I535" s="44">
        <v>409.35</v>
      </c>
      <c r="J535" s="44">
        <v>409.35</v>
      </c>
      <c r="K535" s="44">
        <v>452.17</v>
      </c>
      <c r="L535" s="44">
        <v>452.17</v>
      </c>
      <c r="M535" s="44">
        <v>452.17</v>
      </c>
      <c r="N535" s="44">
        <v>452.17</v>
      </c>
      <c r="O535" s="44">
        <v>452.17</v>
      </c>
      <c r="P535" s="44">
        <v>452.17</v>
      </c>
    </row>
    <row r="536" spans="1:16" x14ac:dyDescent="0.2">
      <c r="A536" s="40" t="s">
        <v>1591</v>
      </c>
      <c r="B536" s="41" t="s">
        <v>340</v>
      </c>
      <c r="C536" s="40" t="s">
        <v>1592</v>
      </c>
      <c r="D536" s="34" t="str">
        <f t="shared" si="8"/>
        <v>Москва г, Кронштадтский б-р, дом № 49, корпус 1.А/м 76</v>
      </c>
      <c r="E536" s="44">
        <v>409.35</v>
      </c>
      <c r="F536" s="44">
        <v>409.35</v>
      </c>
      <c r="G536" s="44">
        <v>409.35</v>
      </c>
      <c r="H536" s="44">
        <v>409.35</v>
      </c>
      <c r="I536" s="44">
        <v>409.35</v>
      </c>
      <c r="J536" s="44">
        <v>409.35</v>
      </c>
      <c r="K536" s="44">
        <v>452.17</v>
      </c>
      <c r="L536" s="44">
        <v>452.17</v>
      </c>
      <c r="M536" s="44">
        <v>452.17</v>
      </c>
      <c r="N536" s="44">
        <v>452.17</v>
      </c>
      <c r="O536" s="44">
        <v>452.17</v>
      </c>
      <c r="P536" s="44">
        <v>452.17</v>
      </c>
    </row>
    <row r="537" spans="1:16" x14ac:dyDescent="0.2">
      <c r="A537" s="40" t="s">
        <v>1593</v>
      </c>
      <c r="B537" s="41" t="s">
        <v>340</v>
      </c>
      <c r="C537" s="40" t="s">
        <v>1594</v>
      </c>
      <c r="D537" s="34" t="str">
        <f t="shared" si="8"/>
        <v>Москва г, Кронштадтский б-р, дом № 49, корпус 1.А/м 77</v>
      </c>
      <c r="E537" s="44">
        <v>409.35</v>
      </c>
      <c r="F537" s="44">
        <v>409.35</v>
      </c>
      <c r="G537" s="44">
        <v>409.35</v>
      </c>
      <c r="H537" s="44">
        <v>409.35</v>
      </c>
      <c r="I537" s="44">
        <v>409.35</v>
      </c>
      <c r="J537" s="44">
        <v>409.35</v>
      </c>
      <c r="K537" s="44">
        <v>452.17</v>
      </c>
      <c r="L537" s="44">
        <v>452.17</v>
      </c>
      <c r="M537" s="44">
        <v>452.17</v>
      </c>
      <c r="N537" s="44">
        <v>452.17</v>
      </c>
      <c r="O537" s="44">
        <v>452.17</v>
      </c>
      <c r="P537" s="44">
        <v>452.17</v>
      </c>
    </row>
    <row r="538" spans="1:16" x14ac:dyDescent="0.2">
      <c r="A538" s="40" t="s">
        <v>1595</v>
      </c>
      <c r="B538" s="41" t="s">
        <v>340</v>
      </c>
      <c r="C538" s="40" t="s">
        <v>1596</v>
      </c>
      <c r="D538" s="34" t="str">
        <f t="shared" si="8"/>
        <v>Москва г, Кронштадтский б-р, дом № 49, корпус 1.А/м 78</v>
      </c>
      <c r="E538" s="44">
        <v>409.35</v>
      </c>
      <c r="F538" s="44">
        <v>409.35</v>
      </c>
      <c r="G538" s="44">
        <v>409.35</v>
      </c>
      <c r="H538" s="44">
        <v>409.35</v>
      </c>
      <c r="I538" s="44">
        <v>409.35</v>
      </c>
      <c r="J538" s="44">
        <v>409.35</v>
      </c>
      <c r="K538" s="44">
        <v>452.17</v>
      </c>
      <c r="L538" s="44">
        <v>452.17</v>
      </c>
      <c r="M538" s="44">
        <v>452.17</v>
      </c>
      <c r="N538" s="44">
        <v>452.17</v>
      </c>
      <c r="O538" s="44">
        <v>452.17</v>
      </c>
      <c r="P538" s="44">
        <v>452.17</v>
      </c>
    </row>
    <row r="539" spans="1:16" x14ac:dyDescent="0.2">
      <c r="A539" s="40" t="s">
        <v>1597</v>
      </c>
      <c r="B539" s="41" t="s">
        <v>340</v>
      </c>
      <c r="C539" s="40" t="s">
        <v>1598</v>
      </c>
      <c r="D539" s="34" t="str">
        <f t="shared" si="8"/>
        <v>Москва г, Кронштадтский б-р, дом № 49, корпус 1.А/м 79</v>
      </c>
      <c r="E539" s="44">
        <v>409.35</v>
      </c>
      <c r="F539" s="44">
        <v>409.35</v>
      </c>
      <c r="G539" s="44">
        <v>409.35</v>
      </c>
      <c r="H539" s="44">
        <v>409.35</v>
      </c>
      <c r="I539" s="44">
        <v>409.35</v>
      </c>
      <c r="J539" s="44">
        <v>409.35</v>
      </c>
      <c r="K539" s="44">
        <v>452.17</v>
      </c>
      <c r="L539" s="44">
        <v>452.17</v>
      </c>
      <c r="M539" s="44">
        <v>452.17</v>
      </c>
      <c r="N539" s="44">
        <v>452.17</v>
      </c>
      <c r="O539" s="44">
        <v>452.17</v>
      </c>
      <c r="P539" s="44">
        <v>452.17</v>
      </c>
    </row>
    <row r="540" spans="1:16" x14ac:dyDescent="0.2">
      <c r="A540" s="40" t="s">
        <v>1599</v>
      </c>
      <c r="B540" s="41" t="s">
        <v>340</v>
      </c>
      <c r="C540" s="40" t="s">
        <v>1600</v>
      </c>
      <c r="D540" s="34" t="str">
        <f t="shared" si="8"/>
        <v>Москва г, Кронштадтский б-р, дом № 49, корпус 1.А/м 8</v>
      </c>
      <c r="E540" s="44">
        <v>378.65</v>
      </c>
      <c r="F540" s="44">
        <v>378.65</v>
      </c>
      <c r="G540" s="44">
        <v>378.65</v>
      </c>
      <c r="H540" s="44">
        <v>378.65</v>
      </c>
      <c r="I540" s="44">
        <v>378.65</v>
      </c>
      <c r="J540" s="44">
        <v>378.65</v>
      </c>
      <c r="K540" s="44">
        <v>418.26</v>
      </c>
      <c r="L540" s="44">
        <v>418.26</v>
      </c>
      <c r="M540" s="44">
        <v>418.26</v>
      </c>
      <c r="N540" s="44">
        <v>418.26</v>
      </c>
      <c r="O540" s="44">
        <v>418.26</v>
      </c>
      <c r="P540" s="44">
        <v>418.26</v>
      </c>
    </row>
    <row r="541" spans="1:16" x14ac:dyDescent="0.2">
      <c r="A541" s="40" t="s">
        <v>1601</v>
      </c>
      <c r="B541" s="41" t="s">
        <v>340</v>
      </c>
      <c r="C541" s="40" t="s">
        <v>1602</v>
      </c>
      <c r="D541" s="34" t="str">
        <f t="shared" si="8"/>
        <v>Москва г, Кронштадтский б-р, дом № 49, корпус 1.А/м 80</v>
      </c>
      <c r="E541" s="44">
        <v>378.65</v>
      </c>
      <c r="F541" s="44">
        <v>378.65</v>
      </c>
      <c r="G541" s="44">
        <v>378.65</v>
      </c>
      <c r="H541" s="44">
        <v>378.65</v>
      </c>
      <c r="I541" s="44">
        <v>378.65</v>
      </c>
      <c r="J541" s="44">
        <v>378.65</v>
      </c>
      <c r="K541" s="44">
        <v>418.26</v>
      </c>
      <c r="L541" s="44">
        <v>418.26</v>
      </c>
      <c r="M541" s="44">
        <v>418.26</v>
      </c>
      <c r="N541" s="44">
        <v>418.26</v>
      </c>
      <c r="O541" s="44">
        <v>418.26</v>
      </c>
      <c r="P541" s="44">
        <v>418.26</v>
      </c>
    </row>
    <row r="542" spans="1:16" x14ac:dyDescent="0.2">
      <c r="A542" s="40" t="s">
        <v>1603</v>
      </c>
      <c r="B542" s="41" t="s">
        <v>340</v>
      </c>
      <c r="C542" s="40" t="s">
        <v>1604</v>
      </c>
      <c r="D542" s="34" t="str">
        <f t="shared" si="8"/>
        <v>Москва г, Кронштадтский б-р, дом № 49, корпус 1.А/м 81</v>
      </c>
      <c r="E542" s="44">
        <v>378.65</v>
      </c>
      <c r="F542" s="44">
        <v>378.65</v>
      </c>
      <c r="G542" s="44">
        <v>378.65</v>
      </c>
      <c r="H542" s="44">
        <v>378.65</v>
      </c>
      <c r="I542" s="44">
        <v>378.65</v>
      </c>
      <c r="J542" s="44">
        <v>378.65</v>
      </c>
      <c r="K542" s="44">
        <v>418.26</v>
      </c>
      <c r="L542" s="44">
        <v>418.26</v>
      </c>
      <c r="M542" s="44">
        <v>418.26</v>
      </c>
      <c r="N542" s="44">
        <v>418.26</v>
      </c>
      <c r="O542" s="44">
        <v>418.26</v>
      </c>
      <c r="P542" s="44">
        <v>418.26</v>
      </c>
    </row>
    <row r="543" spans="1:16" x14ac:dyDescent="0.2">
      <c r="A543" s="40" t="s">
        <v>1605</v>
      </c>
      <c r="B543" s="41" t="s">
        <v>340</v>
      </c>
      <c r="C543" s="40" t="s">
        <v>1606</v>
      </c>
      <c r="D543" s="34" t="str">
        <f t="shared" si="8"/>
        <v>Москва г, Кронштадтский б-р, дом № 49, корпус 1.А/м 82</v>
      </c>
      <c r="E543" s="44">
        <v>414.47</v>
      </c>
      <c r="F543" s="44">
        <v>414.47</v>
      </c>
      <c r="G543" s="44">
        <v>414.47</v>
      </c>
      <c r="H543" s="44">
        <v>414.47</v>
      </c>
      <c r="I543" s="44">
        <v>414.47</v>
      </c>
      <c r="J543" s="44">
        <v>414.47</v>
      </c>
      <c r="K543" s="44">
        <v>457.82</v>
      </c>
      <c r="L543" s="44">
        <v>457.82</v>
      </c>
      <c r="M543" s="44">
        <v>457.82</v>
      </c>
      <c r="N543" s="44">
        <v>457.82</v>
      </c>
      <c r="O543" s="44">
        <v>457.82</v>
      </c>
      <c r="P543" s="44">
        <v>457.82</v>
      </c>
    </row>
    <row r="544" spans="1:16" x14ac:dyDescent="0.2">
      <c r="A544" s="40" t="s">
        <v>1607</v>
      </c>
      <c r="B544" s="41" t="s">
        <v>340</v>
      </c>
      <c r="C544" s="40" t="s">
        <v>1608</v>
      </c>
      <c r="D544" s="34" t="str">
        <f t="shared" si="8"/>
        <v>Москва г, Кронштадтский б-р, дом № 49, корпус 1.А/м 83</v>
      </c>
      <c r="E544" s="44">
        <v>414.47</v>
      </c>
      <c r="F544" s="44">
        <v>414.47</v>
      </c>
      <c r="G544" s="44">
        <v>414.47</v>
      </c>
      <c r="H544" s="44">
        <v>414.47</v>
      </c>
      <c r="I544" s="44">
        <v>414.47</v>
      </c>
      <c r="J544" s="44">
        <v>414.47</v>
      </c>
      <c r="K544" s="44">
        <v>457.82</v>
      </c>
      <c r="L544" s="44">
        <v>457.82</v>
      </c>
      <c r="M544" s="44">
        <v>457.82</v>
      </c>
      <c r="N544" s="44">
        <v>457.82</v>
      </c>
      <c r="O544" s="44">
        <v>457.82</v>
      </c>
      <c r="P544" s="44">
        <v>457.82</v>
      </c>
    </row>
    <row r="545" spans="1:16" x14ac:dyDescent="0.2">
      <c r="A545" s="40" t="s">
        <v>1609</v>
      </c>
      <c r="B545" s="41" t="s">
        <v>340</v>
      </c>
      <c r="C545" s="40" t="s">
        <v>1610</v>
      </c>
      <c r="D545" s="34" t="str">
        <f t="shared" si="8"/>
        <v>Москва г, Кронштадтский б-р, дом № 49, корпус 1.А/м 84</v>
      </c>
      <c r="E545" s="44">
        <v>447.73</v>
      </c>
      <c r="F545" s="44">
        <v>447.73</v>
      </c>
      <c r="G545" s="44">
        <v>447.73</v>
      </c>
      <c r="H545" s="44">
        <v>447.73</v>
      </c>
      <c r="I545" s="44">
        <v>447.73</v>
      </c>
      <c r="J545" s="44">
        <v>447.73</v>
      </c>
      <c r="K545" s="44">
        <v>494.56</v>
      </c>
      <c r="L545" s="44">
        <v>494.56</v>
      </c>
      <c r="M545" s="44">
        <v>494.56</v>
      </c>
      <c r="N545" s="44">
        <v>494.56</v>
      </c>
      <c r="O545" s="44">
        <v>494.56</v>
      </c>
      <c r="P545" s="44">
        <v>494.56</v>
      </c>
    </row>
    <row r="546" spans="1:16" x14ac:dyDescent="0.2">
      <c r="A546" s="40" t="s">
        <v>1611</v>
      </c>
      <c r="B546" s="41" t="s">
        <v>340</v>
      </c>
      <c r="C546" s="40" t="s">
        <v>1612</v>
      </c>
      <c r="D546" s="34" t="str">
        <f t="shared" si="8"/>
        <v>Москва г, Кронштадтский б-р, дом № 49, корпус 1.А/м 85</v>
      </c>
      <c r="E546" s="44">
        <v>447.73</v>
      </c>
      <c r="F546" s="44">
        <v>447.73</v>
      </c>
      <c r="G546" s="44">
        <v>447.73</v>
      </c>
      <c r="H546" s="44">
        <v>447.73</v>
      </c>
      <c r="I546" s="44">
        <v>447.73</v>
      </c>
      <c r="J546" s="44">
        <v>447.73</v>
      </c>
      <c r="K546" s="44">
        <v>494.56</v>
      </c>
      <c r="L546" s="44">
        <v>494.56</v>
      </c>
      <c r="M546" s="44">
        <v>494.56</v>
      </c>
      <c r="N546" s="44">
        <v>494.56</v>
      </c>
      <c r="O546" s="44">
        <v>494.56</v>
      </c>
      <c r="P546" s="44">
        <v>494.56</v>
      </c>
    </row>
    <row r="547" spans="1:16" x14ac:dyDescent="0.2">
      <c r="A547" s="40" t="s">
        <v>1613</v>
      </c>
      <c r="B547" s="41" t="s">
        <v>340</v>
      </c>
      <c r="C547" s="40" t="s">
        <v>1614</v>
      </c>
      <c r="D547" s="34" t="str">
        <f t="shared" si="8"/>
        <v>Москва г, Кронштадтский б-р, дом № 49, корпус 1.А/м 86</v>
      </c>
      <c r="E547" s="44">
        <v>381.21</v>
      </c>
      <c r="F547" s="44">
        <v>381.21</v>
      </c>
      <c r="G547" s="44">
        <v>381.21</v>
      </c>
      <c r="H547" s="44">
        <v>381.21</v>
      </c>
      <c r="I547" s="44">
        <v>381.21</v>
      </c>
      <c r="J547" s="44">
        <v>381.21</v>
      </c>
      <c r="K547" s="44">
        <v>421.09</v>
      </c>
      <c r="L547" s="44">
        <v>421.09</v>
      </c>
      <c r="M547" s="44">
        <v>421.09</v>
      </c>
      <c r="N547" s="44">
        <v>421.09</v>
      </c>
      <c r="O547" s="44">
        <v>421.09</v>
      </c>
      <c r="P547" s="44">
        <v>421.09</v>
      </c>
    </row>
    <row r="548" spans="1:16" x14ac:dyDescent="0.2">
      <c r="A548" s="40" t="s">
        <v>1615</v>
      </c>
      <c r="B548" s="41" t="s">
        <v>340</v>
      </c>
      <c r="C548" s="40" t="s">
        <v>1616</v>
      </c>
      <c r="D548" s="34" t="str">
        <f t="shared" si="8"/>
        <v>Москва г, Кронштадтский б-р, дом № 49, корпус 1.А/м 87</v>
      </c>
      <c r="E548" s="44">
        <v>381.21</v>
      </c>
      <c r="F548" s="44">
        <v>381.21</v>
      </c>
      <c r="G548" s="44">
        <v>381.21</v>
      </c>
      <c r="H548" s="44">
        <v>381.21</v>
      </c>
      <c r="I548" s="44">
        <v>381.21</v>
      </c>
      <c r="J548" s="44">
        <v>381.21</v>
      </c>
      <c r="K548" s="44">
        <v>421.09</v>
      </c>
      <c r="L548" s="44">
        <v>421.09</v>
      </c>
      <c r="M548" s="44">
        <v>421.09</v>
      </c>
      <c r="N548" s="44">
        <v>421.09</v>
      </c>
      <c r="O548" s="44">
        <v>421.09</v>
      </c>
      <c r="P548" s="44">
        <v>421.09</v>
      </c>
    </row>
    <row r="549" spans="1:16" x14ac:dyDescent="0.2">
      <c r="A549" s="40" t="s">
        <v>1617</v>
      </c>
      <c r="B549" s="41" t="s">
        <v>340</v>
      </c>
      <c r="C549" s="40" t="s">
        <v>1618</v>
      </c>
      <c r="D549" s="34" t="str">
        <f t="shared" si="8"/>
        <v>Москва г, Кронштадтский б-р, дом № 49, корпус 1.А/м 88</v>
      </c>
      <c r="E549" s="44">
        <v>616.59</v>
      </c>
      <c r="F549" s="44">
        <v>616.59</v>
      </c>
      <c r="G549" s="44">
        <v>616.59</v>
      </c>
      <c r="H549" s="44">
        <v>616.59</v>
      </c>
      <c r="I549" s="44">
        <v>616.59</v>
      </c>
      <c r="J549" s="44">
        <v>616.59</v>
      </c>
      <c r="K549" s="44">
        <v>681.08</v>
      </c>
      <c r="L549" s="44">
        <v>681.08</v>
      </c>
      <c r="M549" s="44">
        <v>681.08</v>
      </c>
      <c r="N549" s="44">
        <v>681.08</v>
      </c>
      <c r="O549" s="44">
        <v>681.08</v>
      </c>
      <c r="P549" s="44">
        <v>681.08</v>
      </c>
    </row>
    <row r="550" spans="1:16" x14ac:dyDescent="0.2">
      <c r="A550" s="40" t="s">
        <v>1620</v>
      </c>
      <c r="B550" s="41" t="s">
        <v>340</v>
      </c>
      <c r="C550" s="40" t="s">
        <v>1619</v>
      </c>
      <c r="D550" s="34" t="str">
        <f t="shared" si="8"/>
        <v>Москва г, Кронштадтский б-р, дом № 49, корпус 1.А/м 89</v>
      </c>
      <c r="E550" s="44">
        <v>447.73</v>
      </c>
      <c r="F550" s="44">
        <v>447.73</v>
      </c>
      <c r="G550" s="44">
        <v>447.73</v>
      </c>
      <c r="H550" s="44">
        <v>447.73</v>
      </c>
      <c r="I550" s="44">
        <v>447.73</v>
      </c>
      <c r="J550" s="44">
        <v>447.73</v>
      </c>
      <c r="K550" s="44">
        <v>494.56</v>
      </c>
      <c r="L550" s="44">
        <v>494.56</v>
      </c>
      <c r="M550" s="44">
        <v>494.56</v>
      </c>
      <c r="N550" s="44">
        <v>494.56</v>
      </c>
      <c r="O550" s="44">
        <v>494.56</v>
      </c>
      <c r="P550" s="44">
        <v>494.56</v>
      </c>
    </row>
    <row r="551" spans="1:16" x14ac:dyDescent="0.2">
      <c r="A551" s="40" t="s">
        <v>1621</v>
      </c>
      <c r="B551" s="41" t="s">
        <v>340</v>
      </c>
      <c r="C551" s="40" t="s">
        <v>1622</v>
      </c>
      <c r="D551" s="34" t="str">
        <f t="shared" si="8"/>
        <v>Москва г, Кронштадтский б-р, дом № 49, корпус 1.А/м 9</v>
      </c>
      <c r="E551" s="44">
        <v>312.13</v>
      </c>
      <c r="F551" s="44">
        <v>312.13</v>
      </c>
      <c r="G551" s="44">
        <v>312.13</v>
      </c>
      <c r="H551" s="44">
        <v>312.13</v>
      </c>
      <c r="I551" s="44">
        <v>312.13</v>
      </c>
      <c r="J551" s="44">
        <v>312.13</v>
      </c>
      <c r="K551" s="44">
        <v>344.78</v>
      </c>
      <c r="L551" s="44">
        <v>344.78</v>
      </c>
      <c r="M551" s="44">
        <v>344.78</v>
      </c>
      <c r="N551" s="44">
        <v>344.78</v>
      </c>
      <c r="O551" s="44">
        <v>344.78</v>
      </c>
      <c r="P551" s="44">
        <v>344.78</v>
      </c>
    </row>
    <row r="552" spans="1:16" x14ac:dyDescent="0.2">
      <c r="A552" s="40" t="s">
        <v>1623</v>
      </c>
      <c r="B552" s="41" t="s">
        <v>340</v>
      </c>
      <c r="C552" s="40" t="s">
        <v>1624</v>
      </c>
      <c r="D552" s="34" t="str">
        <f t="shared" si="8"/>
        <v>Москва г, Кронштадтский б-р, дом № 49, корпус 1.А/м 90</v>
      </c>
      <c r="E552" s="44">
        <v>324.93</v>
      </c>
      <c r="F552" s="44">
        <v>324.93</v>
      </c>
      <c r="G552" s="44">
        <v>324.93</v>
      </c>
      <c r="H552" s="44">
        <v>324.93</v>
      </c>
      <c r="I552" s="44">
        <v>324.93</v>
      </c>
      <c r="J552" s="44">
        <v>324.93</v>
      </c>
      <c r="K552" s="44">
        <v>358.91</v>
      </c>
      <c r="L552" s="44">
        <v>358.91</v>
      </c>
      <c r="M552" s="44">
        <v>358.91</v>
      </c>
      <c r="N552" s="44">
        <v>358.91</v>
      </c>
      <c r="O552" s="44">
        <v>358.91</v>
      </c>
      <c r="P552" s="44">
        <v>358.91</v>
      </c>
    </row>
    <row r="553" spans="1:16" x14ac:dyDescent="0.2">
      <c r="A553" s="40" t="s">
        <v>1625</v>
      </c>
      <c r="B553" s="41" t="s">
        <v>340</v>
      </c>
      <c r="C553" s="40" t="s">
        <v>1626</v>
      </c>
      <c r="D553" s="34" t="str">
        <f t="shared" si="8"/>
        <v>Москва г, Кронштадтский б-р, дом № 49, корпус 1.А/м 91</v>
      </c>
      <c r="E553" s="44">
        <v>324.93</v>
      </c>
      <c r="F553" s="44">
        <v>324.93</v>
      </c>
      <c r="G553" s="44">
        <v>324.93</v>
      </c>
      <c r="H553" s="44">
        <v>324.93</v>
      </c>
      <c r="I553" s="44">
        <v>324.93</v>
      </c>
      <c r="J553" s="44">
        <v>324.93</v>
      </c>
      <c r="K553" s="44">
        <v>358.91</v>
      </c>
      <c r="L553" s="44">
        <v>358.91</v>
      </c>
      <c r="M553" s="44">
        <v>358.91</v>
      </c>
      <c r="N553" s="44">
        <v>358.91</v>
      </c>
      <c r="O553" s="44">
        <v>358.91</v>
      </c>
      <c r="P553" s="44">
        <v>358.91</v>
      </c>
    </row>
    <row r="554" spans="1:16" x14ac:dyDescent="0.2">
      <c r="A554" s="40" t="s">
        <v>1627</v>
      </c>
      <c r="B554" s="41" t="s">
        <v>340</v>
      </c>
      <c r="C554" s="40" t="s">
        <v>1628</v>
      </c>
      <c r="D554" s="34" t="str">
        <f t="shared" si="8"/>
        <v>Москва г, Кронштадтский б-р, дом № 49, корпус 1.А/м 92</v>
      </c>
      <c r="E554" s="44">
        <v>447.73</v>
      </c>
      <c r="F554" s="44">
        <v>447.73</v>
      </c>
      <c r="G554" s="44">
        <v>447.73</v>
      </c>
      <c r="H554" s="44">
        <v>447.73</v>
      </c>
      <c r="I554" s="44">
        <v>447.73</v>
      </c>
      <c r="J554" s="44">
        <v>447.73</v>
      </c>
      <c r="K554" s="44">
        <v>494.56</v>
      </c>
      <c r="L554" s="44">
        <v>494.56</v>
      </c>
      <c r="M554" s="44">
        <v>494.56</v>
      </c>
      <c r="N554" s="44">
        <v>494.56</v>
      </c>
      <c r="O554" s="44">
        <v>494.56</v>
      </c>
      <c r="P554" s="44">
        <v>494.56</v>
      </c>
    </row>
    <row r="555" spans="1:16" x14ac:dyDescent="0.2">
      <c r="A555" s="40" t="s">
        <v>1629</v>
      </c>
      <c r="B555" s="41" t="s">
        <v>340</v>
      </c>
      <c r="C555" s="40" t="s">
        <v>1630</v>
      </c>
      <c r="D555" s="34" t="str">
        <f t="shared" si="8"/>
        <v>Москва г, Кронштадтский б-р, дом № 49, корпус 1.А/м 93</v>
      </c>
      <c r="E555" s="44">
        <v>447.73</v>
      </c>
      <c r="F555" s="44">
        <v>447.73</v>
      </c>
      <c r="G555" s="44">
        <v>447.73</v>
      </c>
      <c r="H555" s="44">
        <v>447.73</v>
      </c>
      <c r="I555" s="44">
        <v>447.73</v>
      </c>
      <c r="J555" s="44">
        <v>447.73</v>
      </c>
      <c r="K555" s="44">
        <v>494.56</v>
      </c>
      <c r="L555" s="44">
        <v>494.56</v>
      </c>
      <c r="M555" s="44">
        <v>494.56</v>
      </c>
      <c r="N555" s="44">
        <v>494.56</v>
      </c>
      <c r="O555" s="44">
        <v>494.56</v>
      </c>
      <c r="P555" s="44">
        <v>494.56</v>
      </c>
    </row>
    <row r="556" spans="1:16" x14ac:dyDescent="0.2">
      <c r="A556" s="40" t="s">
        <v>1631</v>
      </c>
      <c r="B556" s="41" t="s">
        <v>340</v>
      </c>
      <c r="C556" s="40" t="s">
        <v>1632</v>
      </c>
      <c r="D556" s="34" t="str">
        <f t="shared" si="8"/>
        <v>Москва г, Кронштадтский б-р, дом № 49, корпус 1.А/м 94</v>
      </c>
      <c r="E556" s="44">
        <v>447.73</v>
      </c>
      <c r="F556" s="44">
        <v>447.73</v>
      </c>
      <c r="G556" s="44">
        <v>447.73</v>
      </c>
      <c r="H556" s="44">
        <v>447.73</v>
      </c>
      <c r="I556" s="44">
        <v>447.73</v>
      </c>
      <c r="J556" s="44">
        <v>447.73</v>
      </c>
      <c r="K556" s="44">
        <v>494.56</v>
      </c>
      <c r="L556" s="44">
        <v>494.56</v>
      </c>
      <c r="M556" s="44">
        <v>494.56</v>
      </c>
      <c r="N556" s="44">
        <v>494.56</v>
      </c>
      <c r="O556" s="44">
        <v>494.56</v>
      </c>
      <c r="P556" s="44">
        <v>494.56</v>
      </c>
    </row>
    <row r="557" spans="1:16" x14ac:dyDescent="0.2">
      <c r="A557" s="40" t="s">
        <v>1633</v>
      </c>
      <c r="B557" s="41" t="s">
        <v>340</v>
      </c>
      <c r="C557" s="40" t="s">
        <v>1634</v>
      </c>
      <c r="D557" s="34" t="str">
        <f t="shared" si="8"/>
        <v>Москва г, Кронштадтский б-р, дом № 49, корпус 1.А/м 95</v>
      </c>
      <c r="E557" s="44">
        <v>447.73</v>
      </c>
      <c r="F557" s="44">
        <v>447.73</v>
      </c>
      <c r="G557" s="44">
        <v>447.73</v>
      </c>
      <c r="H557" s="44">
        <v>447.73</v>
      </c>
      <c r="I557" s="44">
        <v>447.73</v>
      </c>
      <c r="J557" s="44">
        <v>447.73</v>
      </c>
      <c r="K557" s="44">
        <v>494.56</v>
      </c>
      <c r="L557" s="44">
        <v>494.56</v>
      </c>
      <c r="M557" s="44">
        <v>494.56</v>
      </c>
      <c r="N557" s="44">
        <v>494.56</v>
      </c>
      <c r="O557" s="44">
        <v>494.56</v>
      </c>
      <c r="P557" s="44">
        <v>494.56</v>
      </c>
    </row>
    <row r="558" spans="1:16" x14ac:dyDescent="0.2">
      <c r="A558" s="40" t="s">
        <v>1635</v>
      </c>
      <c r="B558" s="41" t="s">
        <v>340</v>
      </c>
      <c r="C558" s="40" t="s">
        <v>1636</v>
      </c>
      <c r="D558" s="34" t="str">
        <f t="shared" si="8"/>
        <v>Москва г, Кронштадтский б-р, дом № 49, корпус 1.А/м 96</v>
      </c>
      <c r="E558" s="44">
        <v>378.65</v>
      </c>
      <c r="F558" s="44">
        <v>378.65</v>
      </c>
      <c r="G558" s="44">
        <v>378.65</v>
      </c>
      <c r="H558" s="44">
        <v>378.65</v>
      </c>
      <c r="I558" s="44">
        <v>378.65</v>
      </c>
      <c r="J558" s="44">
        <v>378.65</v>
      </c>
      <c r="K558" s="44">
        <v>418.26</v>
      </c>
      <c r="L558" s="44">
        <v>418.26</v>
      </c>
      <c r="M558" s="44">
        <v>418.26</v>
      </c>
      <c r="N558" s="44">
        <v>418.26</v>
      </c>
      <c r="O558" s="44">
        <v>418.26</v>
      </c>
      <c r="P558" s="44">
        <v>418.26</v>
      </c>
    </row>
    <row r="559" spans="1:16" x14ac:dyDescent="0.2">
      <c r="A559" s="40" t="s">
        <v>1637</v>
      </c>
      <c r="B559" s="41" t="s">
        <v>340</v>
      </c>
      <c r="C559" s="40" t="s">
        <v>1638</v>
      </c>
      <c r="D559" s="34" t="str">
        <f t="shared" si="8"/>
        <v>Москва г, Кронштадтский б-р, дом № 49, корпус 1.А/м 97</v>
      </c>
      <c r="E559" s="44">
        <v>378.65</v>
      </c>
      <c r="F559" s="44">
        <v>378.65</v>
      </c>
      <c r="G559" s="44">
        <v>378.65</v>
      </c>
      <c r="H559" s="44">
        <v>378.65</v>
      </c>
      <c r="I559" s="44">
        <v>378.65</v>
      </c>
      <c r="J559" s="44">
        <v>378.65</v>
      </c>
      <c r="K559" s="44">
        <v>418.26</v>
      </c>
      <c r="L559" s="44">
        <v>418.26</v>
      </c>
      <c r="M559" s="44">
        <v>418.26</v>
      </c>
      <c r="N559" s="44">
        <v>418.26</v>
      </c>
      <c r="O559" s="44">
        <v>418.26</v>
      </c>
      <c r="P559" s="44">
        <v>418.26</v>
      </c>
    </row>
    <row r="560" spans="1:16" x14ac:dyDescent="0.2">
      <c r="A560" s="40" t="s">
        <v>1639</v>
      </c>
      <c r="B560" s="41" t="s">
        <v>340</v>
      </c>
      <c r="C560" s="40" t="s">
        <v>1640</v>
      </c>
      <c r="D560" s="34" t="str">
        <f t="shared" si="8"/>
        <v>Москва г, Кронштадтский б-р, дом № 49, корпус 1.А/м 98</v>
      </c>
      <c r="E560" s="44">
        <v>447.73</v>
      </c>
      <c r="F560" s="44">
        <v>447.73</v>
      </c>
      <c r="G560" s="44">
        <v>447.73</v>
      </c>
      <c r="H560" s="44">
        <v>447.73</v>
      </c>
      <c r="I560" s="44">
        <v>447.73</v>
      </c>
      <c r="J560" s="44">
        <v>447.73</v>
      </c>
      <c r="K560" s="44">
        <v>494.56</v>
      </c>
      <c r="L560" s="44">
        <v>494.56</v>
      </c>
      <c r="M560" s="44">
        <v>494.56</v>
      </c>
      <c r="N560" s="44">
        <v>494.56</v>
      </c>
      <c r="O560" s="44">
        <v>494.56</v>
      </c>
      <c r="P560" s="44">
        <v>494.56</v>
      </c>
    </row>
    <row r="561" spans="1:16" x14ac:dyDescent="0.2">
      <c r="A561" s="40" t="s">
        <v>1641</v>
      </c>
      <c r="B561" s="41" t="s">
        <v>340</v>
      </c>
      <c r="C561" s="40" t="s">
        <v>1642</v>
      </c>
      <c r="D561" s="34" t="str">
        <f t="shared" si="8"/>
        <v>Москва г, Кронштадтский б-р, дом № 49, корпус 1.А/м 99</v>
      </c>
      <c r="E561" s="44">
        <v>447.73</v>
      </c>
      <c r="F561" s="44">
        <v>447.73</v>
      </c>
      <c r="G561" s="44">
        <v>447.73</v>
      </c>
      <c r="H561" s="44">
        <v>447.73</v>
      </c>
      <c r="I561" s="44">
        <v>447.73</v>
      </c>
      <c r="J561" s="44">
        <v>447.73</v>
      </c>
      <c r="K561" s="44">
        <v>494.56</v>
      </c>
      <c r="L561" s="44">
        <v>494.56</v>
      </c>
      <c r="M561" s="44">
        <v>494.56</v>
      </c>
      <c r="N561" s="44">
        <v>494.56</v>
      </c>
      <c r="O561" s="44">
        <v>494.56</v>
      </c>
      <c r="P561" s="44">
        <v>494.56</v>
      </c>
    </row>
    <row r="562" spans="1:16" x14ac:dyDescent="0.2">
      <c r="E562" s="45">
        <v>763999.38</v>
      </c>
      <c r="F562" s="45">
        <v>763999.39</v>
      </c>
      <c r="G562" s="45">
        <v>763999.38</v>
      </c>
      <c r="H562" s="45">
        <v>763999.38</v>
      </c>
      <c r="I562" s="45">
        <v>763999.38</v>
      </c>
      <c r="J562" s="45">
        <v>763999.38</v>
      </c>
      <c r="K562" s="45">
        <v>843911.56</v>
      </c>
      <c r="L562" s="45">
        <v>843911.27</v>
      </c>
      <c r="M562" s="45">
        <v>843911.27</v>
      </c>
      <c r="N562" s="45">
        <v>843911.27</v>
      </c>
      <c r="O562" s="45">
        <v>843911.29</v>
      </c>
      <c r="P562" s="45">
        <v>843911.27</v>
      </c>
    </row>
    <row r="563" spans="1:16" x14ac:dyDescent="0.2"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</row>
    <row r="564" spans="1:16" x14ac:dyDescent="0.2"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</row>
    <row r="565" spans="1:16" x14ac:dyDescent="0.2"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</row>
    <row r="566" spans="1:16" x14ac:dyDescent="0.2"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</row>
    <row r="567" spans="1:16" x14ac:dyDescent="0.2"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</row>
    <row r="568" spans="1:16" x14ac:dyDescent="0.2"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</row>
    <row r="569" spans="1:16" x14ac:dyDescent="0.2"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</row>
    <row r="570" spans="1:16" x14ac:dyDescent="0.2"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</row>
    <row r="571" spans="1:16" x14ac:dyDescent="0.2"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</row>
    <row r="572" spans="1:16" x14ac:dyDescent="0.2"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</row>
    <row r="573" spans="1:16" x14ac:dyDescent="0.2"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</row>
    <row r="574" spans="1:16" x14ac:dyDescent="0.2"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</row>
    <row r="575" spans="1:16" x14ac:dyDescent="0.2"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</row>
    <row r="576" spans="1:16" x14ac:dyDescent="0.2"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</row>
    <row r="577" spans="5:16" x14ac:dyDescent="0.2"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</row>
    <row r="578" spans="5:16" x14ac:dyDescent="0.2"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</row>
    <row r="579" spans="5:16" x14ac:dyDescent="0.2"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</row>
    <row r="580" spans="5:16" x14ac:dyDescent="0.2"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</row>
    <row r="581" spans="5:16" x14ac:dyDescent="0.2"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</row>
    <row r="582" spans="5:16" x14ac:dyDescent="0.2"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</row>
    <row r="583" spans="5:16" x14ac:dyDescent="0.2"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</row>
    <row r="584" spans="5:16" x14ac:dyDescent="0.2"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</row>
    <row r="585" spans="5:16" x14ac:dyDescent="0.2"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</row>
    <row r="586" spans="5:16" x14ac:dyDescent="0.2"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</row>
    <row r="587" spans="5:16" x14ac:dyDescent="0.2"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</row>
    <row r="588" spans="5:16" x14ac:dyDescent="0.2"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</row>
    <row r="589" spans="5:16" x14ac:dyDescent="0.2"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</row>
    <row r="590" spans="5:16" x14ac:dyDescent="0.2"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</row>
    <row r="591" spans="5:16" x14ac:dyDescent="0.2"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</row>
    <row r="592" spans="5:16" x14ac:dyDescent="0.2"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</row>
    <row r="593" spans="5:16" x14ac:dyDescent="0.2"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</row>
    <row r="594" spans="5:16" x14ac:dyDescent="0.2"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</row>
    <row r="595" spans="5:16" x14ac:dyDescent="0.2"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</row>
    <row r="596" spans="5:16" x14ac:dyDescent="0.2"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</row>
    <row r="597" spans="5:16" x14ac:dyDescent="0.2"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</row>
    <row r="598" spans="5:16" x14ac:dyDescent="0.2"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</row>
    <row r="599" spans="5:16" x14ac:dyDescent="0.2"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</row>
    <row r="600" spans="5:16" x14ac:dyDescent="0.2"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</row>
    <row r="601" spans="5:16" x14ac:dyDescent="0.2"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</row>
    <row r="602" spans="5:16" x14ac:dyDescent="0.2"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</row>
    <row r="603" spans="5:16" x14ac:dyDescent="0.2"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</row>
    <row r="604" spans="5:16" x14ac:dyDescent="0.2"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</row>
    <row r="605" spans="5:16" x14ac:dyDescent="0.2"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</row>
    <row r="606" spans="5:16" x14ac:dyDescent="0.2"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</row>
    <row r="607" spans="5:16" x14ac:dyDescent="0.2"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</row>
    <row r="608" spans="5:16" x14ac:dyDescent="0.2"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</row>
    <row r="609" spans="5:16" x14ac:dyDescent="0.2"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</row>
    <row r="610" spans="5:16" x14ac:dyDescent="0.2"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</row>
    <row r="611" spans="5:16" x14ac:dyDescent="0.2"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</row>
    <row r="612" spans="5:16" x14ac:dyDescent="0.2"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</row>
    <row r="613" spans="5:16" x14ac:dyDescent="0.2"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</row>
    <row r="614" spans="5:16" x14ac:dyDescent="0.2"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</row>
    <row r="615" spans="5:16" x14ac:dyDescent="0.2"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</row>
    <row r="616" spans="5:16" x14ac:dyDescent="0.2"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</row>
    <row r="617" spans="5:16" x14ac:dyDescent="0.2"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</row>
    <row r="618" spans="5:16" x14ac:dyDescent="0.2"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</row>
    <row r="619" spans="5:16" x14ac:dyDescent="0.2"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</row>
    <row r="620" spans="5:16" x14ac:dyDescent="0.2"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</row>
    <row r="621" spans="5:16" x14ac:dyDescent="0.2"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</row>
    <row r="622" spans="5:16" x14ac:dyDescent="0.2"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</row>
    <row r="623" spans="5:16" x14ac:dyDescent="0.2"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</row>
    <row r="624" spans="5:16" x14ac:dyDescent="0.2"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</row>
    <row r="625" spans="5:16" x14ac:dyDescent="0.2"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</row>
    <row r="626" spans="5:16" x14ac:dyDescent="0.2"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</row>
    <row r="627" spans="5:16" x14ac:dyDescent="0.2"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</row>
    <row r="628" spans="5:16" x14ac:dyDescent="0.2"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</row>
    <row r="629" spans="5:16" x14ac:dyDescent="0.2"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</row>
    <row r="630" spans="5:16" x14ac:dyDescent="0.2"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</row>
    <row r="631" spans="5:16" x14ac:dyDescent="0.2"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</row>
    <row r="632" spans="5:16" x14ac:dyDescent="0.2"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</row>
    <row r="633" spans="5:16" x14ac:dyDescent="0.2"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</row>
    <row r="634" spans="5:16" x14ac:dyDescent="0.2"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</row>
    <row r="635" spans="5:16" x14ac:dyDescent="0.2"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</row>
    <row r="636" spans="5:16" x14ac:dyDescent="0.2"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</row>
    <row r="637" spans="5:16" x14ac:dyDescent="0.2"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</row>
    <row r="638" spans="5:16" x14ac:dyDescent="0.2"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</row>
    <row r="639" spans="5:16" x14ac:dyDescent="0.2"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</row>
    <row r="640" spans="5:16" x14ac:dyDescent="0.2"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</row>
    <row r="641" spans="5:16" x14ac:dyDescent="0.2"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</row>
    <row r="642" spans="5:16" x14ac:dyDescent="0.2"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</row>
    <row r="643" spans="5:16" x14ac:dyDescent="0.2"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</row>
    <row r="644" spans="5:16" x14ac:dyDescent="0.2"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</row>
    <row r="645" spans="5:16" x14ac:dyDescent="0.2"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</row>
    <row r="646" spans="5:16" x14ac:dyDescent="0.2"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</row>
    <row r="647" spans="5:16" x14ac:dyDescent="0.2"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</row>
    <row r="648" spans="5:16" x14ac:dyDescent="0.2"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</row>
    <row r="649" spans="5:16" x14ac:dyDescent="0.2"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</row>
    <row r="650" spans="5:16" x14ac:dyDescent="0.2"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</row>
    <row r="651" spans="5:16" x14ac:dyDescent="0.2"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</row>
    <row r="652" spans="5:16" x14ac:dyDescent="0.2"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</row>
    <row r="653" spans="5:16" x14ac:dyDescent="0.2"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</row>
    <row r="654" spans="5:16" x14ac:dyDescent="0.2"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</row>
    <row r="655" spans="5:16" x14ac:dyDescent="0.2"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</row>
    <row r="656" spans="5:16" x14ac:dyDescent="0.2"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</row>
    <row r="657" spans="5:16" x14ac:dyDescent="0.2"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</row>
    <row r="658" spans="5:16" x14ac:dyDescent="0.2"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</row>
    <row r="659" spans="5:16" x14ac:dyDescent="0.2"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</row>
    <row r="660" spans="5:16" x14ac:dyDescent="0.2"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</row>
    <row r="661" spans="5:16" x14ac:dyDescent="0.2"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</row>
    <row r="662" spans="5:16" x14ac:dyDescent="0.2"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</row>
    <row r="663" spans="5:16" x14ac:dyDescent="0.2"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</row>
    <row r="664" spans="5:16" x14ac:dyDescent="0.2"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</row>
    <row r="665" spans="5:16" x14ac:dyDescent="0.2"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</row>
    <row r="666" spans="5:16" x14ac:dyDescent="0.2"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</row>
    <row r="667" spans="5:16" x14ac:dyDescent="0.2"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</row>
    <row r="668" spans="5:16" x14ac:dyDescent="0.2"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</row>
    <row r="669" spans="5:16" x14ac:dyDescent="0.2"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</row>
    <row r="670" spans="5:16" x14ac:dyDescent="0.2"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</row>
  </sheetData>
  <autoFilter ref="A10:Q56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31" sqref="A331:XFD331"/>
    </sheetView>
  </sheetViews>
  <sheetFormatPr defaultRowHeight="10.199999999999999" x14ac:dyDescent="0.2"/>
  <cols>
    <col min="1" max="1" width="65.85546875" bestFit="1" customWidth="1"/>
    <col min="13" max="13" width="10.7109375" bestFit="1" customWidth="1"/>
  </cols>
  <sheetData>
    <row r="1" spans="1:13" x14ac:dyDescent="0.2">
      <c r="A1" t="s">
        <v>322</v>
      </c>
      <c r="B1" t="s">
        <v>310</v>
      </c>
      <c r="C1" t="s">
        <v>311</v>
      </c>
      <c r="D1" t="s">
        <v>312</v>
      </c>
      <c r="E1" t="s">
        <v>313</v>
      </c>
      <c r="F1" t="s">
        <v>314</v>
      </c>
      <c r="G1" t="s">
        <v>315</v>
      </c>
      <c r="H1" t="s">
        <v>316</v>
      </c>
      <c r="I1" t="s">
        <v>317</v>
      </c>
      <c r="J1" t="s">
        <v>318</v>
      </c>
      <c r="K1" t="s">
        <v>319</v>
      </c>
      <c r="L1" t="s">
        <v>320</v>
      </c>
      <c r="M1" t="s">
        <v>321</v>
      </c>
    </row>
    <row r="2" spans="1:13" x14ac:dyDescent="0.2">
      <c r="A2" s="41" t="s">
        <v>339</v>
      </c>
      <c r="B2" s="24">
        <f>C31</f>
        <v>758.49826315066844</v>
      </c>
      <c r="C2" s="25">
        <f>C32</f>
        <v>642.07507792951492</v>
      </c>
      <c r="D2" s="25">
        <f>C33</f>
        <v>533.27018550245134</v>
      </c>
      <c r="E2" s="25">
        <f>C34</f>
        <v>289.58362106183188</v>
      </c>
      <c r="F2" s="25">
        <f>C35+C36</f>
        <v>293.5787785550674</v>
      </c>
      <c r="G2" s="25"/>
      <c r="H2" s="25"/>
      <c r="I2" s="25"/>
      <c r="J2" s="25"/>
      <c r="K2" s="26">
        <f>C37+C39+C40+C38</f>
        <v>538.28775964449324</v>
      </c>
      <c r="L2" s="26">
        <f>C41</f>
        <v>440.21480533528012</v>
      </c>
      <c r="M2" s="26">
        <f>C42</f>
        <v>540.65048719425624</v>
      </c>
    </row>
    <row r="3" spans="1:13" x14ac:dyDescent="0.2">
      <c r="A3" s="41" t="s">
        <v>340</v>
      </c>
      <c r="B3" s="24">
        <f>D31</f>
        <v>124.32473684933159</v>
      </c>
      <c r="C3" s="25">
        <f>D32</f>
        <v>105.24192207048519</v>
      </c>
      <c r="D3" s="25">
        <f>D33</f>
        <v>87.407814497548699</v>
      </c>
      <c r="E3" s="25">
        <f>D34</f>
        <v>47.46537893816808</v>
      </c>
      <c r="F3" s="25">
        <f>D35+D36</f>
        <v>48.120221444932625</v>
      </c>
      <c r="G3" s="25"/>
      <c r="H3" s="25"/>
      <c r="I3" s="25"/>
      <c r="J3" s="25"/>
      <c r="K3" s="26">
        <f>D37+D38+D39+D40</f>
        <v>88.230240355506751</v>
      </c>
      <c r="L3" s="26">
        <f>D41</f>
        <v>72.155194664719914</v>
      </c>
      <c r="M3" s="26">
        <f>D42</f>
        <v>88.617512805743843</v>
      </c>
    </row>
    <row r="4" spans="1:13" x14ac:dyDescent="0.2">
      <c r="A4" s="38"/>
      <c r="B4" s="24"/>
      <c r="C4" s="25"/>
      <c r="D4" s="25"/>
      <c r="E4" s="25"/>
      <c r="F4" s="25"/>
      <c r="G4" s="25"/>
      <c r="H4" s="25"/>
      <c r="I4" s="25"/>
      <c r="J4" s="25"/>
      <c r="K4" s="26"/>
      <c r="L4" s="26"/>
      <c r="M4" s="26"/>
    </row>
    <row r="5" spans="1:13" x14ac:dyDescent="0.2">
      <c r="A5" s="38"/>
      <c r="B5" s="24"/>
      <c r="C5" s="25"/>
      <c r="D5" s="25"/>
      <c r="E5" s="25"/>
      <c r="F5" s="25"/>
      <c r="G5" s="25"/>
      <c r="H5" s="25"/>
      <c r="I5" s="25"/>
      <c r="J5" s="25"/>
      <c r="K5" s="26"/>
      <c r="L5" s="26"/>
      <c r="M5" s="26"/>
    </row>
    <row r="6" spans="1:13" x14ac:dyDescent="0.2">
      <c r="A6" s="38"/>
      <c r="B6" s="24"/>
      <c r="C6" s="25"/>
      <c r="D6" s="25"/>
      <c r="E6" s="25"/>
      <c r="F6" s="25"/>
      <c r="G6" s="25"/>
      <c r="H6" s="25"/>
      <c r="I6" s="25"/>
      <c r="J6" s="25"/>
      <c r="K6" s="26"/>
      <c r="L6" s="26"/>
      <c r="M6" s="26"/>
    </row>
    <row r="7" spans="1:13" x14ac:dyDescent="0.2">
      <c r="A7" s="38"/>
      <c r="B7" s="24"/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</row>
    <row r="8" spans="1:13" x14ac:dyDescent="0.2">
      <c r="A8" s="38"/>
      <c r="B8" s="24"/>
      <c r="C8" s="25"/>
      <c r="D8" s="25"/>
      <c r="E8" s="25"/>
      <c r="F8" s="25"/>
      <c r="G8" s="25"/>
      <c r="H8" s="25"/>
      <c r="I8" s="25"/>
      <c r="J8" s="25"/>
      <c r="K8" s="26"/>
      <c r="L8" s="26"/>
      <c r="M8" s="26"/>
    </row>
    <row r="9" spans="1:13" x14ac:dyDescent="0.2">
      <c r="A9" s="38"/>
      <c r="B9" s="24"/>
      <c r="C9" s="25"/>
      <c r="D9" s="25"/>
      <c r="E9" s="25"/>
      <c r="F9" s="25"/>
      <c r="G9" s="25"/>
      <c r="H9" s="25"/>
      <c r="I9" s="25"/>
      <c r="J9" s="25"/>
      <c r="K9" s="26"/>
      <c r="L9" s="26"/>
      <c r="M9" s="26"/>
    </row>
    <row r="10" spans="1:13" x14ac:dyDescent="0.2">
      <c r="A10" s="38"/>
      <c r="B10" s="24"/>
      <c r="C10" s="25"/>
      <c r="D10" s="25"/>
      <c r="E10" s="25"/>
      <c r="F10" s="25"/>
      <c r="G10" s="25"/>
      <c r="H10" s="25"/>
      <c r="I10" s="25"/>
      <c r="J10" s="25"/>
      <c r="K10" s="26"/>
      <c r="L10" s="26"/>
      <c r="M10" s="26"/>
    </row>
    <row r="11" spans="1:13" x14ac:dyDescent="0.2">
      <c r="A11" s="38"/>
      <c r="B11" s="24"/>
      <c r="C11" s="25"/>
      <c r="D11" s="25"/>
      <c r="E11" s="25"/>
      <c r="F11" s="25"/>
      <c r="G11" s="25"/>
      <c r="H11" s="25"/>
      <c r="I11" s="25"/>
      <c r="J11" s="25"/>
      <c r="K11" s="26"/>
      <c r="L11" s="26"/>
      <c r="M11" s="26"/>
    </row>
    <row r="12" spans="1:13" x14ac:dyDescent="0.2">
      <c r="A12" s="38"/>
      <c r="B12" s="24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</row>
    <row r="13" spans="1:13" x14ac:dyDescent="0.2">
      <c r="A13" s="38"/>
      <c r="B13" s="24"/>
      <c r="C13" s="25"/>
      <c r="D13" s="25"/>
      <c r="E13" s="25"/>
      <c r="F13" s="25"/>
      <c r="G13" s="25"/>
      <c r="H13" s="25"/>
      <c r="I13" s="25"/>
      <c r="J13" s="25"/>
      <c r="K13" s="26"/>
      <c r="L13" s="26"/>
      <c r="M13" s="26"/>
    </row>
    <row r="14" spans="1:13" x14ac:dyDescent="0.2">
      <c r="A14" s="13"/>
      <c r="B14" s="12"/>
      <c r="C14" s="12"/>
      <c r="D14" s="12"/>
      <c r="E14" s="12"/>
      <c r="F14" s="12"/>
      <c r="G14" s="12"/>
      <c r="M14" s="11"/>
    </row>
    <row r="15" spans="1:13" x14ac:dyDescent="0.2">
      <c r="A15" s="14" t="s">
        <v>304</v>
      </c>
      <c r="B15" t="s">
        <v>310</v>
      </c>
      <c r="C15" t="s">
        <v>311</v>
      </c>
      <c r="D15" t="s">
        <v>312</v>
      </c>
      <c r="E15" t="s">
        <v>313</v>
      </c>
      <c r="F15" t="s">
        <v>314</v>
      </c>
      <c r="G15" t="s">
        <v>315</v>
      </c>
      <c r="H15" t="s">
        <v>316</v>
      </c>
      <c r="I15" t="s">
        <v>317</v>
      </c>
      <c r="J15" t="s">
        <v>318</v>
      </c>
      <c r="K15" t="s">
        <v>319</v>
      </c>
      <c r="L15" t="s">
        <v>320</v>
      </c>
      <c r="M15" t="s">
        <v>321</v>
      </c>
    </row>
    <row r="16" spans="1:13" x14ac:dyDescent="0.2">
      <c r="A16" s="41" t="s">
        <v>339</v>
      </c>
      <c r="B16" s="24">
        <f>E31</f>
        <v>65.048951711159404</v>
      </c>
      <c r="C16" s="24">
        <f>E32</f>
        <v>71.197816280622376</v>
      </c>
      <c r="D16" s="24">
        <f>E33</f>
        <v>64.028709777789018</v>
      </c>
      <c r="E16" s="24">
        <f>E34</f>
        <v>69.978724118550616</v>
      </c>
      <c r="F16" s="24">
        <f>E35+E36</f>
        <v>41.245484811580361</v>
      </c>
      <c r="G16" s="24"/>
      <c r="H16" s="24"/>
      <c r="I16" s="24"/>
      <c r="J16" s="24"/>
      <c r="K16" s="24">
        <f>E37+E38+E39+E40</f>
        <v>215.00844446528893</v>
      </c>
      <c r="L16" s="24">
        <f>E41</f>
        <v>78.423827906304012</v>
      </c>
      <c r="M16" s="24">
        <f>E42</f>
        <v>24.941889844093271</v>
      </c>
    </row>
    <row r="17" spans="1:13" x14ac:dyDescent="0.2">
      <c r="A17" s="41" t="s">
        <v>340</v>
      </c>
      <c r="B17" s="24">
        <f>F31</f>
        <v>10.662112488197389</v>
      </c>
      <c r="C17" s="24">
        <f>F32</f>
        <v>11.669967095992067</v>
      </c>
      <c r="D17" s="24">
        <f>F33</f>
        <v>10.494885592565421</v>
      </c>
      <c r="E17" s="24">
        <f>F34</f>
        <v>11.470146846417485</v>
      </c>
      <c r="F17" s="24">
        <f>F35+F36</f>
        <v>6.7605086188631622</v>
      </c>
      <c r="G17" s="24"/>
      <c r="H17" s="24"/>
      <c r="I17" s="24"/>
      <c r="J17" s="24"/>
      <c r="K17" s="24">
        <f>F37+F38+F39+F40</f>
        <v>35.241831889628656</v>
      </c>
      <c r="L17" s="24">
        <f>F41</f>
        <v>12.854375864578302</v>
      </c>
      <c r="M17" s="24">
        <f>F42</f>
        <v>4.0882017033385729</v>
      </c>
    </row>
    <row r="18" spans="1:13" x14ac:dyDescent="0.2">
      <c r="A18" s="38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2">
      <c r="A19" s="38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x14ac:dyDescent="0.2">
      <c r="A20" s="38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x14ac:dyDescent="0.2">
      <c r="A21" s="38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x14ac:dyDescent="0.2">
      <c r="A22" s="38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2">
      <c r="A23" s="38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x14ac:dyDescent="0.2">
      <c r="A24" s="38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x14ac:dyDescent="0.2">
      <c r="A25" s="38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x14ac:dyDescent="0.2">
      <c r="A26" s="38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x14ac:dyDescent="0.2">
      <c r="A27" s="38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9" spans="1:13" x14ac:dyDescent="0.2">
      <c r="C29" t="s">
        <v>1645</v>
      </c>
      <c r="E29" t="s">
        <v>304</v>
      </c>
    </row>
    <row r="30" spans="1:13" x14ac:dyDescent="0.2">
      <c r="C30" t="s">
        <v>1643</v>
      </c>
      <c r="D30" t="s">
        <v>1644</v>
      </c>
      <c r="E30" t="s">
        <v>1643</v>
      </c>
      <c r="F30" t="s">
        <v>1644</v>
      </c>
    </row>
    <row r="31" spans="1:13" x14ac:dyDescent="0.2">
      <c r="C31">
        <v>758.49826315066844</v>
      </c>
      <c r="D31">
        <v>124.32473684933159</v>
      </c>
      <c r="E31">
        <v>65.048951711159404</v>
      </c>
      <c r="F31">
        <v>10.662112488197389</v>
      </c>
    </row>
    <row r="32" spans="1:13" x14ac:dyDescent="0.2">
      <c r="C32">
        <v>642.07507792951492</v>
      </c>
      <c r="D32">
        <v>105.24192207048519</v>
      </c>
      <c r="E32">
        <v>71.197816280622376</v>
      </c>
      <c r="F32">
        <v>11.669967095992067</v>
      </c>
    </row>
    <row r="33" spans="3:6" x14ac:dyDescent="0.2">
      <c r="C33">
        <v>533.27018550245134</v>
      </c>
      <c r="D33">
        <v>87.407814497548699</v>
      </c>
      <c r="E33">
        <v>64.028709777789018</v>
      </c>
      <c r="F33">
        <v>10.494885592565421</v>
      </c>
    </row>
    <row r="34" spans="3:6" x14ac:dyDescent="0.2">
      <c r="C34">
        <v>289.58362106183188</v>
      </c>
      <c r="D34">
        <v>47.46537893816808</v>
      </c>
      <c r="E34">
        <v>69.978724118550616</v>
      </c>
      <c r="F34">
        <v>11.470146846417485</v>
      </c>
    </row>
    <row r="35" spans="3:6" x14ac:dyDescent="0.2">
      <c r="C35">
        <v>198.20277034720175</v>
      </c>
      <c r="D35">
        <v>32.487229652798241</v>
      </c>
      <c r="E35">
        <v>-13.139120010212485</v>
      </c>
      <c r="F35">
        <v>-2.1536208018672438</v>
      </c>
    </row>
    <row r="36" spans="3:6" x14ac:dyDescent="0.2">
      <c r="C36">
        <v>95.376008207865624</v>
      </c>
      <c r="D36">
        <v>15.632991792134382</v>
      </c>
      <c r="E36">
        <v>54.384604821792848</v>
      </c>
      <c r="F36">
        <v>8.914129420730406</v>
      </c>
    </row>
    <row r="37" spans="3:6" x14ac:dyDescent="0.2">
      <c r="C37">
        <v>59.844881727703807</v>
      </c>
      <c r="D37">
        <v>9.8091182722961943</v>
      </c>
      <c r="E37">
        <v>57.758553883399486</v>
      </c>
      <c r="F37">
        <v>9.4671502377918824</v>
      </c>
    </row>
    <row r="38" spans="3:6" x14ac:dyDescent="0.2">
      <c r="C38">
        <v>98.196675315455309</v>
      </c>
      <c r="D38">
        <v>16.0953246845447</v>
      </c>
      <c r="E38">
        <v>55.153553783188357</v>
      </c>
      <c r="F38">
        <v>9.0401671216988433</v>
      </c>
    </row>
    <row r="39" spans="3:6" x14ac:dyDescent="0.2">
      <c r="C39">
        <v>95.324457788598068</v>
      </c>
      <c r="D39">
        <v>15.624542211401936</v>
      </c>
      <c r="E39">
        <v>49.873683605175707</v>
      </c>
      <c r="F39">
        <v>8.1747485672074856</v>
      </c>
    </row>
    <row r="40" spans="3:6" x14ac:dyDescent="0.2">
      <c r="C40">
        <v>284.92174481273611</v>
      </c>
      <c r="D40">
        <v>46.701255187263918</v>
      </c>
      <c r="E40">
        <v>52.222653193525382</v>
      </c>
      <c r="F40">
        <v>8.5597659629304417</v>
      </c>
    </row>
    <row r="41" spans="3:6" x14ac:dyDescent="0.2">
      <c r="C41">
        <v>440.21480533528012</v>
      </c>
      <c r="D41">
        <v>72.155194664719914</v>
      </c>
      <c r="E41">
        <v>78.423827906304012</v>
      </c>
      <c r="F41">
        <v>12.854375864578302</v>
      </c>
    </row>
    <row r="42" spans="3:6" x14ac:dyDescent="0.2">
      <c r="C42">
        <v>540.65048719425624</v>
      </c>
      <c r="D42">
        <v>88.617512805743843</v>
      </c>
      <c r="E42">
        <v>24.941889844093271</v>
      </c>
      <c r="F42">
        <v>4.0882017033385729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5"/>
  <sheetViews>
    <sheetView topLeftCell="A524" workbookViewId="0">
      <selection activeCell="A331" sqref="A331:XFD331"/>
    </sheetView>
  </sheetViews>
  <sheetFormatPr defaultRowHeight="10.199999999999999" x14ac:dyDescent="0.2"/>
  <cols>
    <col min="1" max="1" width="86.28515625" customWidth="1"/>
    <col min="2" max="2" width="12" customWidth="1"/>
  </cols>
  <sheetData>
    <row r="1" spans="1:2" ht="13.2" x14ac:dyDescent="0.2">
      <c r="A1" s="6" t="s">
        <v>302</v>
      </c>
      <c r="B1" s="6" t="s">
        <v>295</v>
      </c>
    </row>
    <row r="2" spans="1:2" x14ac:dyDescent="0.2">
      <c r="A2" s="7" t="s">
        <v>341</v>
      </c>
      <c r="B2" s="8">
        <v>55.1</v>
      </c>
    </row>
    <row r="3" spans="1:2" x14ac:dyDescent="0.2">
      <c r="A3" s="7" t="s">
        <v>342</v>
      </c>
      <c r="B3" s="8">
        <v>140.80000000000001</v>
      </c>
    </row>
    <row r="4" spans="1:2" x14ac:dyDescent="0.2">
      <c r="A4" s="7" t="s">
        <v>343</v>
      </c>
      <c r="B4" s="9">
        <v>86.6</v>
      </c>
    </row>
    <row r="5" spans="1:2" x14ac:dyDescent="0.2">
      <c r="A5" s="7" t="s">
        <v>344</v>
      </c>
      <c r="B5" s="9">
        <v>140.4</v>
      </c>
    </row>
    <row r="6" spans="1:2" x14ac:dyDescent="0.2">
      <c r="A6" s="7" t="s">
        <v>345</v>
      </c>
      <c r="B6" s="8">
        <v>151.80000000000001</v>
      </c>
    </row>
    <row r="7" spans="1:2" x14ac:dyDescent="0.2">
      <c r="A7" s="7" t="s">
        <v>346</v>
      </c>
      <c r="B7" s="8">
        <v>78.8</v>
      </c>
    </row>
    <row r="8" spans="1:2" x14ac:dyDescent="0.2">
      <c r="A8" s="7" t="s">
        <v>347</v>
      </c>
      <c r="B8" s="8">
        <v>63.2</v>
      </c>
    </row>
    <row r="9" spans="1:2" x14ac:dyDescent="0.2">
      <c r="A9" s="7" t="s">
        <v>348</v>
      </c>
      <c r="B9" s="8">
        <v>55.1</v>
      </c>
    </row>
    <row r="10" spans="1:2" x14ac:dyDescent="0.2">
      <c r="A10" s="7" t="s">
        <v>349</v>
      </c>
      <c r="B10" s="8">
        <v>57.8</v>
      </c>
    </row>
    <row r="11" spans="1:2" x14ac:dyDescent="0.2">
      <c r="A11" s="7" t="s">
        <v>350</v>
      </c>
      <c r="B11" s="8">
        <v>58.7</v>
      </c>
    </row>
    <row r="12" spans="1:2" x14ac:dyDescent="0.2">
      <c r="A12" s="7" t="s">
        <v>351</v>
      </c>
      <c r="B12" s="8">
        <v>109.5</v>
      </c>
    </row>
    <row r="13" spans="1:2" x14ac:dyDescent="0.2">
      <c r="A13" s="7" t="s">
        <v>352</v>
      </c>
      <c r="B13" s="8">
        <v>54.8</v>
      </c>
    </row>
    <row r="14" spans="1:2" x14ac:dyDescent="0.2">
      <c r="A14" s="7" t="s">
        <v>353</v>
      </c>
      <c r="B14" s="8">
        <v>152.1</v>
      </c>
    </row>
    <row r="15" spans="1:2" x14ac:dyDescent="0.2">
      <c r="A15" s="7" t="s">
        <v>354</v>
      </c>
      <c r="B15" s="8">
        <v>54.2</v>
      </c>
    </row>
    <row r="16" spans="1:2" x14ac:dyDescent="0.2">
      <c r="A16" s="7" t="s">
        <v>355</v>
      </c>
      <c r="B16" s="8">
        <v>49.9</v>
      </c>
    </row>
    <row r="17" spans="1:2" x14ac:dyDescent="0.2">
      <c r="A17" s="7" t="s">
        <v>356</v>
      </c>
      <c r="B17" s="8">
        <v>77.5</v>
      </c>
    </row>
    <row r="18" spans="1:2" x14ac:dyDescent="0.2">
      <c r="A18" s="7" t="s">
        <v>357</v>
      </c>
      <c r="B18" s="8">
        <v>86.6</v>
      </c>
    </row>
    <row r="19" spans="1:2" x14ac:dyDescent="0.2">
      <c r="A19" s="7" t="s">
        <v>358</v>
      </c>
      <c r="B19" s="8">
        <v>140.5</v>
      </c>
    </row>
    <row r="20" spans="1:2" x14ac:dyDescent="0.2">
      <c r="A20" s="7" t="s">
        <v>359</v>
      </c>
      <c r="B20" s="8">
        <v>152</v>
      </c>
    </row>
    <row r="21" spans="1:2" x14ac:dyDescent="0.2">
      <c r="A21" s="7" t="s">
        <v>360</v>
      </c>
      <c r="B21" s="8">
        <v>78.8</v>
      </c>
    </row>
    <row r="22" spans="1:2" x14ac:dyDescent="0.2">
      <c r="A22" s="7" t="s">
        <v>361</v>
      </c>
      <c r="B22" s="8">
        <v>63.2</v>
      </c>
    </row>
    <row r="23" spans="1:2" x14ac:dyDescent="0.2">
      <c r="A23" s="7" t="s">
        <v>362</v>
      </c>
      <c r="B23" s="8">
        <v>55.1</v>
      </c>
    </row>
    <row r="24" spans="1:2" x14ac:dyDescent="0.2">
      <c r="A24" s="7" t="s">
        <v>363</v>
      </c>
      <c r="B24" s="8">
        <v>54.1</v>
      </c>
    </row>
    <row r="25" spans="1:2" x14ac:dyDescent="0.2">
      <c r="A25" s="7" t="s">
        <v>364</v>
      </c>
      <c r="B25" s="8">
        <v>78.7</v>
      </c>
    </row>
    <row r="26" spans="1:2" x14ac:dyDescent="0.2">
      <c r="A26" s="7" t="s">
        <v>365</v>
      </c>
      <c r="B26" s="8">
        <v>54.5</v>
      </c>
    </row>
    <row r="27" spans="1:2" x14ac:dyDescent="0.2">
      <c r="A27" s="7" t="s">
        <v>366</v>
      </c>
      <c r="B27" s="8">
        <v>108.7</v>
      </c>
    </row>
    <row r="28" spans="1:2" x14ac:dyDescent="0.2">
      <c r="A28" s="7" t="s">
        <v>367</v>
      </c>
      <c r="B28" s="8">
        <v>54.8</v>
      </c>
    </row>
    <row r="29" spans="1:2" x14ac:dyDescent="0.2">
      <c r="A29" s="7" t="s">
        <v>368</v>
      </c>
      <c r="B29" s="8">
        <v>54.2</v>
      </c>
    </row>
    <row r="30" spans="1:2" x14ac:dyDescent="0.2">
      <c r="A30" s="7" t="s">
        <v>369</v>
      </c>
      <c r="B30" s="8">
        <v>49.9</v>
      </c>
    </row>
    <row r="31" spans="1:2" x14ac:dyDescent="0.2">
      <c r="A31" s="7" t="s">
        <v>370</v>
      </c>
      <c r="B31" s="8">
        <v>77.5</v>
      </c>
    </row>
    <row r="32" spans="1:2" x14ac:dyDescent="0.2">
      <c r="A32" s="7" t="s">
        <v>371</v>
      </c>
      <c r="B32" s="8">
        <v>86.6</v>
      </c>
    </row>
    <row r="33" spans="1:2" x14ac:dyDescent="0.2">
      <c r="A33" s="7" t="s">
        <v>372</v>
      </c>
      <c r="B33" s="8">
        <v>140.4</v>
      </c>
    </row>
    <row r="34" spans="1:2" x14ac:dyDescent="0.2">
      <c r="A34" s="7" t="s">
        <v>373</v>
      </c>
      <c r="B34" s="8">
        <v>151.69999999999999</v>
      </c>
    </row>
    <row r="35" spans="1:2" x14ac:dyDescent="0.2">
      <c r="A35" s="7" t="s">
        <v>374</v>
      </c>
      <c r="B35" s="8">
        <v>78.8</v>
      </c>
    </row>
    <row r="36" spans="1:2" x14ac:dyDescent="0.2">
      <c r="A36" s="7" t="s">
        <v>375</v>
      </c>
      <c r="B36" s="8">
        <v>63.2</v>
      </c>
    </row>
    <row r="37" spans="1:2" x14ac:dyDescent="0.2">
      <c r="A37" s="7" t="s">
        <v>376</v>
      </c>
      <c r="B37" s="8">
        <v>63.2</v>
      </c>
    </row>
    <row r="38" spans="1:2" x14ac:dyDescent="0.2">
      <c r="A38" s="7" t="s">
        <v>377</v>
      </c>
      <c r="B38" s="8">
        <v>55.1</v>
      </c>
    </row>
    <row r="39" spans="1:2" x14ac:dyDescent="0.2">
      <c r="A39" s="7" t="s">
        <v>378</v>
      </c>
      <c r="B39" s="8">
        <v>54.1</v>
      </c>
    </row>
    <row r="40" spans="1:2" x14ac:dyDescent="0.2">
      <c r="A40" s="7" t="s">
        <v>379</v>
      </c>
      <c r="B40" s="8">
        <v>53</v>
      </c>
    </row>
    <row r="41" spans="1:2" x14ac:dyDescent="0.2">
      <c r="A41" s="7" t="s">
        <v>380</v>
      </c>
      <c r="B41" s="8">
        <v>109.2</v>
      </c>
    </row>
    <row r="42" spans="1:2" x14ac:dyDescent="0.2">
      <c r="A42" s="7" t="s">
        <v>381</v>
      </c>
      <c r="B42" s="8">
        <v>54.8</v>
      </c>
    </row>
    <row r="43" spans="1:2" x14ac:dyDescent="0.2">
      <c r="A43" s="7" t="s">
        <v>382</v>
      </c>
      <c r="B43" s="8">
        <v>54.2</v>
      </c>
    </row>
    <row r="44" spans="1:2" x14ac:dyDescent="0.2">
      <c r="A44" s="7" t="s">
        <v>383</v>
      </c>
      <c r="B44" s="8">
        <v>49.9</v>
      </c>
    </row>
    <row r="45" spans="1:2" x14ac:dyDescent="0.2">
      <c r="A45" s="7" t="s">
        <v>384</v>
      </c>
      <c r="B45" s="8">
        <v>77.5</v>
      </c>
    </row>
    <row r="46" spans="1:2" x14ac:dyDescent="0.2">
      <c r="A46" s="7" t="s">
        <v>385</v>
      </c>
      <c r="B46" s="8">
        <v>86.6</v>
      </c>
    </row>
    <row r="47" spans="1:2" x14ac:dyDescent="0.2">
      <c r="A47" s="7" t="s">
        <v>386</v>
      </c>
      <c r="B47" s="8">
        <v>55.1</v>
      </c>
    </row>
    <row r="48" spans="1:2" x14ac:dyDescent="0.2">
      <c r="A48" s="7" t="s">
        <v>387</v>
      </c>
      <c r="B48" s="8">
        <v>140.4</v>
      </c>
    </row>
    <row r="49" spans="1:2" x14ac:dyDescent="0.2">
      <c r="A49" s="7" t="s">
        <v>388</v>
      </c>
      <c r="B49" s="8">
        <v>151.80000000000001</v>
      </c>
    </row>
    <row r="50" spans="1:2" x14ac:dyDescent="0.2">
      <c r="A50" s="7" t="s">
        <v>389</v>
      </c>
      <c r="B50" s="8">
        <v>78.8</v>
      </c>
    </row>
    <row r="51" spans="1:2" x14ac:dyDescent="0.2">
      <c r="A51" s="7" t="s">
        <v>390</v>
      </c>
      <c r="B51" s="8">
        <v>63.2</v>
      </c>
    </row>
    <row r="52" spans="1:2" x14ac:dyDescent="0.2">
      <c r="A52" s="7" t="s">
        <v>391</v>
      </c>
      <c r="B52" s="8">
        <v>55.1</v>
      </c>
    </row>
    <row r="53" spans="1:2" x14ac:dyDescent="0.2">
      <c r="A53" s="7" t="s">
        <v>392</v>
      </c>
      <c r="B53" s="8">
        <v>54.1</v>
      </c>
    </row>
    <row r="54" spans="1:2" x14ac:dyDescent="0.2">
      <c r="A54" s="7" t="s">
        <v>393</v>
      </c>
      <c r="B54" s="8">
        <v>54.5</v>
      </c>
    </row>
    <row r="55" spans="1:2" x14ac:dyDescent="0.2">
      <c r="A55" s="7" t="s">
        <v>394</v>
      </c>
      <c r="B55" s="8">
        <v>109.2</v>
      </c>
    </row>
    <row r="56" spans="1:2" x14ac:dyDescent="0.2">
      <c r="A56" s="7" t="s">
        <v>395</v>
      </c>
      <c r="B56" s="8">
        <v>54.8</v>
      </c>
    </row>
    <row r="57" spans="1:2" x14ac:dyDescent="0.2">
      <c r="A57" s="7" t="s">
        <v>396</v>
      </c>
      <c r="B57" s="8">
        <v>54.2</v>
      </c>
    </row>
    <row r="58" spans="1:2" x14ac:dyDescent="0.2">
      <c r="A58" s="7" t="s">
        <v>397</v>
      </c>
      <c r="B58" s="8">
        <v>54.1</v>
      </c>
    </row>
    <row r="59" spans="1:2" x14ac:dyDescent="0.2">
      <c r="A59" s="7" t="s">
        <v>398</v>
      </c>
      <c r="B59" s="8">
        <v>49.9</v>
      </c>
    </row>
    <row r="60" spans="1:2" x14ac:dyDescent="0.2">
      <c r="A60" s="7" t="s">
        <v>399</v>
      </c>
      <c r="B60" s="8">
        <v>77.5</v>
      </c>
    </row>
    <row r="61" spans="1:2" x14ac:dyDescent="0.2">
      <c r="A61" s="7" t="s">
        <v>400</v>
      </c>
      <c r="B61" s="8">
        <v>86.6</v>
      </c>
    </row>
    <row r="62" spans="1:2" x14ac:dyDescent="0.2">
      <c r="A62" s="7" t="s">
        <v>401</v>
      </c>
      <c r="B62" s="8">
        <v>132.4</v>
      </c>
    </row>
    <row r="63" spans="1:2" x14ac:dyDescent="0.2">
      <c r="A63" s="7" t="s">
        <v>402</v>
      </c>
      <c r="B63" s="8">
        <v>151.80000000000001</v>
      </c>
    </row>
    <row r="64" spans="1:2" x14ac:dyDescent="0.2">
      <c r="A64" s="7" t="s">
        <v>403</v>
      </c>
      <c r="B64" s="8">
        <v>78.8</v>
      </c>
    </row>
    <row r="65" spans="1:2" x14ac:dyDescent="0.2">
      <c r="A65" s="7" t="s">
        <v>404</v>
      </c>
      <c r="B65" s="8">
        <v>63.2</v>
      </c>
    </row>
    <row r="66" spans="1:2" x14ac:dyDescent="0.2">
      <c r="A66" s="7" t="s">
        <v>405</v>
      </c>
      <c r="B66" s="8">
        <v>55.1</v>
      </c>
    </row>
    <row r="67" spans="1:2" x14ac:dyDescent="0.2">
      <c r="A67" s="7" t="s">
        <v>406</v>
      </c>
      <c r="B67" s="8">
        <v>54.1</v>
      </c>
    </row>
    <row r="68" spans="1:2" x14ac:dyDescent="0.2">
      <c r="A68" s="7" t="s">
        <v>407</v>
      </c>
      <c r="B68" s="8">
        <v>54.5</v>
      </c>
    </row>
    <row r="69" spans="1:2" x14ac:dyDescent="0.2">
      <c r="A69" s="7" t="s">
        <v>408</v>
      </c>
      <c r="B69" s="8">
        <v>54.5</v>
      </c>
    </row>
    <row r="70" spans="1:2" x14ac:dyDescent="0.2">
      <c r="A70" s="7" t="s">
        <v>409</v>
      </c>
      <c r="B70" s="8">
        <v>109.2</v>
      </c>
    </row>
    <row r="71" spans="1:2" x14ac:dyDescent="0.2">
      <c r="A71" s="7" t="s">
        <v>410</v>
      </c>
      <c r="B71" s="8">
        <v>54.8</v>
      </c>
    </row>
    <row r="72" spans="1:2" x14ac:dyDescent="0.2">
      <c r="A72" s="7" t="s">
        <v>411</v>
      </c>
      <c r="B72" s="8">
        <v>54.2</v>
      </c>
    </row>
    <row r="73" spans="1:2" x14ac:dyDescent="0.2">
      <c r="A73" s="7" t="s">
        <v>412</v>
      </c>
      <c r="B73" s="8">
        <v>49.9</v>
      </c>
    </row>
    <row r="74" spans="1:2" x14ac:dyDescent="0.2">
      <c r="A74" s="7" t="s">
        <v>413</v>
      </c>
      <c r="B74" s="8">
        <v>77.5</v>
      </c>
    </row>
    <row r="75" spans="1:2" x14ac:dyDescent="0.2">
      <c r="A75" s="7" t="s">
        <v>414</v>
      </c>
      <c r="B75" s="8">
        <v>86.6</v>
      </c>
    </row>
    <row r="76" spans="1:2" x14ac:dyDescent="0.2">
      <c r="A76" s="7" t="s">
        <v>415</v>
      </c>
      <c r="B76" s="8">
        <v>140.4</v>
      </c>
    </row>
    <row r="77" spans="1:2" x14ac:dyDescent="0.2">
      <c r="A77" s="7" t="s">
        <v>416</v>
      </c>
      <c r="B77" s="8">
        <v>147.1</v>
      </c>
    </row>
    <row r="78" spans="1:2" x14ac:dyDescent="0.2">
      <c r="A78" s="7" t="s">
        <v>417</v>
      </c>
      <c r="B78" s="8">
        <v>78.8</v>
      </c>
    </row>
    <row r="79" spans="1:2" x14ac:dyDescent="0.2">
      <c r="A79" s="7" t="s">
        <v>418</v>
      </c>
      <c r="B79" s="8">
        <v>63.2</v>
      </c>
    </row>
    <row r="80" spans="1:2" x14ac:dyDescent="0.2">
      <c r="A80" s="7" t="s">
        <v>419</v>
      </c>
      <c r="B80" s="8">
        <v>109.2</v>
      </c>
    </row>
    <row r="81" spans="1:2" x14ac:dyDescent="0.2">
      <c r="A81" s="7" t="s">
        <v>420</v>
      </c>
      <c r="B81" s="8">
        <v>55.1</v>
      </c>
    </row>
    <row r="82" spans="1:2" x14ac:dyDescent="0.2">
      <c r="A82" s="7" t="s">
        <v>421</v>
      </c>
      <c r="B82" s="8">
        <v>54.1</v>
      </c>
    </row>
    <row r="83" spans="1:2" x14ac:dyDescent="0.2">
      <c r="A83" s="7" t="s">
        <v>422</v>
      </c>
      <c r="B83" s="8">
        <v>54.5</v>
      </c>
    </row>
    <row r="84" spans="1:2" x14ac:dyDescent="0.2">
      <c r="A84" s="7" t="s">
        <v>423</v>
      </c>
      <c r="B84" s="8">
        <v>109.2</v>
      </c>
    </row>
    <row r="85" spans="1:2" x14ac:dyDescent="0.2">
      <c r="A85" s="7" t="s">
        <v>424</v>
      </c>
      <c r="B85" s="8">
        <v>54.8</v>
      </c>
    </row>
    <row r="86" spans="1:2" x14ac:dyDescent="0.2">
      <c r="A86" s="7" t="s">
        <v>425</v>
      </c>
      <c r="B86" s="8">
        <v>54.2</v>
      </c>
    </row>
    <row r="87" spans="1:2" x14ac:dyDescent="0.2">
      <c r="A87" s="7" t="s">
        <v>426</v>
      </c>
      <c r="B87" s="8">
        <v>49.9</v>
      </c>
    </row>
    <row r="88" spans="1:2" x14ac:dyDescent="0.2">
      <c r="A88" s="7" t="s">
        <v>427</v>
      </c>
      <c r="B88" s="8">
        <v>77.5</v>
      </c>
    </row>
    <row r="89" spans="1:2" x14ac:dyDescent="0.2">
      <c r="A89" s="7" t="s">
        <v>428</v>
      </c>
      <c r="B89" s="8">
        <v>86.6</v>
      </c>
    </row>
    <row r="90" spans="1:2" x14ac:dyDescent="0.2">
      <c r="A90" s="7" t="s">
        <v>429</v>
      </c>
      <c r="B90" s="8">
        <v>140.4</v>
      </c>
    </row>
    <row r="91" spans="1:2" x14ac:dyDescent="0.2">
      <c r="A91" s="7" t="s">
        <v>430</v>
      </c>
      <c r="B91" s="8">
        <v>54.8</v>
      </c>
    </row>
    <row r="92" spans="1:2" x14ac:dyDescent="0.2">
      <c r="A92" s="7" t="s">
        <v>431</v>
      </c>
      <c r="B92" s="8">
        <v>151.80000000000001</v>
      </c>
    </row>
    <row r="93" spans="1:2" x14ac:dyDescent="0.2">
      <c r="A93" s="7" t="s">
        <v>432</v>
      </c>
      <c r="B93" s="8">
        <v>78.8</v>
      </c>
    </row>
    <row r="94" spans="1:2" x14ac:dyDescent="0.2">
      <c r="A94" s="7" t="s">
        <v>433</v>
      </c>
      <c r="B94" s="8">
        <v>63.2</v>
      </c>
    </row>
    <row r="95" spans="1:2" x14ac:dyDescent="0.2">
      <c r="A95" s="7" t="s">
        <v>434</v>
      </c>
      <c r="B95" s="8">
        <v>55.1</v>
      </c>
    </row>
    <row r="96" spans="1:2" x14ac:dyDescent="0.2">
      <c r="A96" s="7" t="s">
        <v>435</v>
      </c>
      <c r="B96" s="8">
        <v>54.1</v>
      </c>
    </row>
    <row r="97" spans="1:2" x14ac:dyDescent="0.2">
      <c r="A97" s="7" t="s">
        <v>436</v>
      </c>
      <c r="B97" s="8">
        <v>54.5</v>
      </c>
    </row>
    <row r="98" spans="1:2" x14ac:dyDescent="0.2">
      <c r="A98" s="7" t="s">
        <v>437</v>
      </c>
      <c r="B98" s="8">
        <v>109.2</v>
      </c>
    </row>
    <row r="99" spans="1:2" x14ac:dyDescent="0.2">
      <c r="A99" s="7" t="s">
        <v>438</v>
      </c>
      <c r="B99" s="8">
        <v>54.8</v>
      </c>
    </row>
    <row r="100" spans="1:2" x14ac:dyDescent="0.2">
      <c r="A100" s="7" t="s">
        <v>439</v>
      </c>
      <c r="B100" s="8">
        <v>54.2</v>
      </c>
    </row>
    <row r="101" spans="1:2" x14ac:dyDescent="0.2">
      <c r="A101" s="7" t="s">
        <v>440</v>
      </c>
      <c r="B101" s="8">
        <v>49.9</v>
      </c>
    </row>
    <row r="102" spans="1:2" x14ac:dyDescent="0.2">
      <c r="A102" s="7" t="s">
        <v>441</v>
      </c>
      <c r="B102" s="8">
        <v>54.2</v>
      </c>
    </row>
    <row r="103" spans="1:2" x14ac:dyDescent="0.2">
      <c r="A103" s="7" t="s">
        <v>442</v>
      </c>
      <c r="B103" s="8">
        <v>77.5</v>
      </c>
    </row>
    <row r="104" spans="1:2" x14ac:dyDescent="0.2">
      <c r="A104" s="7" t="s">
        <v>443</v>
      </c>
      <c r="B104" s="8">
        <v>86.6</v>
      </c>
    </row>
    <row r="105" spans="1:2" x14ac:dyDescent="0.2">
      <c r="A105" s="7" t="s">
        <v>444</v>
      </c>
      <c r="B105" s="8">
        <v>140.4</v>
      </c>
    </row>
    <row r="106" spans="1:2" x14ac:dyDescent="0.2">
      <c r="A106" s="7" t="s">
        <v>445</v>
      </c>
      <c r="B106" s="8">
        <v>151.80000000000001</v>
      </c>
    </row>
    <row r="107" spans="1:2" x14ac:dyDescent="0.2">
      <c r="A107" s="7" t="s">
        <v>446</v>
      </c>
      <c r="B107" s="8">
        <v>78.8</v>
      </c>
    </row>
    <row r="108" spans="1:2" x14ac:dyDescent="0.2">
      <c r="A108" s="7" t="s">
        <v>447</v>
      </c>
      <c r="B108" s="8">
        <v>63.2</v>
      </c>
    </row>
    <row r="109" spans="1:2" x14ac:dyDescent="0.2">
      <c r="A109" s="7" t="s">
        <v>448</v>
      </c>
      <c r="B109" s="8">
        <v>54.2</v>
      </c>
    </row>
    <row r="110" spans="1:2" x14ac:dyDescent="0.2">
      <c r="A110" s="7" t="s">
        <v>449</v>
      </c>
      <c r="B110" s="8">
        <v>54.1</v>
      </c>
    </row>
    <row r="111" spans="1:2" x14ac:dyDescent="0.2">
      <c r="A111" s="7" t="s">
        <v>450</v>
      </c>
      <c r="B111" s="8">
        <v>54.5</v>
      </c>
    </row>
    <row r="112" spans="1:2" x14ac:dyDescent="0.2">
      <c r="A112" s="7" t="s">
        <v>451</v>
      </c>
      <c r="B112" s="8">
        <v>109.2</v>
      </c>
    </row>
    <row r="113" spans="1:2" x14ac:dyDescent="0.2">
      <c r="A113" s="7" t="s">
        <v>452</v>
      </c>
      <c r="B113" s="8">
        <v>54.2</v>
      </c>
    </row>
    <row r="114" spans="1:2" x14ac:dyDescent="0.2">
      <c r="A114" s="7" t="s">
        <v>453</v>
      </c>
      <c r="B114" s="8">
        <v>49.9</v>
      </c>
    </row>
    <row r="115" spans="1:2" x14ac:dyDescent="0.2">
      <c r="A115" s="7" t="s">
        <v>454</v>
      </c>
      <c r="B115" s="8">
        <v>54.8</v>
      </c>
    </row>
    <row r="116" spans="1:2" x14ac:dyDescent="0.2">
      <c r="A116" s="7" t="s">
        <v>455</v>
      </c>
      <c r="B116" s="8">
        <v>54.2</v>
      </c>
    </row>
    <row r="117" spans="1:2" x14ac:dyDescent="0.2">
      <c r="A117" s="7" t="s">
        <v>456</v>
      </c>
      <c r="B117" s="8">
        <v>49.9</v>
      </c>
    </row>
    <row r="118" spans="1:2" x14ac:dyDescent="0.2">
      <c r="A118" s="7" t="s">
        <v>457</v>
      </c>
      <c r="B118" s="8">
        <v>77.5</v>
      </c>
    </row>
    <row r="119" spans="1:2" x14ac:dyDescent="0.2">
      <c r="A119" s="7" t="s">
        <v>458</v>
      </c>
      <c r="B119" s="8">
        <v>86.6</v>
      </c>
    </row>
    <row r="120" spans="1:2" x14ac:dyDescent="0.2">
      <c r="A120" s="7" t="s">
        <v>459</v>
      </c>
      <c r="B120" s="8">
        <v>140.4</v>
      </c>
    </row>
    <row r="121" spans="1:2" x14ac:dyDescent="0.2">
      <c r="A121" s="7" t="s">
        <v>460</v>
      </c>
      <c r="B121" s="8">
        <v>151.80000000000001</v>
      </c>
    </row>
    <row r="122" spans="1:2" x14ac:dyDescent="0.2">
      <c r="A122" s="7" t="s">
        <v>461</v>
      </c>
      <c r="B122" s="8">
        <v>78.8</v>
      </c>
    </row>
    <row r="123" spans="1:2" x14ac:dyDescent="0.2">
      <c r="A123" s="7" t="s">
        <v>462</v>
      </c>
      <c r="B123" s="8">
        <v>63.2</v>
      </c>
    </row>
    <row r="124" spans="1:2" x14ac:dyDescent="0.2">
      <c r="A124" s="7" t="s">
        <v>463</v>
      </c>
      <c r="B124" s="8">
        <v>55.1</v>
      </c>
    </row>
    <row r="125" spans="1:2" x14ac:dyDescent="0.2">
      <c r="A125" s="7" t="s">
        <v>464</v>
      </c>
      <c r="B125" s="8">
        <v>77.5</v>
      </c>
    </row>
    <row r="126" spans="1:2" x14ac:dyDescent="0.2">
      <c r="A126" s="7" t="s">
        <v>465</v>
      </c>
      <c r="B126" s="8">
        <v>54.1</v>
      </c>
    </row>
    <row r="127" spans="1:2" x14ac:dyDescent="0.2">
      <c r="A127" s="7" t="s">
        <v>466</v>
      </c>
      <c r="B127" s="8">
        <v>54.5</v>
      </c>
    </row>
    <row r="128" spans="1:2" x14ac:dyDescent="0.2">
      <c r="A128" s="7" t="s">
        <v>467</v>
      </c>
      <c r="B128" s="8">
        <v>109.2</v>
      </c>
    </row>
    <row r="129" spans="1:2" x14ac:dyDescent="0.2">
      <c r="A129" s="7" t="s">
        <v>468</v>
      </c>
      <c r="B129" s="8">
        <v>54.8</v>
      </c>
    </row>
    <row r="130" spans="1:2" x14ac:dyDescent="0.2">
      <c r="A130" s="7" t="s">
        <v>469</v>
      </c>
      <c r="B130" s="8">
        <v>54.2</v>
      </c>
    </row>
    <row r="131" spans="1:2" x14ac:dyDescent="0.2">
      <c r="A131" s="7" t="s">
        <v>470</v>
      </c>
      <c r="B131" s="8">
        <v>49.9</v>
      </c>
    </row>
    <row r="132" spans="1:2" x14ac:dyDescent="0.2">
      <c r="A132" s="7" t="s">
        <v>471</v>
      </c>
      <c r="B132" s="8">
        <v>77.5</v>
      </c>
    </row>
    <row r="133" spans="1:2" x14ac:dyDescent="0.2">
      <c r="A133" s="7" t="s">
        <v>472</v>
      </c>
      <c r="B133" s="8">
        <v>86.6</v>
      </c>
    </row>
    <row r="134" spans="1:2" x14ac:dyDescent="0.2">
      <c r="A134" s="7" t="s">
        <v>473</v>
      </c>
      <c r="B134" s="8">
        <v>140.4</v>
      </c>
    </row>
    <row r="135" spans="1:2" x14ac:dyDescent="0.2">
      <c r="A135" s="7" t="s">
        <v>474</v>
      </c>
      <c r="B135" s="8">
        <v>151.80000000000001</v>
      </c>
    </row>
    <row r="136" spans="1:2" x14ac:dyDescent="0.2">
      <c r="A136" s="7" t="s">
        <v>475</v>
      </c>
      <c r="B136" s="8">
        <v>86.6</v>
      </c>
    </row>
    <row r="137" spans="1:2" x14ac:dyDescent="0.2">
      <c r="A137" s="7" t="s">
        <v>476</v>
      </c>
      <c r="B137" s="8">
        <v>78.8</v>
      </c>
    </row>
    <row r="138" spans="1:2" x14ac:dyDescent="0.2">
      <c r="A138" s="7" t="s">
        <v>477</v>
      </c>
      <c r="B138" s="8">
        <v>63.2</v>
      </c>
    </row>
    <row r="139" spans="1:2" x14ac:dyDescent="0.2">
      <c r="A139" s="7" t="s">
        <v>478</v>
      </c>
      <c r="B139" s="8">
        <v>55.1</v>
      </c>
    </row>
    <row r="140" spans="1:2" x14ac:dyDescent="0.2">
      <c r="A140" s="7" t="s">
        <v>479</v>
      </c>
      <c r="B140" s="8">
        <v>54.1</v>
      </c>
    </row>
    <row r="141" spans="1:2" x14ac:dyDescent="0.2">
      <c r="A141" s="7" t="s">
        <v>480</v>
      </c>
      <c r="B141" s="8">
        <v>54.5</v>
      </c>
    </row>
    <row r="142" spans="1:2" x14ac:dyDescent="0.2">
      <c r="A142" s="7" t="s">
        <v>481</v>
      </c>
      <c r="B142" s="8">
        <v>109.2</v>
      </c>
    </row>
    <row r="143" spans="1:2" x14ac:dyDescent="0.2">
      <c r="A143" s="7" t="s">
        <v>482</v>
      </c>
      <c r="B143" s="8">
        <v>54.8</v>
      </c>
    </row>
    <row r="144" spans="1:2" x14ac:dyDescent="0.2">
      <c r="A144" s="7" t="s">
        <v>483</v>
      </c>
      <c r="B144" s="8">
        <v>54.2</v>
      </c>
    </row>
    <row r="145" spans="1:2" x14ac:dyDescent="0.2">
      <c r="A145" s="7" t="s">
        <v>484</v>
      </c>
      <c r="B145" s="8">
        <v>49.9</v>
      </c>
    </row>
    <row r="146" spans="1:2" x14ac:dyDescent="0.2">
      <c r="A146" s="7" t="s">
        <v>485</v>
      </c>
      <c r="B146" s="8">
        <v>77.5</v>
      </c>
    </row>
    <row r="147" spans="1:2" x14ac:dyDescent="0.2">
      <c r="A147" s="7" t="s">
        <v>486</v>
      </c>
      <c r="B147" s="8">
        <v>140.4</v>
      </c>
    </row>
    <row r="148" spans="1:2" x14ac:dyDescent="0.2">
      <c r="A148" s="7" t="s">
        <v>487</v>
      </c>
      <c r="B148" s="8">
        <v>86.6</v>
      </c>
    </row>
    <row r="149" spans="1:2" x14ac:dyDescent="0.2">
      <c r="A149" s="7" t="s">
        <v>488</v>
      </c>
      <c r="B149" s="8">
        <v>140.4</v>
      </c>
    </row>
    <row r="150" spans="1:2" x14ac:dyDescent="0.2">
      <c r="A150" s="7" t="s">
        <v>489</v>
      </c>
      <c r="B150" s="8">
        <v>151.80000000000001</v>
      </c>
    </row>
    <row r="151" spans="1:2" x14ac:dyDescent="0.2">
      <c r="A151" s="7" t="s">
        <v>490</v>
      </c>
      <c r="B151" s="8">
        <v>78.8</v>
      </c>
    </row>
    <row r="152" spans="1:2" x14ac:dyDescent="0.2">
      <c r="A152" s="7" t="s">
        <v>491</v>
      </c>
      <c r="B152" s="8">
        <v>63.2</v>
      </c>
    </row>
    <row r="153" spans="1:2" x14ac:dyDescent="0.2">
      <c r="A153" s="7" t="s">
        <v>492</v>
      </c>
      <c r="B153" s="8">
        <v>55.1</v>
      </c>
    </row>
    <row r="154" spans="1:2" x14ac:dyDescent="0.2">
      <c r="A154" s="7" t="s">
        <v>493</v>
      </c>
      <c r="B154" s="8">
        <v>54.1</v>
      </c>
    </row>
    <row r="155" spans="1:2" x14ac:dyDescent="0.2">
      <c r="A155" s="7" t="s">
        <v>494</v>
      </c>
      <c r="B155" s="8">
        <v>54.5</v>
      </c>
    </row>
    <row r="156" spans="1:2" x14ac:dyDescent="0.2">
      <c r="A156" s="7" t="s">
        <v>495</v>
      </c>
      <c r="B156" s="8">
        <v>109.2</v>
      </c>
    </row>
    <row r="157" spans="1:2" x14ac:dyDescent="0.2">
      <c r="A157" s="7" t="s">
        <v>496</v>
      </c>
      <c r="B157" s="8">
        <v>54.8</v>
      </c>
    </row>
    <row r="158" spans="1:2" x14ac:dyDescent="0.2">
      <c r="A158" s="7" t="s">
        <v>497</v>
      </c>
      <c r="B158" s="8">
        <v>151.80000000000001</v>
      </c>
    </row>
    <row r="159" spans="1:2" x14ac:dyDescent="0.2">
      <c r="A159" s="7" t="s">
        <v>498</v>
      </c>
      <c r="B159" s="8">
        <v>54.2</v>
      </c>
    </row>
    <row r="160" spans="1:2" x14ac:dyDescent="0.2">
      <c r="A160" s="7" t="s">
        <v>499</v>
      </c>
      <c r="B160" s="8">
        <v>49.9</v>
      </c>
    </row>
    <row r="161" spans="1:2" x14ac:dyDescent="0.2">
      <c r="A161" s="7" t="s">
        <v>500</v>
      </c>
      <c r="B161" s="8">
        <v>77.5</v>
      </c>
    </row>
    <row r="162" spans="1:2" x14ac:dyDescent="0.2">
      <c r="A162" s="7" t="s">
        <v>501</v>
      </c>
      <c r="B162" s="8">
        <v>86.6</v>
      </c>
    </row>
    <row r="163" spans="1:2" x14ac:dyDescent="0.2">
      <c r="A163" s="7" t="s">
        <v>502</v>
      </c>
      <c r="B163" s="8">
        <v>140.4</v>
      </c>
    </row>
    <row r="164" spans="1:2" x14ac:dyDescent="0.2">
      <c r="A164" s="7" t="s">
        <v>503</v>
      </c>
      <c r="B164" s="8">
        <v>75.900000000000006</v>
      </c>
    </row>
    <row r="165" spans="1:2" x14ac:dyDescent="0.2">
      <c r="A165" s="7" t="s">
        <v>504</v>
      </c>
      <c r="B165" s="8">
        <v>75.900000000000006</v>
      </c>
    </row>
    <row r="166" spans="1:2" x14ac:dyDescent="0.2">
      <c r="A166" s="7" t="s">
        <v>505</v>
      </c>
      <c r="B166" s="8">
        <v>78.8</v>
      </c>
    </row>
    <row r="167" spans="1:2" x14ac:dyDescent="0.2">
      <c r="A167" s="7" t="s">
        <v>506</v>
      </c>
      <c r="B167" s="8">
        <v>63.2</v>
      </c>
    </row>
    <row r="168" spans="1:2" x14ac:dyDescent="0.2">
      <c r="A168" s="7" t="s">
        <v>507</v>
      </c>
      <c r="B168" s="8">
        <v>55.1</v>
      </c>
    </row>
    <row r="169" spans="1:2" x14ac:dyDescent="0.2">
      <c r="A169" s="7" t="s">
        <v>508</v>
      </c>
      <c r="B169" s="8">
        <v>54.1</v>
      </c>
    </row>
    <row r="170" spans="1:2" x14ac:dyDescent="0.2">
      <c r="A170" s="7" t="s">
        <v>509</v>
      </c>
      <c r="B170" s="8">
        <v>78.8</v>
      </c>
    </row>
    <row r="171" spans="1:2" x14ac:dyDescent="0.2">
      <c r="A171" s="7" t="s">
        <v>510</v>
      </c>
      <c r="B171" s="8">
        <v>54.5</v>
      </c>
    </row>
    <row r="172" spans="1:2" x14ac:dyDescent="0.2">
      <c r="A172" s="7" t="s">
        <v>511</v>
      </c>
      <c r="B172" s="8">
        <v>109.2</v>
      </c>
    </row>
    <row r="173" spans="1:2" x14ac:dyDescent="0.2">
      <c r="A173" s="7" t="s">
        <v>512</v>
      </c>
      <c r="B173" s="8">
        <v>54.8</v>
      </c>
    </row>
    <row r="174" spans="1:2" x14ac:dyDescent="0.2">
      <c r="A174" s="7" t="s">
        <v>513</v>
      </c>
      <c r="B174" s="8">
        <v>54.2</v>
      </c>
    </row>
    <row r="175" spans="1:2" x14ac:dyDescent="0.2">
      <c r="A175" s="7" t="s">
        <v>514</v>
      </c>
      <c r="B175" s="8">
        <v>49.9</v>
      </c>
    </row>
    <row r="176" spans="1:2" x14ac:dyDescent="0.2">
      <c r="A176" s="7" t="s">
        <v>515</v>
      </c>
      <c r="B176" s="8">
        <v>77.5</v>
      </c>
    </row>
    <row r="177" spans="1:2" x14ac:dyDescent="0.2">
      <c r="A177" s="7" t="s">
        <v>516</v>
      </c>
      <c r="B177" s="8">
        <v>86.6</v>
      </c>
    </row>
    <row r="178" spans="1:2" x14ac:dyDescent="0.2">
      <c r="A178" s="7" t="s">
        <v>517</v>
      </c>
      <c r="B178" s="8">
        <v>140.4</v>
      </c>
    </row>
    <row r="179" spans="1:2" x14ac:dyDescent="0.2">
      <c r="A179" s="7" t="s">
        <v>518</v>
      </c>
      <c r="B179" s="8">
        <v>151.80000000000001</v>
      </c>
    </row>
    <row r="180" spans="1:2" x14ac:dyDescent="0.2">
      <c r="A180" s="7" t="s">
        <v>519</v>
      </c>
      <c r="B180" s="8">
        <v>78.8</v>
      </c>
    </row>
    <row r="181" spans="1:2" x14ac:dyDescent="0.2">
      <c r="A181" s="7" t="s">
        <v>520</v>
      </c>
      <c r="B181" s="8">
        <v>63.2</v>
      </c>
    </row>
    <row r="182" spans="1:2" x14ac:dyDescent="0.2">
      <c r="A182" s="7" t="s">
        <v>521</v>
      </c>
      <c r="B182" s="8">
        <v>63.2</v>
      </c>
    </row>
    <row r="183" spans="1:2" x14ac:dyDescent="0.2">
      <c r="A183" s="7" t="s">
        <v>522</v>
      </c>
      <c r="B183" s="8">
        <v>54.5</v>
      </c>
    </row>
    <row r="184" spans="1:2" x14ac:dyDescent="0.2">
      <c r="A184" s="7" t="s">
        <v>523</v>
      </c>
      <c r="B184" s="8">
        <v>53.5</v>
      </c>
    </row>
    <row r="185" spans="1:2" x14ac:dyDescent="0.2">
      <c r="A185" s="7" t="s">
        <v>524</v>
      </c>
      <c r="B185" s="8">
        <v>54.2</v>
      </c>
    </row>
    <row r="186" spans="1:2" x14ac:dyDescent="0.2">
      <c r="A186" s="7" t="s">
        <v>525</v>
      </c>
      <c r="B186" s="8">
        <v>108.6</v>
      </c>
    </row>
    <row r="187" spans="1:2" x14ac:dyDescent="0.2">
      <c r="A187" s="7" t="s">
        <v>526</v>
      </c>
      <c r="B187" s="8">
        <v>54.6</v>
      </c>
    </row>
    <row r="188" spans="1:2" x14ac:dyDescent="0.2">
      <c r="A188" s="7" t="s">
        <v>527</v>
      </c>
      <c r="B188" s="8">
        <v>53.6</v>
      </c>
    </row>
    <row r="189" spans="1:2" x14ac:dyDescent="0.2">
      <c r="A189" s="7" t="s">
        <v>528</v>
      </c>
      <c r="B189" s="8">
        <v>49.5</v>
      </c>
    </row>
    <row r="190" spans="1:2" x14ac:dyDescent="0.2">
      <c r="A190" s="7" t="s">
        <v>529</v>
      </c>
      <c r="B190" s="8">
        <v>77.400000000000006</v>
      </c>
    </row>
    <row r="191" spans="1:2" x14ac:dyDescent="0.2">
      <c r="A191" s="7" t="s">
        <v>530</v>
      </c>
      <c r="B191" s="8">
        <v>86.6</v>
      </c>
    </row>
    <row r="192" spans="1:2" x14ac:dyDescent="0.2">
      <c r="A192" s="7" t="s">
        <v>531</v>
      </c>
      <c r="B192" s="8">
        <v>55.1</v>
      </c>
    </row>
    <row r="193" spans="1:2" x14ac:dyDescent="0.2">
      <c r="A193" s="7" t="s">
        <v>532</v>
      </c>
      <c r="B193" s="8">
        <v>139.6</v>
      </c>
    </row>
    <row r="194" spans="1:2" x14ac:dyDescent="0.2">
      <c r="A194" s="7" t="s">
        <v>533</v>
      </c>
      <c r="B194" s="8">
        <v>151.1</v>
      </c>
    </row>
    <row r="195" spans="1:2" x14ac:dyDescent="0.2">
      <c r="A195" s="7" t="s">
        <v>534</v>
      </c>
      <c r="B195" s="8">
        <v>78.3</v>
      </c>
    </row>
    <row r="196" spans="1:2" x14ac:dyDescent="0.2">
      <c r="A196" s="7" t="s">
        <v>535</v>
      </c>
      <c r="B196" s="8">
        <v>63.1</v>
      </c>
    </row>
    <row r="197" spans="1:2" x14ac:dyDescent="0.2">
      <c r="A197" s="7" t="s">
        <v>536</v>
      </c>
      <c r="B197" s="8">
        <v>54.5</v>
      </c>
    </row>
    <row r="198" spans="1:2" x14ac:dyDescent="0.2">
      <c r="A198" s="7" t="s">
        <v>537</v>
      </c>
      <c r="B198" s="8">
        <v>53.4</v>
      </c>
    </row>
    <row r="199" spans="1:2" x14ac:dyDescent="0.2">
      <c r="A199" s="7" t="s">
        <v>538</v>
      </c>
      <c r="B199" s="8">
        <v>53.9</v>
      </c>
    </row>
    <row r="200" spans="1:2" x14ac:dyDescent="0.2">
      <c r="A200" s="7" t="s">
        <v>539</v>
      </c>
      <c r="B200" s="8">
        <v>108.5</v>
      </c>
    </row>
    <row r="201" spans="1:2" x14ac:dyDescent="0.2">
      <c r="A201" s="7" t="s">
        <v>540</v>
      </c>
      <c r="B201" s="8">
        <v>54.5</v>
      </c>
    </row>
    <row r="202" spans="1:2" x14ac:dyDescent="0.2">
      <c r="A202" s="7" t="s">
        <v>541</v>
      </c>
      <c r="B202" s="8">
        <v>53.3</v>
      </c>
    </row>
    <row r="203" spans="1:2" x14ac:dyDescent="0.2">
      <c r="A203" s="7" t="s">
        <v>542</v>
      </c>
      <c r="B203" s="8">
        <v>54.1</v>
      </c>
    </row>
    <row r="204" spans="1:2" x14ac:dyDescent="0.2">
      <c r="A204" s="7" t="s">
        <v>543</v>
      </c>
      <c r="B204" s="8">
        <v>49.5</v>
      </c>
    </row>
    <row r="205" spans="1:2" x14ac:dyDescent="0.2">
      <c r="A205" s="7" t="s">
        <v>544</v>
      </c>
      <c r="B205" s="8">
        <v>77.3</v>
      </c>
    </row>
    <row r="206" spans="1:2" x14ac:dyDescent="0.2">
      <c r="A206" s="7" t="s">
        <v>545</v>
      </c>
      <c r="B206" s="8">
        <v>86.1</v>
      </c>
    </row>
    <row r="207" spans="1:2" x14ac:dyDescent="0.2">
      <c r="A207" s="7" t="s">
        <v>546</v>
      </c>
      <c r="B207" s="8">
        <v>136.6</v>
      </c>
    </row>
    <row r="208" spans="1:2" x14ac:dyDescent="0.2">
      <c r="A208" s="7" t="s">
        <v>547</v>
      </c>
      <c r="B208" s="8">
        <v>151</v>
      </c>
    </row>
    <row r="209" spans="1:2" x14ac:dyDescent="0.2">
      <c r="A209" s="7" t="s">
        <v>548</v>
      </c>
      <c r="B209" s="8">
        <v>77.900000000000006</v>
      </c>
    </row>
    <row r="210" spans="1:2" x14ac:dyDescent="0.2">
      <c r="A210" s="7" t="s">
        <v>549</v>
      </c>
      <c r="B210" s="8">
        <v>63</v>
      </c>
    </row>
    <row r="211" spans="1:2" x14ac:dyDescent="0.2">
      <c r="A211" s="7" t="s">
        <v>550</v>
      </c>
      <c r="B211" s="8">
        <v>54.5</v>
      </c>
    </row>
    <row r="212" spans="1:2" x14ac:dyDescent="0.2">
      <c r="A212" s="7" t="s">
        <v>551</v>
      </c>
      <c r="B212" s="8">
        <v>53.2</v>
      </c>
    </row>
    <row r="213" spans="1:2" x14ac:dyDescent="0.2">
      <c r="A213" s="7" t="s">
        <v>552</v>
      </c>
      <c r="B213" s="8">
        <v>52.4</v>
      </c>
    </row>
    <row r="214" spans="1:2" x14ac:dyDescent="0.2">
      <c r="A214" s="7" t="s">
        <v>553</v>
      </c>
      <c r="B214" s="8">
        <v>54.5</v>
      </c>
    </row>
    <row r="215" spans="1:2" x14ac:dyDescent="0.2">
      <c r="A215" s="7" t="s">
        <v>554</v>
      </c>
      <c r="B215" s="8">
        <v>108.5</v>
      </c>
    </row>
    <row r="216" spans="1:2" x14ac:dyDescent="0.2">
      <c r="A216" s="7" t="s">
        <v>555</v>
      </c>
      <c r="B216" s="8">
        <v>53.1</v>
      </c>
    </row>
    <row r="217" spans="1:2" x14ac:dyDescent="0.2">
      <c r="A217" s="7" t="s">
        <v>556</v>
      </c>
      <c r="B217" s="8">
        <v>53.2</v>
      </c>
    </row>
    <row r="218" spans="1:2" x14ac:dyDescent="0.2">
      <c r="A218" s="7" t="s">
        <v>557</v>
      </c>
      <c r="B218" s="8">
        <v>49.4</v>
      </c>
    </row>
    <row r="219" spans="1:2" x14ac:dyDescent="0.2">
      <c r="A219" s="7" t="s">
        <v>558</v>
      </c>
      <c r="B219" s="8">
        <v>77.2</v>
      </c>
    </row>
    <row r="220" spans="1:2" x14ac:dyDescent="0.2">
      <c r="A220" s="7" t="s">
        <v>559</v>
      </c>
      <c r="B220" s="8">
        <v>86.1</v>
      </c>
    </row>
    <row r="221" spans="1:2" x14ac:dyDescent="0.2">
      <c r="A221" s="7" t="s">
        <v>560</v>
      </c>
      <c r="B221" s="8">
        <v>139.4</v>
      </c>
    </row>
    <row r="222" spans="1:2" x14ac:dyDescent="0.2">
      <c r="A222" s="7" t="s">
        <v>561</v>
      </c>
      <c r="B222" s="8">
        <v>150.80000000000001</v>
      </c>
    </row>
    <row r="223" spans="1:2" x14ac:dyDescent="0.2">
      <c r="A223" s="7" t="s">
        <v>562</v>
      </c>
      <c r="B223" s="8">
        <v>77.900000000000006</v>
      </c>
    </row>
    <row r="224" spans="1:2" x14ac:dyDescent="0.2">
      <c r="A224" s="7" t="s">
        <v>563</v>
      </c>
      <c r="B224" s="8">
        <v>63.1</v>
      </c>
    </row>
    <row r="225" spans="1:2" x14ac:dyDescent="0.2">
      <c r="A225" s="7" t="s">
        <v>564</v>
      </c>
      <c r="B225" s="8">
        <v>54.6</v>
      </c>
    </row>
    <row r="226" spans="1:2" x14ac:dyDescent="0.2">
      <c r="A226" s="7" t="s">
        <v>565</v>
      </c>
      <c r="B226" s="8">
        <v>109.2</v>
      </c>
    </row>
    <row r="227" spans="1:2" x14ac:dyDescent="0.2">
      <c r="A227" s="7" t="s">
        <v>566</v>
      </c>
      <c r="B227" s="8">
        <v>54.8</v>
      </c>
    </row>
    <row r="228" spans="1:2" x14ac:dyDescent="0.2">
      <c r="A228" s="7" t="s">
        <v>567</v>
      </c>
      <c r="B228" s="8">
        <v>104.1</v>
      </c>
    </row>
    <row r="229" spans="1:2" x14ac:dyDescent="0.2">
      <c r="A229" s="7" t="s">
        <v>568</v>
      </c>
      <c r="B229" s="8">
        <v>77.5</v>
      </c>
    </row>
    <row r="230" spans="1:2" x14ac:dyDescent="0.2">
      <c r="A230" s="7" t="s">
        <v>569</v>
      </c>
      <c r="B230" s="8">
        <v>86.6</v>
      </c>
    </row>
    <row r="231" spans="1:2" x14ac:dyDescent="0.2">
      <c r="A231" s="7" t="s">
        <v>570</v>
      </c>
      <c r="B231" s="8">
        <v>140.4</v>
      </c>
    </row>
    <row r="232" spans="1:2" x14ac:dyDescent="0.2">
      <c r="A232" s="7" t="s">
        <v>571</v>
      </c>
      <c r="B232" s="8">
        <v>151.80000000000001</v>
      </c>
    </row>
    <row r="233" spans="1:2" x14ac:dyDescent="0.2">
      <c r="A233" s="7" t="s">
        <v>572</v>
      </c>
      <c r="B233" s="8">
        <v>78.8</v>
      </c>
    </row>
    <row r="234" spans="1:2" x14ac:dyDescent="0.2">
      <c r="A234" s="7" t="s">
        <v>573</v>
      </c>
      <c r="B234" s="8">
        <v>63.2</v>
      </c>
    </row>
    <row r="235" spans="1:2" x14ac:dyDescent="0.2">
      <c r="A235" s="7" t="s">
        <v>574</v>
      </c>
      <c r="B235" s="8">
        <v>109.7</v>
      </c>
    </row>
    <row r="236" spans="1:2" x14ac:dyDescent="0.2">
      <c r="A236" s="7" t="s">
        <v>575</v>
      </c>
      <c r="B236" s="8">
        <v>55.1</v>
      </c>
    </row>
    <row r="237" spans="1:2" x14ac:dyDescent="0.2">
      <c r="A237" s="7" t="s">
        <v>576</v>
      </c>
      <c r="B237" s="8">
        <v>54.1</v>
      </c>
    </row>
    <row r="238" spans="1:2" x14ac:dyDescent="0.2">
      <c r="A238" s="7" t="s">
        <v>577</v>
      </c>
      <c r="B238" s="8">
        <v>54.5</v>
      </c>
    </row>
    <row r="239" spans="1:2" x14ac:dyDescent="0.2">
      <c r="A239" s="7" t="s">
        <v>578</v>
      </c>
      <c r="B239" s="8">
        <v>109.5</v>
      </c>
    </row>
    <row r="240" spans="1:2" x14ac:dyDescent="0.2">
      <c r="A240" s="7" t="s">
        <v>579</v>
      </c>
      <c r="B240" s="8">
        <v>59.1</v>
      </c>
    </row>
    <row r="241" spans="1:2" x14ac:dyDescent="0.2">
      <c r="A241" s="7" t="s">
        <v>580</v>
      </c>
      <c r="B241" s="8">
        <v>54.2</v>
      </c>
    </row>
    <row r="242" spans="1:2" x14ac:dyDescent="0.2">
      <c r="A242" s="7" t="s">
        <v>581</v>
      </c>
      <c r="B242" s="8">
        <v>49.9</v>
      </c>
    </row>
    <row r="243" spans="1:2" x14ac:dyDescent="0.2">
      <c r="A243" s="7" t="s">
        <v>582</v>
      </c>
      <c r="B243" s="8">
        <v>77.5</v>
      </c>
    </row>
    <row r="244" spans="1:2" x14ac:dyDescent="0.2">
      <c r="A244" s="7" t="s">
        <v>583</v>
      </c>
      <c r="B244" s="8">
        <v>86.6</v>
      </c>
    </row>
    <row r="245" spans="1:2" x14ac:dyDescent="0.2">
      <c r="A245" s="7" t="s">
        <v>584</v>
      </c>
      <c r="B245" s="8">
        <v>140.5</v>
      </c>
    </row>
    <row r="246" spans="1:2" x14ac:dyDescent="0.2">
      <c r="A246" s="7" t="s">
        <v>585</v>
      </c>
      <c r="B246" s="8">
        <v>54.8</v>
      </c>
    </row>
    <row r="247" spans="1:2" x14ac:dyDescent="0.2">
      <c r="A247" s="7" t="s">
        <v>586</v>
      </c>
      <c r="B247" s="8">
        <v>152</v>
      </c>
    </row>
    <row r="248" spans="1:2" x14ac:dyDescent="0.2">
      <c r="A248" s="7" t="s">
        <v>587</v>
      </c>
      <c r="B248" s="8">
        <v>78.8</v>
      </c>
    </row>
    <row r="249" spans="1:2" x14ac:dyDescent="0.2">
      <c r="A249" s="7" t="s">
        <v>588</v>
      </c>
      <c r="B249" s="8">
        <v>63.2</v>
      </c>
    </row>
    <row r="250" spans="1:2" x14ac:dyDescent="0.2">
      <c r="A250" s="7" t="s">
        <v>589</v>
      </c>
      <c r="B250" s="8">
        <v>55.1</v>
      </c>
    </row>
    <row r="251" spans="1:2" x14ac:dyDescent="0.2">
      <c r="A251" s="7" t="s">
        <v>590</v>
      </c>
      <c r="B251" s="8">
        <v>54.1</v>
      </c>
    </row>
    <row r="252" spans="1:2" x14ac:dyDescent="0.2">
      <c r="A252" s="7" t="s">
        <v>591</v>
      </c>
      <c r="B252" s="8">
        <v>54.5</v>
      </c>
    </row>
    <row r="253" spans="1:2" x14ac:dyDescent="0.2">
      <c r="A253" s="7" t="s">
        <v>592</v>
      </c>
      <c r="B253" s="8">
        <v>109.2</v>
      </c>
    </row>
    <row r="254" spans="1:2" x14ac:dyDescent="0.2">
      <c r="A254" s="7" t="s">
        <v>593</v>
      </c>
      <c r="B254" s="8">
        <v>54.8</v>
      </c>
    </row>
    <row r="255" spans="1:2" x14ac:dyDescent="0.2">
      <c r="A255" s="7" t="s">
        <v>594</v>
      </c>
      <c r="B255" s="8">
        <v>54.2</v>
      </c>
    </row>
    <row r="256" spans="1:2" x14ac:dyDescent="0.2">
      <c r="A256" s="7" t="s">
        <v>595</v>
      </c>
      <c r="B256" s="8">
        <v>49.9</v>
      </c>
    </row>
    <row r="257" spans="1:2" x14ac:dyDescent="0.2">
      <c r="A257" s="7" t="s">
        <v>596</v>
      </c>
      <c r="B257" s="8">
        <v>54.3</v>
      </c>
    </row>
    <row r="258" spans="1:2" x14ac:dyDescent="0.2">
      <c r="A258" s="7" t="s">
        <v>597</v>
      </c>
      <c r="B258" s="8">
        <v>77.5</v>
      </c>
    </row>
    <row r="259" spans="1:2" x14ac:dyDescent="0.2">
      <c r="A259" s="7" t="s">
        <v>598</v>
      </c>
      <c r="B259" s="8">
        <v>86.6</v>
      </c>
    </row>
    <row r="260" spans="1:2" x14ac:dyDescent="0.2">
      <c r="A260" s="7" t="s">
        <v>599</v>
      </c>
      <c r="B260" s="8">
        <v>140.4</v>
      </c>
    </row>
    <row r="261" spans="1:2" x14ac:dyDescent="0.2">
      <c r="A261" s="7" t="s">
        <v>600</v>
      </c>
      <c r="B261" s="8">
        <v>151.80000000000001</v>
      </c>
    </row>
    <row r="262" spans="1:2" x14ac:dyDescent="0.2">
      <c r="A262" s="7" t="s">
        <v>601</v>
      </c>
      <c r="B262" s="8">
        <v>78.8</v>
      </c>
    </row>
    <row r="263" spans="1:2" x14ac:dyDescent="0.2">
      <c r="A263" s="7" t="s">
        <v>602</v>
      </c>
      <c r="B263" s="8">
        <v>63.2</v>
      </c>
    </row>
    <row r="264" spans="1:2" x14ac:dyDescent="0.2">
      <c r="A264" s="7" t="s">
        <v>603</v>
      </c>
      <c r="B264" s="8">
        <v>55.1</v>
      </c>
    </row>
    <row r="265" spans="1:2" x14ac:dyDescent="0.2">
      <c r="A265" s="7" t="s">
        <v>604</v>
      </c>
      <c r="B265" s="8">
        <v>54.1</v>
      </c>
    </row>
    <row r="266" spans="1:2" x14ac:dyDescent="0.2">
      <c r="A266" s="7" t="s">
        <v>605</v>
      </c>
      <c r="B266" s="8">
        <v>54.5</v>
      </c>
    </row>
    <row r="267" spans="1:2" x14ac:dyDescent="0.2">
      <c r="A267" s="7" t="s">
        <v>606</v>
      </c>
      <c r="B267" s="8">
        <v>109.2</v>
      </c>
    </row>
    <row r="268" spans="1:2" x14ac:dyDescent="0.2">
      <c r="A268" s="7" t="s">
        <v>607</v>
      </c>
      <c r="B268" s="8">
        <v>50</v>
      </c>
    </row>
    <row r="269" spans="1:2" x14ac:dyDescent="0.2">
      <c r="A269" s="7" t="s">
        <v>608</v>
      </c>
      <c r="B269" s="8">
        <v>54.8</v>
      </c>
    </row>
    <row r="270" spans="1:2" x14ac:dyDescent="0.2">
      <c r="A270" s="7" t="s">
        <v>609</v>
      </c>
      <c r="B270" s="8">
        <v>54.2</v>
      </c>
    </row>
    <row r="271" spans="1:2" x14ac:dyDescent="0.2">
      <c r="A271" s="7" t="s">
        <v>610</v>
      </c>
      <c r="B271" s="8">
        <v>49.9</v>
      </c>
    </row>
    <row r="272" spans="1:2" x14ac:dyDescent="0.2">
      <c r="A272" s="7" t="s">
        <v>611</v>
      </c>
      <c r="B272" s="8">
        <v>77.5</v>
      </c>
    </row>
    <row r="273" spans="1:2" x14ac:dyDescent="0.2">
      <c r="A273" s="7" t="s">
        <v>612</v>
      </c>
      <c r="B273" s="8">
        <v>86.6</v>
      </c>
    </row>
    <row r="274" spans="1:2" x14ac:dyDescent="0.2">
      <c r="A274" s="7" t="s">
        <v>613</v>
      </c>
      <c r="B274" s="8">
        <v>140.4</v>
      </c>
    </row>
    <row r="275" spans="1:2" x14ac:dyDescent="0.2">
      <c r="A275" s="7" t="s">
        <v>614</v>
      </c>
      <c r="B275" s="8">
        <v>151.80000000000001</v>
      </c>
    </row>
    <row r="276" spans="1:2" x14ac:dyDescent="0.2">
      <c r="A276" s="7" t="s">
        <v>615</v>
      </c>
      <c r="B276" s="8">
        <v>78.8</v>
      </c>
    </row>
    <row r="277" spans="1:2" x14ac:dyDescent="0.2">
      <c r="A277" s="7" t="s">
        <v>616</v>
      </c>
      <c r="B277" s="8">
        <v>63.2</v>
      </c>
    </row>
    <row r="278" spans="1:2" x14ac:dyDescent="0.2">
      <c r="A278" s="7" t="s">
        <v>617</v>
      </c>
      <c r="B278" s="8">
        <v>55.1</v>
      </c>
    </row>
    <row r="279" spans="1:2" x14ac:dyDescent="0.2">
      <c r="A279" s="7" t="s">
        <v>618</v>
      </c>
      <c r="B279" s="8">
        <v>78.099999999999994</v>
      </c>
    </row>
    <row r="280" spans="1:2" x14ac:dyDescent="0.2">
      <c r="A280" s="7" t="s">
        <v>619</v>
      </c>
      <c r="B280" s="8">
        <v>54.1</v>
      </c>
    </row>
    <row r="281" spans="1:2" x14ac:dyDescent="0.2">
      <c r="A281" s="7" t="s">
        <v>620</v>
      </c>
      <c r="B281" s="8">
        <v>54.5</v>
      </c>
    </row>
    <row r="282" spans="1:2" x14ac:dyDescent="0.2">
      <c r="A282" s="7" t="s">
        <v>621</v>
      </c>
      <c r="B282" s="8">
        <v>109.2</v>
      </c>
    </row>
    <row r="283" spans="1:2" x14ac:dyDescent="0.2">
      <c r="A283" s="7" t="s">
        <v>622</v>
      </c>
      <c r="B283" s="8">
        <v>54.8</v>
      </c>
    </row>
    <row r="284" spans="1:2" x14ac:dyDescent="0.2">
      <c r="A284" s="7" t="s">
        <v>623</v>
      </c>
      <c r="B284" s="8">
        <v>54.2</v>
      </c>
    </row>
    <row r="285" spans="1:2" x14ac:dyDescent="0.2">
      <c r="A285" s="7" t="s">
        <v>624</v>
      </c>
      <c r="B285" s="8">
        <v>49.9</v>
      </c>
    </row>
    <row r="286" spans="1:2" x14ac:dyDescent="0.2">
      <c r="A286" s="7" t="s">
        <v>625</v>
      </c>
      <c r="B286" s="8">
        <v>77.5</v>
      </c>
    </row>
    <row r="287" spans="1:2" x14ac:dyDescent="0.2">
      <c r="A287" s="7" t="s">
        <v>626</v>
      </c>
      <c r="B287" s="8">
        <v>86.6</v>
      </c>
    </row>
    <row r="288" spans="1:2" x14ac:dyDescent="0.2">
      <c r="A288" s="7" t="s">
        <v>627</v>
      </c>
      <c r="B288" s="8">
        <v>140.4</v>
      </c>
    </row>
    <row r="289" spans="1:2" x14ac:dyDescent="0.2">
      <c r="A289" s="7" t="s">
        <v>628</v>
      </c>
      <c r="B289" s="8">
        <v>147.1</v>
      </c>
    </row>
    <row r="290" spans="1:2" x14ac:dyDescent="0.2">
      <c r="A290" s="7" t="s">
        <v>629</v>
      </c>
      <c r="B290" s="8">
        <v>87</v>
      </c>
    </row>
    <row r="291" spans="1:2" x14ac:dyDescent="0.2">
      <c r="A291" s="7" t="s">
        <v>630</v>
      </c>
      <c r="B291" s="8">
        <v>78.8</v>
      </c>
    </row>
    <row r="292" spans="1:2" x14ac:dyDescent="0.2">
      <c r="A292" s="7" t="s">
        <v>631</v>
      </c>
      <c r="B292" s="8">
        <v>63.2</v>
      </c>
    </row>
    <row r="293" spans="1:2" x14ac:dyDescent="0.2">
      <c r="A293" s="7" t="s">
        <v>632</v>
      </c>
      <c r="B293" s="8">
        <v>55.1</v>
      </c>
    </row>
    <row r="294" spans="1:2" x14ac:dyDescent="0.2">
      <c r="A294" s="7" t="s">
        <v>633</v>
      </c>
      <c r="B294" s="8">
        <v>54.1</v>
      </c>
    </row>
    <row r="295" spans="1:2" x14ac:dyDescent="0.2">
      <c r="A295" s="7" t="s">
        <v>634</v>
      </c>
      <c r="B295" s="8">
        <v>54.5</v>
      </c>
    </row>
    <row r="296" spans="1:2" x14ac:dyDescent="0.2">
      <c r="A296" s="7" t="s">
        <v>635</v>
      </c>
      <c r="B296" s="8">
        <v>109.2</v>
      </c>
    </row>
    <row r="297" spans="1:2" x14ac:dyDescent="0.2">
      <c r="A297" s="7" t="s">
        <v>636</v>
      </c>
      <c r="B297" s="8">
        <v>54.8</v>
      </c>
    </row>
    <row r="298" spans="1:2" x14ac:dyDescent="0.2">
      <c r="A298" s="7" t="s">
        <v>637</v>
      </c>
      <c r="B298" s="8">
        <v>54.2</v>
      </c>
    </row>
    <row r="299" spans="1:2" x14ac:dyDescent="0.2">
      <c r="A299" s="7" t="s">
        <v>638</v>
      </c>
      <c r="B299" s="8">
        <v>49.9</v>
      </c>
    </row>
    <row r="300" spans="1:2" x14ac:dyDescent="0.2">
      <c r="A300" s="7" t="s">
        <v>639</v>
      </c>
      <c r="B300" s="8">
        <v>77.5</v>
      </c>
    </row>
    <row r="301" spans="1:2" x14ac:dyDescent="0.2">
      <c r="A301" s="7" t="s">
        <v>640</v>
      </c>
      <c r="B301" s="8">
        <v>221</v>
      </c>
    </row>
    <row r="302" spans="1:2" x14ac:dyDescent="0.2">
      <c r="A302" s="7" t="s">
        <v>641</v>
      </c>
      <c r="B302" s="8">
        <v>14</v>
      </c>
    </row>
    <row r="303" spans="1:2" x14ac:dyDescent="0.2">
      <c r="A303" s="7" t="s">
        <v>642</v>
      </c>
      <c r="B303" s="8">
        <v>76</v>
      </c>
    </row>
    <row r="304" spans="1:2" x14ac:dyDescent="0.2">
      <c r="A304" s="7" t="s">
        <v>643</v>
      </c>
      <c r="B304" s="8">
        <v>212.1</v>
      </c>
    </row>
    <row r="305" spans="1:2" x14ac:dyDescent="0.2">
      <c r="A305" s="7" t="s">
        <v>644</v>
      </c>
      <c r="B305" s="8">
        <v>569.20000000000005</v>
      </c>
    </row>
    <row r="306" spans="1:2" x14ac:dyDescent="0.2">
      <c r="A306" s="7" t="s">
        <v>645</v>
      </c>
      <c r="B306" s="8">
        <v>10.7</v>
      </c>
    </row>
    <row r="307" spans="1:2" x14ac:dyDescent="0.2">
      <c r="A307" s="7" t="s">
        <v>646</v>
      </c>
      <c r="B307" s="8">
        <v>97.1</v>
      </c>
    </row>
    <row r="308" spans="1:2" x14ac:dyDescent="0.2">
      <c r="A308" s="7" t="s">
        <v>647</v>
      </c>
      <c r="B308" s="8">
        <v>214.9</v>
      </c>
    </row>
    <row r="309" spans="1:2" x14ac:dyDescent="0.2">
      <c r="A309" s="7" t="s">
        <v>648</v>
      </c>
      <c r="B309" s="8">
        <v>580.9</v>
      </c>
    </row>
    <row r="310" spans="1:2" x14ac:dyDescent="0.2">
      <c r="A310" s="7" t="s">
        <v>649</v>
      </c>
      <c r="B310" s="8">
        <v>15.5</v>
      </c>
    </row>
    <row r="311" spans="1:2" x14ac:dyDescent="0.2">
      <c r="A311" s="7" t="s">
        <v>650</v>
      </c>
      <c r="B311" s="8">
        <v>12.2</v>
      </c>
    </row>
    <row r="312" spans="1:2" x14ac:dyDescent="0.2">
      <c r="A312" s="7" t="s">
        <v>651</v>
      </c>
      <c r="B312" s="8">
        <v>13.5</v>
      </c>
    </row>
    <row r="313" spans="1:2" x14ac:dyDescent="0.2">
      <c r="A313" s="7" t="s">
        <v>652</v>
      </c>
      <c r="B313" s="8">
        <v>13.5</v>
      </c>
    </row>
    <row r="314" spans="1:2" x14ac:dyDescent="0.2">
      <c r="A314" s="7" t="s">
        <v>653</v>
      </c>
      <c r="B314" s="8">
        <v>17.5</v>
      </c>
    </row>
    <row r="315" spans="1:2" x14ac:dyDescent="0.2">
      <c r="A315" s="7" t="s">
        <v>654</v>
      </c>
      <c r="B315" s="8">
        <v>17.5</v>
      </c>
    </row>
    <row r="316" spans="1:2" x14ac:dyDescent="0.2">
      <c r="A316" s="7" t="s">
        <v>655</v>
      </c>
      <c r="B316" s="8">
        <v>14.7</v>
      </c>
    </row>
    <row r="317" spans="1:2" x14ac:dyDescent="0.2">
      <c r="A317" s="7" t="s">
        <v>656</v>
      </c>
      <c r="B317" s="8">
        <v>14.7</v>
      </c>
    </row>
    <row r="318" spans="1:2" x14ac:dyDescent="0.2">
      <c r="A318" s="7" t="s">
        <v>657</v>
      </c>
      <c r="B318" s="8">
        <v>18.5</v>
      </c>
    </row>
    <row r="319" spans="1:2" x14ac:dyDescent="0.2">
      <c r="A319" s="7" t="s">
        <v>658</v>
      </c>
      <c r="B319" s="8">
        <v>15.9</v>
      </c>
    </row>
    <row r="320" spans="1:2" x14ac:dyDescent="0.2">
      <c r="A320" s="7" t="s">
        <v>659</v>
      </c>
      <c r="B320" s="8">
        <v>19.399999999999999</v>
      </c>
    </row>
    <row r="321" spans="1:2" x14ac:dyDescent="0.2">
      <c r="A321" s="7" t="s">
        <v>660</v>
      </c>
      <c r="B321" s="8">
        <v>19</v>
      </c>
    </row>
    <row r="322" spans="1:2" x14ac:dyDescent="0.2">
      <c r="A322" s="7" t="s">
        <v>661</v>
      </c>
      <c r="B322" s="8">
        <v>13.2</v>
      </c>
    </row>
    <row r="323" spans="1:2" x14ac:dyDescent="0.2">
      <c r="A323" s="7" t="s">
        <v>662</v>
      </c>
      <c r="B323" s="8">
        <v>15.6</v>
      </c>
    </row>
    <row r="324" spans="1:2" x14ac:dyDescent="0.2">
      <c r="A324" s="7" t="s">
        <v>663</v>
      </c>
      <c r="B324" s="8">
        <v>14.6</v>
      </c>
    </row>
    <row r="325" spans="1:2" x14ac:dyDescent="0.2">
      <c r="A325" s="7" t="s">
        <v>664</v>
      </c>
      <c r="B325" s="8">
        <v>13.1</v>
      </c>
    </row>
    <row r="326" spans="1:2" x14ac:dyDescent="0.2">
      <c r="A326" s="7" t="s">
        <v>665</v>
      </c>
      <c r="B326" s="8">
        <v>13.1</v>
      </c>
    </row>
    <row r="327" spans="1:2" x14ac:dyDescent="0.2">
      <c r="A327" s="7" t="s">
        <v>666</v>
      </c>
      <c r="B327" s="8">
        <v>13.1</v>
      </c>
    </row>
    <row r="328" spans="1:2" x14ac:dyDescent="0.2">
      <c r="A328" s="7" t="s">
        <v>667</v>
      </c>
      <c r="B328" s="8">
        <v>13.1</v>
      </c>
    </row>
    <row r="329" spans="1:2" x14ac:dyDescent="0.2">
      <c r="A329" s="7" t="s">
        <v>668</v>
      </c>
      <c r="B329" s="8">
        <v>13.1</v>
      </c>
    </row>
    <row r="330" spans="1:2" x14ac:dyDescent="0.2">
      <c r="A330" s="7" t="s">
        <v>669</v>
      </c>
      <c r="B330" s="8">
        <v>13.1</v>
      </c>
    </row>
    <row r="331" spans="1:2" x14ac:dyDescent="0.2">
      <c r="A331" s="7" t="s">
        <v>670</v>
      </c>
      <c r="B331" s="8">
        <v>22.5</v>
      </c>
    </row>
    <row r="332" spans="1:2" x14ac:dyDescent="0.2">
      <c r="A332" s="7" t="s">
        <v>671</v>
      </c>
      <c r="B332" s="8">
        <v>22.5</v>
      </c>
    </row>
    <row r="333" spans="1:2" x14ac:dyDescent="0.2">
      <c r="A333" s="7" t="s">
        <v>672</v>
      </c>
      <c r="B333" s="8">
        <v>13.2</v>
      </c>
    </row>
    <row r="334" spans="1:2" x14ac:dyDescent="0.2">
      <c r="A334" s="7" t="s">
        <v>673</v>
      </c>
      <c r="B334" s="8">
        <v>18.7</v>
      </c>
    </row>
    <row r="335" spans="1:2" x14ac:dyDescent="0.2">
      <c r="A335" s="7" t="s">
        <v>674</v>
      </c>
      <c r="B335" s="8">
        <v>18.600000000000001</v>
      </c>
    </row>
    <row r="336" spans="1:2" x14ac:dyDescent="0.2">
      <c r="A336" s="7" t="s">
        <v>675</v>
      </c>
      <c r="B336" s="8">
        <v>13.9</v>
      </c>
    </row>
    <row r="337" spans="1:2" x14ac:dyDescent="0.2">
      <c r="A337" s="7" t="s">
        <v>676</v>
      </c>
      <c r="B337" s="8">
        <v>13.8</v>
      </c>
    </row>
    <row r="338" spans="1:2" x14ac:dyDescent="0.2">
      <c r="A338" s="7" t="s">
        <v>677</v>
      </c>
      <c r="B338" s="8">
        <v>34.6</v>
      </c>
    </row>
    <row r="339" spans="1:2" x14ac:dyDescent="0.2">
      <c r="A339" s="7" t="s">
        <v>678</v>
      </c>
      <c r="B339" s="8">
        <v>32.6</v>
      </c>
    </row>
    <row r="340" spans="1:2" x14ac:dyDescent="0.2">
      <c r="A340" s="7" t="s">
        <v>679</v>
      </c>
      <c r="B340" s="8">
        <v>31.6</v>
      </c>
    </row>
    <row r="341" spans="1:2" x14ac:dyDescent="0.2">
      <c r="A341" s="7" t="s">
        <v>680</v>
      </c>
      <c r="B341" s="8">
        <v>35.700000000000003</v>
      </c>
    </row>
    <row r="342" spans="1:2" x14ac:dyDescent="0.2">
      <c r="A342" s="7" t="s">
        <v>681</v>
      </c>
      <c r="B342" s="8">
        <v>31.6</v>
      </c>
    </row>
    <row r="343" spans="1:2" x14ac:dyDescent="0.2">
      <c r="A343" s="7" t="s">
        <v>682</v>
      </c>
      <c r="B343" s="8">
        <v>15.2</v>
      </c>
    </row>
    <row r="344" spans="1:2" x14ac:dyDescent="0.2">
      <c r="A344" s="7" t="s">
        <v>683</v>
      </c>
      <c r="B344" s="8">
        <v>17.5</v>
      </c>
    </row>
    <row r="345" spans="1:2" x14ac:dyDescent="0.2">
      <c r="A345" s="7" t="s">
        <v>684</v>
      </c>
      <c r="B345" s="8">
        <v>15.3</v>
      </c>
    </row>
    <row r="346" spans="1:2" x14ac:dyDescent="0.2">
      <c r="A346" s="7" t="s">
        <v>685</v>
      </c>
      <c r="B346" s="8">
        <v>21</v>
      </c>
    </row>
    <row r="347" spans="1:2" x14ac:dyDescent="0.2">
      <c r="A347" s="7" t="s">
        <v>686</v>
      </c>
      <c r="B347" s="8">
        <v>15.2</v>
      </c>
    </row>
    <row r="348" spans="1:2" x14ac:dyDescent="0.2">
      <c r="A348" s="7" t="s">
        <v>687</v>
      </c>
      <c r="B348" s="8">
        <v>15.2</v>
      </c>
    </row>
    <row r="349" spans="1:2" x14ac:dyDescent="0.2">
      <c r="A349" s="7" t="s">
        <v>688</v>
      </c>
      <c r="B349" s="8">
        <v>21</v>
      </c>
    </row>
    <row r="350" spans="1:2" x14ac:dyDescent="0.2">
      <c r="A350" s="7" t="s">
        <v>689</v>
      </c>
      <c r="B350" s="8">
        <v>15.6</v>
      </c>
    </row>
    <row r="351" spans="1:2" x14ac:dyDescent="0.2">
      <c r="A351" s="7" t="s">
        <v>690</v>
      </c>
      <c r="B351" s="8">
        <v>15.7</v>
      </c>
    </row>
    <row r="352" spans="1:2" x14ac:dyDescent="0.2">
      <c r="A352" s="7" t="s">
        <v>691</v>
      </c>
      <c r="B352" s="8">
        <v>32.200000000000003</v>
      </c>
    </row>
    <row r="353" spans="1:2" x14ac:dyDescent="0.2">
      <c r="A353" s="7" t="s">
        <v>692</v>
      </c>
      <c r="B353" s="8">
        <v>36.4</v>
      </c>
    </row>
    <row r="354" spans="1:2" x14ac:dyDescent="0.2">
      <c r="A354" s="7" t="s">
        <v>693</v>
      </c>
      <c r="B354" s="8">
        <v>32.200000000000003</v>
      </c>
    </row>
    <row r="355" spans="1:2" x14ac:dyDescent="0.2">
      <c r="A355" s="7" t="s">
        <v>694</v>
      </c>
      <c r="B355" s="8">
        <v>17.5</v>
      </c>
    </row>
    <row r="356" spans="1:2" x14ac:dyDescent="0.2">
      <c r="A356" s="7" t="s">
        <v>695</v>
      </c>
      <c r="B356" s="8">
        <v>33.200000000000003</v>
      </c>
    </row>
    <row r="357" spans="1:2" x14ac:dyDescent="0.2">
      <c r="A357" s="7" t="s">
        <v>696</v>
      </c>
      <c r="B357" s="8">
        <v>32.200000000000003</v>
      </c>
    </row>
    <row r="358" spans="1:2" x14ac:dyDescent="0.2">
      <c r="A358" s="7" t="s">
        <v>697</v>
      </c>
      <c r="B358" s="8">
        <v>16</v>
      </c>
    </row>
    <row r="359" spans="1:2" x14ac:dyDescent="0.2">
      <c r="A359" s="7" t="s">
        <v>698</v>
      </c>
      <c r="B359" s="8">
        <v>16.100000000000001</v>
      </c>
    </row>
    <row r="360" spans="1:2" x14ac:dyDescent="0.2">
      <c r="A360" s="7" t="s">
        <v>699</v>
      </c>
      <c r="B360" s="8">
        <v>16</v>
      </c>
    </row>
    <row r="361" spans="1:2" x14ac:dyDescent="0.2">
      <c r="A361" s="7" t="s">
        <v>700</v>
      </c>
      <c r="B361" s="8">
        <v>16.100000000000001</v>
      </c>
    </row>
    <row r="362" spans="1:2" x14ac:dyDescent="0.2">
      <c r="A362" s="7" t="s">
        <v>701</v>
      </c>
      <c r="B362" s="8">
        <v>24</v>
      </c>
    </row>
    <row r="363" spans="1:2" x14ac:dyDescent="0.2">
      <c r="A363" s="7" t="s">
        <v>702</v>
      </c>
      <c r="B363" s="8">
        <v>24.1</v>
      </c>
    </row>
    <row r="364" spans="1:2" x14ac:dyDescent="0.2">
      <c r="A364" s="7" t="s">
        <v>703</v>
      </c>
      <c r="B364" s="8">
        <v>10</v>
      </c>
    </row>
    <row r="365" spans="1:2" x14ac:dyDescent="0.2">
      <c r="A365" s="7" t="s">
        <v>704</v>
      </c>
      <c r="B365" s="8">
        <v>10</v>
      </c>
    </row>
    <row r="366" spans="1:2" x14ac:dyDescent="0.2">
      <c r="A366" s="7" t="s">
        <v>705</v>
      </c>
      <c r="B366" s="8">
        <v>16.8</v>
      </c>
    </row>
    <row r="367" spans="1:2" x14ac:dyDescent="0.2">
      <c r="A367" s="7" t="s">
        <v>706</v>
      </c>
      <c r="B367" s="8">
        <v>16</v>
      </c>
    </row>
    <row r="368" spans="1:2" x14ac:dyDescent="0.2">
      <c r="A368" s="7" t="s">
        <v>707</v>
      </c>
      <c r="B368" s="8">
        <v>16</v>
      </c>
    </row>
    <row r="369" spans="1:2" x14ac:dyDescent="0.2">
      <c r="A369" s="7" t="s">
        <v>708</v>
      </c>
      <c r="B369" s="8">
        <v>16</v>
      </c>
    </row>
    <row r="370" spans="1:2" x14ac:dyDescent="0.2">
      <c r="A370" s="7" t="s">
        <v>709</v>
      </c>
      <c r="B370" s="8">
        <v>16</v>
      </c>
    </row>
    <row r="371" spans="1:2" x14ac:dyDescent="0.2">
      <c r="A371" s="7" t="s">
        <v>710</v>
      </c>
      <c r="B371" s="8">
        <v>16</v>
      </c>
    </row>
    <row r="372" spans="1:2" x14ac:dyDescent="0.2">
      <c r="A372" s="7" t="s">
        <v>711</v>
      </c>
      <c r="B372" s="8">
        <v>16</v>
      </c>
    </row>
    <row r="373" spans="1:2" x14ac:dyDescent="0.2">
      <c r="A373" s="7" t="s">
        <v>712</v>
      </c>
      <c r="B373" s="8">
        <v>16</v>
      </c>
    </row>
    <row r="374" spans="1:2" x14ac:dyDescent="0.2">
      <c r="A374" s="7" t="s">
        <v>713</v>
      </c>
      <c r="B374" s="8">
        <v>16</v>
      </c>
    </row>
    <row r="375" spans="1:2" x14ac:dyDescent="0.2">
      <c r="A375" s="7" t="s">
        <v>714</v>
      </c>
      <c r="B375" s="8">
        <v>16</v>
      </c>
    </row>
    <row r="376" spans="1:2" x14ac:dyDescent="0.2">
      <c r="A376" s="7" t="s">
        <v>715</v>
      </c>
      <c r="B376" s="8">
        <v>16</v>
      </c>
    </row>
    <row r="377" spans="1:2" x14ac:dyDescent="0.2">
      <c r="A377" s="7" t="s">
        <v>716</v>
      </c>
      <c r="B377" s="8">
        <v>17.5</v>
      </c>
    </row>
    <row r="378" spans="1:2" x14ac:dyDescent="0.2">
      <c r="A378" s="7" t="s">
        <v>717</v>
      </c>
      <c r="B378" s="8">
        <v>14.8</v>
      </c>
    </row>
    <row r="379" spans="1:2" x14ac:dyDescent="0.2">
      <c r="A379" s="7" t="s">
        <v>718</v>
      </c>
      <c r="B379" s="8">
        <v>14.8</v>
      </c>
    </row>
    <row r="380" spans="1:2" x14ac:dyDescent="0.2">
      <c r="A380" s="7" t="s">
        <v>719</v>
      </c>
      <c r="B380" s="8">
        <v>16.2</v>
      </c>
    </row>
    <row r="381" spans="1:2" x14ac:dyDescent="0.2">
      <c r="A381" s="7" t="s">
        <v>720</v>
      </c>
      <c r="B381" s="8">
        <v>16.2</v>
      </c>
    </row>
    <row r="382" spans="1:2" x14ac:dyDescent="0.2">
      <c r="A382" s="7" t="s">
        <v>721</v>
      </c>
      <c r="B382" s="8">
        <v>17.5</v>
      </c>
    </row>
    <row r="383" spans="1:2" x14ac:dyDescent="0.2">
      <c r="A383" s="7" t="s">
        <v>722</v>
      </c>
      <c r="B383" s="8">
        <v>17.5</v>
      </c>
    </row>
    <row r="384" spans="1:2" x14ac:dyDescent="0.2">
      <c r="A384" s="7" t="s">
        <v>723</v>
      </c>
      <c r="B384" s="8">
        <v>17.5</v>
      </c>
    </row>
    <row r="385" spans="1:2" x14ac:dyDescent="0.2">
      <c r="A385" s="7" t="s">
        <v>724</v>
      </c>
      <c r="B385" s="8">
        <v>17.5</v>
      </c>
    </row>
    <row r="386" spans="1:2" x14ac:dyDescent="0.2">
      <c r="A386" s="7" t="s">
        <v>725</v>
      </c>
      <c r="B386" s="8">
        <v>16.899999999999999</v>
      </c>
    </row>
    <row r="387" spans="1:2" x14ac:dyDescent="0.2">
      <c r="A387" s="7" t="s">
        <v>726</v>
      </c>
      <c r="B387" s="8">
        <v>13</v>
      </c>
    </row>
    <row r="388" spans="1:2" x14ac:dyDescent="0.2">
      <c r="A388" s="7" t="s">
        <v>727</v>
      </c>
      <c r="B388" s="8">
        <v>17.5</v>
      </c>
    </row>
    <row r="389" spans="1:2" x14ac:dyDescent="0.2">
      <c r="A389" s="7" t="s">
        <v>728</v>
      </c>
      <c r="B389" s="8">
        <v>13</v>
      </c>
    </row>
    <row r="390" spans="1:2" x14ac:dyDescent="0.2">
      <c r="A390" s="7" t="s">
        <v>729</v>
      </c>
      <c r="B390" s="8">
        <v>17.5</v>
      </c>
    </row>
    <row r="391" spans="1:2" x14ac:dyDescent="0.2">
      <c r="A391" s="7" t="s">
        <v>730</v>
      </c>
      <c r="B391" s="8">
        <v>17.5</v>
      </c>
    </row>
    <row r="392" spans="1:2" x14ac:dyDescent="0.2">
      <c r="A392" s="7" t="s">
        <v>731</v>
      </c>
      <c r="B392" s="8">
        <v>17.5</v>
      </c>
    </row>
    <row r="393" spans="1:2" x14ac:dyDescent="0.2">
      <c r="A393" s="7" t="s">
        <v>732</v>
      </c>
      <c r="B393" s="8">
        <v>17.5</v>
      </c>
    </row>
    <row r="394" spans="1:2" x14ac:dyDescent="0.2">
      <c r="A394" s="7" t="s">
        <v>733</v>
      </c>
      <c r="B394" s="8">
        <v>14.8</v>
      </c>
    </row>
    <row r="395" spans="1:2" x14ac:dyDescent="0.2">
      <c r="A395" s="7" t="s">
        <v>734</v>
      </c>
      <c r="B395" s="8">
        <v>14.8</v>
      </c>
    </row>
    <row r="396" spans="1:2" x14ac:dyDescent="0.2">
      <c r="A396" s="7" t="s">
        <v>735</v>
      </c>
      <c r="B396" s="8">
        <v>17.5</v>
      </c>
    </row>
    <row r="397" spans="1:2" x14ac:dyDescent="0.2">
      <c r="A397" s="7" t="s">
        <v>736</v>
      </c>
      <c r="B397" s="8">
        <v>17.5</v>
      </c>
    </row>
    <row r="398" spans="1:2" x14ac:dyDescent="0.2">
      <c r="A398" s="7" t="s">
        <v>737</v>
      </c>
      <c r="B398" s="8">
        <v>17.5</v>
      </c>
    </row>
    <row r="399" spans="1:2" x14ac:dyDescent="0.2">
      <c r="A399" s="7" t="s">
        <v>738</v>
      </c>
      <c r="B399" s="8">
        <v>17.5</v>
      </c>
    </row>
    <row r="400" spans="1:2" x14ac:dyDescent="0.2">
      <c r="A400" s="7" t="s">
        <v>739</v>
      </c>
      <c r="B400" s="8">
        <v>17.5</v>
      </c>
    </row>
    <row r="401" spans="1:2" x14ac:dyDescent="0.2">
      <c r="A401" s="7" t="s">
        <v>740</v>
      </c>
      <c r="B401" s="8">
        <v>17.5</v>
      </c>
    </row>
    <row r="402" spans="1:2" x14ac:dyDescent="0.2">
      <c r="A402" s="7" t="s">
        <v>741</v>
      </c>
      <c r="B402" s="8">
        <v>17.5</v>
      </c>
    </row>
    <row r="403" spans="1:2" x14ac:dyDescent="0.2">
      <c r="A403" s="7" t="s">
        <v>742</v>
      </c>
      <c r="B403" s="8">
        <v>15</v>
      </c>
    </row>
    <row r="404" spans="1:2" x14ac:dyDescent="0.2">
      <c r="A404" s="7" t="s">
        <v>743</v>
      </c>
      <c r="B404" s="8">
        <v>15</v>
      </c>
    </row>
    <row r="405" spans="1:2" x14ac:dyDescent="0.2">
      <c r="A405" s="7" t="s">
        <v>744</v>
      </c>
      <c r="B405" s="8">
        <v>18.5</v>
      </c>
    </row>
    <row r="406" spans="1:2" x14ac:dyDescent="0.2">
      <c r="A406" s="7" t="s">
        <v>745</v>
      </c>
      <c r="B406" s="8">
        <v>15.9</v>
      </c>
    </row>
    <row r="407" spans="1:2" x14ac:dyDescent="0.2">
      <c r="A407" s="7" t="s">
        <v>746</v>
      </c>
      <c r="B407" s="8">
        <v>19.399999999999999</v>
      </c>
    </row>
    <row r="408" spans="1:2" x14ac:dyDescent="0.2">
      <c r="A408" s="7" t="s">
        <v>747</v>
      </c>
      <c r="B408" s="8">
        <v>19</v>
      </c>
    </row>
    <row r="409" spans="1:2" x14ac:dyDescent="0.2">
      <c r="A409" s="7" t="s">
        <v>748</v>
      </c>
      <c r="B409" s="8">
        <v>15.6</v>
      </c>
    </row>
    <row r="410" spans="1:2" x14ac:dyDescent="0.2">
      <c r="A410" s="7" t="s">
        <v>749</v>
      </c>
      <c r="B410" s="8">
        <v>17.5</v>
      </c>
    </row>
    <row r="411" spans="1:2" x14ac:dyDescent="0.2">
      <c r="A411" s="7" t="s">
        <v>750</v>
      </c>
      <c r="B411" s="8">
        <v>14.6</v>
      </c>
    </row>
    <row r="412" spans="1:2" x14ac:dyDescent="0.2">
      <c r="A412" s="7" t="s">
        <v>751</v>
      </c>
      <c r="B412" s="8">
        <v>13.1</v>
      </c>
    </row>
    <row r="413" spans="1:2" x14ac:dyDescent="0.2">
      <c r="A413" s="7" t="s">
        <v>752</v>
      </c>
      <c r="B413" s="8">
        <v>13.1</v>
      </c>
    </row>
    <row r="414" spans="1:2" x14ac:dyDescent="0.2">
      <c r="A414" s="7" t="s">
        <v>753</v>
      </c>
      <c r="B414" s="8">
        <v>13.1</v>
      </c>
    </row>
    <row r="415" spans="1:2" x14ac:dyDescent="0.2">
      <c r="A415" s="7" t="s">
        <v>754</v>
      </c>
      <c r="B415" s="8">
        <v>13.1</v>
      </c>
    </row>
    <row r="416" spans="1:2" x14ac:dyDescent="0.2">
      <c r="A416" s="7" t="s">
        <v>755</v>
      </c>
      <c r="B416" s="8">
        <v>13.1</v>
      </c>
    </row>
    <row r="417" spans="1:2" x14ac:dyDescent="0.2">
      <c r="A417" s="7" t="s">
        <v>756</v>
      </c>
      <c r="B417" s="8">
        <v>13.1</v>
      </c>
    </row>
    <row r="418" spans="1:2" x14ac:dyDescent="0.2">
      <c r="A418" s="7" t="s">
        <v>757</v>
      </c>
      <c r="B418" s="8">
        <v>22.5</v>
      </c>
    </row>
    <row r="419" spans="1:2" x14ac:dyDescent="0.2">
      <c r="A419" s="7" t="s">
        <v>758</v>
      </c>
      <c r="B419" s="8">
        <v>22.5</v>
      </c>
    </row>
    <row r="420" spans="1:2" x14ac:dyDescent="0.2">
      <c r="A420" s="7" t="s">
        <v>759</v>
      </c>
      <c r="B420" s="8">
        <v>18.7</v>
      </c>
    </row>
    <row r="421" spans="1:2" x14ac:dyDescent="0.2">
      <c r="A421" s="7" t="s">
        <v>760</v>
      </c>
      <c r="B421" s="8">
        <v>16</v>
      </c>
    </row>
    <row r="422" spans="1:2" x14ac:dyDescent="0.2">
      <c r="A422" s="7" t="s">
        <v>761</v>
      </c>
      <c r="B422" s="8">
        <v>17.5</v>
      </c>
    </row>
    <row r="423" spans="1:2" x14ac:dyDescent="0.2">
      <c r="A423" s="7" t="s">
        <v>762</v>
      </c>
      <c r="B423" s="8">
        <v>18.600000000000001</v>
      </c>
    </row>
    <row r="424" spans="1:2" x14ac:dyDescent="0.2">
      <c r="A424" s="7" t="s">
        <v>763</v>
      </c>
      <c r="B424" s="8">
        <v>13.9</v>
      </c>
    </row>
    <row r="425" spans="1:2" x14ac:dyDescent="0.2">
      <c r="A425" s="7" t="s">
        <v>764</v>
      </c>
      <c r="B425" s="8">
        <v>13.8</v>
      </c>
    </row>
    <row r="426" spans="1:2" x14ac:dyDescent="0.2">
      <c r="A426" s="7" t="s">
        <v>765</v>
      </c>
      <c r="B426" s="8">
        <v>34.6</v>
      </c>
    </row>
    <row r="427" spans="1:2" x14ac:dyDescent="0.2">
      <c r="A427" s="7" t="s">
        <v>766</v>
      </c>
      <c r="B427" s="8">
        <v>32.6</v>
      </c>
    </row>
    <row r="428" spans="1:2" x14ac:dyDescent="0.2">
      <c r="A428" s="7" t="s">
        <v>767</v>
      </c>
      <c r="B428" s="8">
        <v>31.6</v>
      </c>
    </row>
    <row r="429" spans="1:2" x14ac:dyDescent="0.2">
      <c r="A429" s="7" t="s">
        <v>768</v>
      </c>
      <c r="B429" s="8">
        <v>35.700000000000003</v>
      </c>
    </row>
    <row r="430" spans="1:2" x14ac:dyDescent="0.2">
      <c r="A430" s="7" t="s">
        <v>769</v>
      </c>
      <c r="B430" s="8">
        <v>31.6</v>
      </c>
    </row>
    <row r="431" spans="1:2" x14ac:dyDescent="0.2">
      <c r="A431" s="7" t="s">
        <v>770</v>
      </c>
      <c r="B431" s="8">
        <v>15.2</v>
      </c>
    </row>
    <row r="432" spans="1:2" x14ac:dyDescent="0.2">
      <c r="A432" s="7" t="s">
        <v>771</v>
      </c>
      <c r="B432" s="8">
        <v>15.3</v>
      </c>
    </row>
    <row r="433" spans="1:2" x14ac:dyDescent="0.2">
      <c r="A433" s="7" t="s">
        <v>772</v>
      </c>
      <c r="B433" s="8">
        <v>17.5</v>
      </c>
    </row>
    <row r="434" spans="1:2" x14ac:dyDescent="0.2">
      <c r="A434" s="7" t="s">
        <v>773</v>
      </c>
      <c r="B434" s="8">
        <v>21</v>
      </c>
    </row>
    <row r="435" spans="1:2" x14ac:dyDescent="0.2">
      <c r="A435" s="7" t="s">
        <v>774</v>
      </c>
      <c r="B435" s="8">
        <v>15.2</v>
      </c>
    </row>
    <row r="436" spans="1:2" x14ac:dyDescent="0.2">
      <c r="A436" s="7" t="s">
        <v>775</v>
      </c>
      <c r="B436" s="8">
        <v>15.2</v>
      </c>
    </row>
    <row r="437" spans="1:2" x14ac:dyDescent="0.2">
      <c r="A437" s="7" t="s">
        <v>776</v>
      </c>
      <c r="B437" s="8">
        <v>21</v>
      </c>
    </row>
    <row r="438" spans="1:2" x14ac:dyDescent="0.2">
      <c r="A438" s="7" t="s">
        <v>777</v>
      </c>
      <c r="B438" s="8">
        <v>15.6</v>
      </c>
    </row>
    <row r="439" spans="1:2" x14ac:dyDescent="0.2">
      <c r="A439" s="7" t="s">
        <v>778</v>
      </c>
      <c r="B439" s="8">
        <v>15.7</v>
      </c>
    </row>
    <row r="440" spans="1:2" x14ac:dyDescent="0.2">
      <c r="A440" s="7" t="s">
        <v>779</v>
      </c>
      <c r="B440" s="8">
        <v>32.200000000000003</v>
      </c>
    </row>
    <row r="441" spans="1:2" x14ac:dyDescent="0.2">
      <c r="A441" s="7" t="s">
        <v>780</v>
      </c>
      <c r="B441" s="8">
        <v>36.4</v>
      </c>
    </row>
    <row r="442" spans="1:2" x14ac:dyDescent="0.2">
      <c r="A442" s="7" t="s">
        <v>781</v>
      </c>
      <c r="B442" s="8">
        <v>32.200000000000003</v>
      </c>
    </row>
    <row r="443" spans="1:2" x14ac:dyDescent="0.2">
      <c r="A443" s="7" t="s">
        <v>782</v>
      </c>
      <c r="B443" s="8">
        <v>33.200000000000003</v>
      </c>
    </row>
    <row r="444" spans="1:2" x14ac:dyDescent="0.2">
      <c r="A444" s="7" t="s">
        <v>783</v>
      </c>
      <c r="B444" s="8">
        <v>17.5</v>
      </c>
    </row>
    <row r="445" spans="1:2" x14ac:dyDescent="0.2">
      <c r="A445" s="7" t="s">
        <v>784</v>
      </c>
      <c r="B445" s="8">
        <v>32.200000000000003</v>
      </c>
    </row>
    <row r="446" spans="1:2" x14ac:dyDescent="0.2">
      <c r="A446" s="7" t="s">
        <v>785</v>
      </c>
      <c r="B446" s="8">
        <v>32.1</v>
      </c>
    </row>
    <row r="447" spans="1:2" x14ac:dyDescent="0.2">
      <c r="A447" s="7" t="s">
        <v>786</v>
      </c>
      <c r="B447" s="8">
        <v>32.1</v>
      </c>
    </row>
    <row r="448" spans="1:2" x14ac:dyDescent="0.2">
      <c r="A448" s="7" t="s">
        <v>787</v>
      </c>
      <c r="B448" s="8">
        <v>48.1</v>
      </c>
    </row>
    <row r="449" spans="1:2" x14ac:dyDescent="0.2">
      <c r="A449" s="7" t="s">
        <v>788</v>
      </c>
      <c r="B449" s="8">
        <v>10</v>
      </c>
    </row>
    <row r="450" spans="1:2" x14ac:dyDescent="0.2">
      <c r="A450" s="7" t="s">
        <v>789</v>
      </c>
      <c r="B450" s="8">
        <v>17.5</v>
      </c>
    </row>
    <row r="451" spans="1:2" x14ac:dyDescent="0.2">
      <c r="A451" s="7" t="s">
        <v>790</v>
      </c>
      <c r="B451" s="8">
        <v>17.5</v>
      </c>
    </row>
    <row r="452" spans="1:2" x14ac:dyDescent="0.2">
      <c r="A452" s="7" t="s">
        <v>791</v>
      </c>
      <c r="B452" s="8">
        <v>17.5</v>
      </c>
    </row>
    <row r="453" spans="1:2" x14ac:dyDescent="0.2">
      <c r="A453" s="7" t="s">
        <v>792</v>
      </c>
      <c r="B453" s="8">
        <v>17.5</v>
      </c>
    </row>
    <row r="454" spans="1:2" x14ac:dyDescent="0.2">
      <c r="A454" s="7" t="s">
        <v>793</v>
      </c>
      <c r="B454" s="8">
        <v>17.5</v>
      </c>
    </row>
    <row r="455" spans="1:2" x14ac:dyDescent="0.2">
      <c r="A455" s="7" t="s">
        <v>794</v>
      </c>
      <c r="B455" s="8">
        <v>14.5</v>
      </c>
    </row>
    <row r="456" spans="1:2" x14ac:dyDescent="0.2">
      <c r="A456" s="7" t="s">
        <v>795</v>
      </c>
      <c r="B456" s="8">
        <v>14.5</v>
      </c>
    </row>
    <row r="457" spans="1:2" x14ac:dyDescent="0.2">
      <c r="A457" s="7" t="s">
        <v>796</v>
      </c>
      <c r="B457" s="8">
        <v>16</v>
      </c>
    </row>
    <row r="458" spans="1:2" x14ac:dyDescent="0.2">
      <c r="A458" s="7" t="s">
        <v>797</v>
      </c>
      <c r="B458" s="8">
        <v>13.3</v>
      </c>
    </row>
    <row r="459" spans="1:2" x14ac:dyDescent="0.2">
      <c r="A459" s="7" t="s">
        <v>798</v>
      </c>
      <c r="B459" s="8">
        <v>13.3</v>
      </c>
    </row>
    <row r="460" spans="1:2" x14ac:dyDescent="0.2">
      <c r="A460" s="7" t="s">
        <v>799</v>
      </c>
      <c r="B460" s="8">
        <v>18.5</v>
      </c>
    </row>
    <row r="461" spans="1:2" x14ac:dyDescent="0.2">
      <c r="A461" s="7" t="s">
        <v>800</v>
      </c>
      <c r="B461" s="8">
        <v>15.9</v>
      </c>
    </row>
    <row r="462" spans="1:2" x14ac:dyDescent="0.2">
      <c r="A462" s="7" t="s">
        <v>801</v>
      </c>
      <c r="B462" s="8">
        <v>19.399999999999999</v>
      </c>
    </row>
    <row r="463" spans="1:2" x14ac:dyDescent="0.2">
      <c r="A463" s="7" t="s">
        <v>802</v>
      </c>
      <c r="B463" s="8">
        <v>19</v>
      </c>
    </row>
    <row r="464" spans="1:2" x14ac:dyDescent="0.2">
      <c r="A464" s="7" t="s">
        <v>803</v>
      </c>
      <c r="B464" s="8">
        <v>15.6</v>
      </c>
    </row>
    <row r="465" spans="1:2" x14ac:dyDescent="0.2">
      <c r="A465" s="7" t="s">
        <v>804</v>
      </c>
      <c r="B465" s="8">
        <v>14.6</v>
      </c>
    </row>
    <row r="466" spans="1:2" x14ac:dyDescent="0.2">
      <c r="A466" s="7" t="s">
        <v>805</v>
      </c>
      <c r="B466" s="8">
        <v>13.1</v>
      </c>
    </row>
    <row r="467" spans="1:2" x14ac:dyDescent="0.2">
      <c r="A467" s="7" t="s">
        <v>806</v>
      </c>
      <c r="B467" s="8">
        <v>13.1</v>
      </c>
    </row>
    <row r="468" spans="1:2" x14ac:dyDescent="0.2">
      <c r="A468" s="7" t="s">
        <v>807</v>
      </c>
      <c r="B468" s="8">
        <v>16</v>
      </c>
    </row>
    <row r="469" spans="1:2" x14ac:dyDescent="0.2">
      <c r="A469" s="7" t="s">
        <v>808</v>
      </c>
      <c r="B469" s="8">
        <v>13.1</v>
      </c>
    </row>
    <row r="470" spans="1:2" x14ac:dyDescent="0.2">
      <c r="A470" s="7" t="s">
        <v>809</v>
      </c>
      <c r="B470" s="8">
        <v>13.1</v>
      </c>
    </row>
    <row r="471" spans="1:2" x14ac:dyDescent="0.2">
      <c r="A471" s="7" t="s">
        <v>810</v>
      </c>
      <c r="B471" s="8">
        <v>13.1</v>
      </c>
    </row>
    <row r="472" spans="1:2" x14ac:dyDescent="0.2">
      <c r="A472" s="7" t="s">
        <v>811</v>
      </c>
      <c r="B472" s="8">
        <v>13.1</v>
      </c>
    </row>
    <row r="473" spans="1:2" x14ac:dyDescent="0.2">
      <c r="A473" s="7" t="s">
        <v>812</v>
      </c>
      <c r="B473" s="8">
        <v>20.3</v>
      </c>
    </row>
    <row r="474" spans="1:2" x14ac:dyDescent="0.2">
      <c r="A474" s="7" t="s">
        <v>813</v>
      </c>
      <c r="B474" s="8">
        <v>20.3</v>
      </c>
    </row>
    <row r="475" spans="1:2" x14ac:dyDescent="0.2">
      <c r="A475" s="7" t="s">
        <v>814</v>
      </c>
      <c r="B475" s="8">
        <v>15</v>
      </c>
    </row>
    <row r="476" spans="1:2" x14ac:dyDescent="0.2">
      <c r="A476" s="7" t="s">
        <v>815</v>
      </c>
      <c r="B476" s="8">
        <v>34.6</v>
      </c>
    </row>
    <row r="477" spans="1:2" x14ac:dyDescent="0.2">
      <c r="A477" s="7" t="s">
        <v>816</v>
      </c>
      <c r="B477" s="8">
        <v>32.6</v>
      </c>
    </row>
    <row r="478" spans="1:2" x14ac:dyDescent="0.2">
      <c r="A478" s="7" t="s">
        <v>817</v>
      </c>
      <c r="B478" s="8">
        <v>31.6</v>
      </c>
    </row>
    <row r="479" spans="1:2" x14ac:dyDescent="0.2">
      <c r="A479" s="7" t="s">
        <v>818</v>
      </c>
      <c r="B479" s="8">
        <v>16</v>
      </c>
    </row>
    <row r="480" spans="1:2" x14ac:dyDescent="0.2">
      <c r="A480" s="7" t="s">
        <v>819</v>
      </c>
      <c r="B480" s="8">
        <v>35.700000000000003</v>
      </c>
    </row>
    <row r="481" spans="1:2" x14ac:dyDescent="0.2">
      <c r="A481" s="7" t="s">
        <v>820</v>
      </c>
      <c r="B481" s="8">
        <v>31.6</v>
      </c>
    </row>
    <row r="482" spans="1:2" x14ac:dyDescent="0.2">
      <c r="A482" s="7" t="s">
        <v>821</v>
      </c>
      <c r="B482" s="8">
        <v>15.2</v>
      </c>
    </row>
    <row r="483" spans="1:2" x14ac:dyDescent="0.2">
      <c r="A483" s="7" t="s">
        <v>822</v>
      </c>
      <c r="B483" s="8">
        <v>15.3</v>
      </c>
    </row>
    <row r="484" spans="1:2" x14ac:dyDescent="0.2">
      <c r="A484" s="7" t="s">
        <v>823</v>
      </c>
      <c r="B484" s="8">
        <v>21</v>
      </c>
    </row>
    <row r="485" spans="1:2" x14ac:dyDescent="0.2">
      <c r="A485" s="7" t="s">
        <v>824</v>
      </c>
      <c r="B485" s="8">
        <v>15.2</v>
      </c>
    </row>
    <row r="486" spans="1:2" x14ac:dyDescent="0.2">
      <c r="A486" s="7" t="s">
        <v>825</v>
      </c>
      <c r="B486" s="8">
        <v>15.2</v>
      </c>
    </row>
    <row r="487" spans="1:2" x14ac:dyDescent="0.2">
      <c r="A487" s="7" t="s">
        <v>826</v>
      </c>
      <c r="B487" s="8">
        <v>21</v>
      </c>
    </row>
    <row r="488" spans="1:2" x14ac:dyDescent="0.2">
      <c r="A488" s="7" t="s">
        <v>827</v>
      </c>
      <c r="B488" s="8">
        <v>15.6</v>
      </c>
    </row>
    <row r="489" spans="1:2" x14ac:dyDescent="0.2">
      <c r="A489" s="7" t="s">
        <v>828</v>
      </c>
      <c r="B489" s="8">
        <v>15.7</v>
      </c>
    </row>
    <row r="490" spans="1:2" x14ac:dyDescent="0.2">
      <c r="A490" s="7" t="s">
        <v>829</v>
      </c>
      <c r="B490" s="8">
        <v>16</v>
      </c>
    </row>
    <row r="491" spans="1:2" x14ac:dyDescent="0.2">
      <c r="A491" s="7" t="s">
        <v>830</v>
      </c>
      <c r="B491" s="8">
        <v>32.200000000000003</v>
      </c>
    </row>
    <row r="492" spans="1:2" x14ac:dyDescent="0.2">
      <c r="A492" s="7" t="s">
        <v>831</v>
      </c>
      <c r="B492" s="8">
        <v>36.4</v>
      </c>
    </row>
    <row r="493" spans="1:2" x14ac:dyDescent="0.2">
      <c r="A493" s="7" t="s">
        <v>832</v>
      </c>
      <c r="B493" s="8">
        <v>32.200000000000003</v>
      </c>
    </row>
    <row r="494" spans="1:2" x14ac:dyDescent="0.2">
      <c r="A494" s="7" t="s">
        <v>833</v>
      </c>
      <c r="B494" s="8">
        <v>33.200000000000003</v>
      </c>
    </row>
    <row r="495" spans="1:2" x14ac:dyDescent="0.2">
      <c r="A495" s="7" t="s">
        <v>834</v>
      </c>
      <c r="B495" s="8">
        <v>32.200000000000003</v>
      </c>
    </row>
    <row r="496" spans="1:2" x14ac:dyDescent="0.2">
      <c r="A496" s="7" t="s">
        <v>835</v>
      </c>
      <c r="B496" s="8">
        <v>16</v>
      </c>
    </row>
    <row r="497" spans="1:2" x14ac:dyDescent="0.2">
      <c r="A497" s="7" t="s">
        <v>836</v>
      </c>
      <c r="B497" s="8">
        <v>16.100000000000001</v>
      </c>
    </row>
    <row r="498" spans="1:2" x14ac:dyDescent="0.2">
      <c r="A498" s="7" t="s">
        <v>837</v>
      </c>
      <c r="B498" s="8">
        <v>16</v>
      </c>
    </row>
    <row r="499" spans="1:2" x14ac:dyDescent="0.2">
      <c r="A499" s="7" t="s">
        <v>838</v>
      </c>
      <c r="B499" s="8">
        <v>16.100000000000001</v>
      </c>
    </row>
    <row r="500" spans="1:2" x14ac:dyDescent="0.2">
      <c r="A500" s="7" t="s">
        <v>839</v>
      </c>
      <c r="B500" s="8">
        <v>24</v>
      </c>
    </row>
    <row r="501" spans="1:2" x14ac:dyDescent="0.2">
      <c r="A501" s="7" t="s">
        <v>840</v>
      </c>
      <c r="B501" s="8">
        <v>14.8</v>
      </c>
    </row>
    <row r="502" spans="1:2" x14ac:dyDescent="0.2">
      <c r="A502" s="7" t="s">
        <v>841</v>
      </c>
      <c r="B502" s="8">
        <v>16</v>
      </c>
    </row>
    <row r="503" spans="1:2" x14ac:dyDescent="0.2">
      <c r="A503" s="7" t="s">
        <v>842</v>
      </c>
      <c r="B503" s="8">
        <v>16</v>
      </c>
    </row>
    <row r="504" spans="1:2" x14ac:dyDescent="0.2">
      <c r="A504" s="7" t="s">
        <v>843</v>
      </c>
      <c r="B504" s="8">
        <v>16</v>
      </c>
    </row>
    <row r="505" spans="1:2" x14ac:dyDescent="0.2">
      <c r="A505" s="7" t="s">
        <v>844</v>
      </c>
      <c r="B505" s="8">
        <v>16</v>
      </c>
    </row>
    <row r="506" spans="1:2" x14ac:dyDescent="0.2">
      <c r="A506" s="7" t="s">
        <v>845</v>
      </c>
      <c r="B506" s="8">
        <v>16</v>
      </c>
    </row>
    <row r="507" spans="1:2" x14ac:dyDescent="0.2">
      <c r="A507" s="7" t="s">
        <v>846</v>
      </c>
      <c r="B507" s="8">
        <v>16</v>
      </c>
    </row>
    <row r="508" spans="1:2" x14ac:dyDescent="0.2">
      <c r="A508" s="7" t="s">
        <v>847</v>
      </c>
      <c r="B508" s="8">
        <v>16</v>
      </c>
    </row>
    <row r="509" spans="1:2" x14ac:dyDescent="0.2">
      <c r="A509" s="7" t="s">
        <v>848</v>
      </c>
      <c r="B509" s="8">
        <v>16</v>
      </c>
    </row>
    <row r="510" spans="1:2" x14ac:dyDescent="0.2">
      <c r="A510" s="7" t="s">
        <v>849</v>
      </c>
      <c r="B510" s="8">
        <v>16</v>
      </c>
    </row>
    <row r="511" spans="1:2" x14ac:dyDescent="0.2">
      <c r="A511" s="7" t="s">
        <v>850</v>
      </c>
      <c r="B511" s="8">
        <v>16</v>
      </c>
    </row>
    <row r="512" spans="1:2" x14ac:dyDescent="0.2">
      <c r="A512" s="7" t="s">
        <v>851</v>
      </c>
      <c r="B512" s="8">
        <v>14.8</v>
      </c>
    </row>
    <row r="513" spans="1:2" x14ac:dyDescent="0.2">
      <c r="A513" s="7" t="s">
        <v>852</v>
      </c>
      <c r="B513" s="8">
        <v>14.8</v>
      </c>
    </row>
    <row r="514" spans="1:2" x14ac:dyDescent="0.2">
      <c r="A514" s="7" t="s">
        <v>853</v>
      </c>
      <c r="B514" s="8">
        <v>14.8</v>
      </c>
    </row>
    <row r="515" spans="1:2" x14ac:dyDescent="0.2">
      <c r="A515" s="7" t="s">
        <v>854</v>
      </c>
      <c r="B515" s="8">
        <v>16.2</v>
      </c>
    </row>
    <row r="516" spans="1:2" x14ac:dyDescent="0.2">
      <c r="A516" s="7" t="s">
        <v>855</v>
      </c>
      <c r="B516" s="8">
        <v>16.2</v>
      </c>
    </row>
    <row r="517" spans="1:2" x14ac:dyDescent="0.2">
      <c r="A517" s="7" t="s">
        <v>856</v>
      </c>
      <c r="B517" s="8">
        <v>17.5</v>
      </c>
    </row>
    <row r="518" spans="1:2" x14ac:dyDescent="0.2">
      <c r="A518" s="7" t="s">
        <v>857</v>
      </c>
      <c r="B518" s="8">
        <v>17.5</v>
      </c>
    </row>
    <row r="519" spans="1:2" x14ac:dyDescent="0.2">
      <c r="A519" s="7" t="s">
        <v>858</v>
      </c>
      <c r="B519" s="8">
        <v>14.9</v>
      </c>
    </row>
    <row r="520" spans="1:2" x14ac:dyDescent="0.2">
      <c r="A520" s="7" t="s">
        <v>859</v>
      </c>
      <c r="B520" s="8">
        <v>14.9</v>
      </c>
    </row>
    <row r="521" spans="1:2" x14ac:dyDescent="0.2">
      <c r="A521" s="7" t="s">
        <v>860</v>
      </c>
      <c r="B521" s="8">
        <v>24.1</v>
      </c>
    </row>
    <row r="522" spans="1:2" x14ac:dyDescent="0.2">
      <c r="A522" s="7" t="s">
        <v>861</v>
      </c>
      <c r="B522" s="8">
        <v>17.5</v>
      </c>
    </row>
    <row r="523" spans="1:2" x14ac:dyDescent="0.2">
      <c r="A523" s="7" t="s">
        <v>862</v>
      </c>
      <c r="B523" s="8">
        <v>12.2</v>
      </c>
    </row>
    <row r="524" spans="1:2" x14ac:dyDescent="0.2">
      <c r="A524" s="7" t="s">
        <v>863</v>
      </c>
      <c r="B524" s="8">
        <v>12.7</v>
      </c>
    </row>
    <row r="525" spans="1:2" x14ac:dyDescent="0.2">
      <c r="A525" s="7" t="s">
        <v>864</v>
      </c>
      <c r="B525" s="8">
        <v>12.7</v>
      </c>
    </row>
    <row r="526" spans="1:2" x14ac:dyDescent="0.2">
      <c r="A526" s="7" t="s">
        <v>865</v>
      </c>
      <c r="B526" s="8">
        <v>17.5</v>
      </c>
    </row>
    <row r="527" spans="1:2" x14ac:dyDescent="0.2">
      <c r="A527" s="7" t="s">
        <v>866</v>
      </c>
      <c r="B527" s="8">
        <v>17.5</v>
      </c>
    </row>
    <row r="528" spans="1:2" x14ac:dyDescent="0.2">
      <c r="A528" s="7" t="s">
        <v>867</v>
      </c>
      <c r="B528" s="8">
        <v>17.5</v>
      </c>
    </row>
    <row r="529" spans="1:2" x14ac:dyDescent="0.2">
      <c r="A529" s="7" t="s">
        <v>868</v>
      </c>
      <c r="B529" s="8">
        <v>17.5</v>
      </c>
    </row>
    <row r="530" spans="1:2" x14ac:dyDescent="0.2">
      <c r="A530" s="7" t="s">
        <v>869</v>
      </c>
      <c r="B530" s="8">
        <v>14.8</v>
      </c>
    </row>
    <row r="531" spans="1:2" x14ac:dyDescent="0.2">
      <c r="A531" s="7" t="s">
        <v>870</v>
      </c>
      <c r="B531" s="8">
        <v>14.8</v>
      </c>
    </row>
    <row r="532" spans="1:2" x14ac:dyDescent="0.2">
      <c r="A532" s="7" t="s">
        <v>871</v>
      </c>
      <c r="B532" s="8">
        <v>17.5</v>
      </c>
    </row>
    <row r="533" spans="1:2" x14ac:dyDescent="0.2">
      <c r="A533" s="7" t="s">
        <v>872</v>
      </c>
      <c r="B533" s="8">
        <v>17.5</v>
      </c>
    </row>
    <row r="534" spans="1:2" x14ac:dyDescent="0.2">
      <c r="A534" s="39" t="s">
        <v>339</v>
      </c>
      <c r="B534" s="46">
        <v>25656.3</v>
      </c>
    </row>
    <row r="535" spans="1:2" x14ac:dyDescent="0.2">
      <c r="A535" s="39" t="s">
        <v>340</v>
      </c>
      <c r="B535" s="46">
        <v>4205.3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A331" sqref="A331:XFD331"/>
    </sheetView>
  </sheetViews>
  <sheetFormatPr defaultRowHeight="10.199999999999999" x14ac:dyDescent="0.2"/>
  <cols>
    <col min="1" max="1" width="65.85546875" bestFit="1" customWidth="1"/>
  </cols>
  <sheetData>
    <row r="1" spans="1:13" x14ac:dyDescent="0.2">
      <c r="A1" t="s">
        <v>309</v>
      </c>
      <c r="B1" t="s">
        <v>310</v>
      </c>
      <c r="C1" t="s">
        <v>311</v>
      </c>
      <c r="D1" t="s">
        <v>312</v>
      </c>
      <c r="E1" t="s">
        <v>313</v>
      </c>
      <c r="F1" t="s">
        <v>314</v>
      </c>
      <c r="G1" t="s">
        <v>315</v>
      </c>
      <c r="H1" t="s">
        <v>316</v>
      </c>
      <c r="I1" t="s">
        <v>317</v>
      </c>
      <c r="J1" t="s">
        <v>318</v>
      </c>
      <c r="K1" t="s">
        <v>319</v>
      </c>
      <c r="L1" t="s">
        <v>320</v>
      </c>
      <c r="M1" t="s">
        <v>321</v>
      </c>
    </row>
    <row r="2" spans="1:13" x14ac:dyDescent="0.2">
      <c r="A2" s="39" t="s">
        <v>339</v>
      </c>
      <c r="B2" s="27">
        <v>2325.88</v>
      </c>
      <c r="C2" s="27">
        <v>2325.88</v>
      </c>
      <c r="D2" s="27">
        <v>2325.88</v>
      </c>
      <c r="E2" s="27">
        <v>2325.88</v>
      </c>
      <c r="F2" s="27">
        <v>2325.88</v>
      </c>
      <c r="G2" s="27">
        <v>2325.88</v>
      </c>
      <c r="H2" s="48">
        <v>2569.16</v>
      </c>
      <c r="I2" s="48">
        <v>2569.16</v>
      </c>
      <c r="J2" s="48">
        <v>2569.16</v>
      </c>
      <c r="K2" s="48">
        <v>2569.16</v>
      </c>
      <c r="L2" s="48">
        <v>2569.16</v>
      </c>
      <c r="M2" s="48">
        <v>2569.16</v>
      </c>
    </row>
    <row r="3" spans="1:13" x14ac:dyDescent="0.2">
      <c r="A3" s="39" t="s">
        <v>340</v>
      </c>
      <c r="B3" s="27">
        <v>2325.88</v>
      </c>
      <c r="C3" s="27">
        <v>2325.88</v>
      </c>
      <c r="D3" s="27">
        <v>2325.88</v>
      </c>
      <c r="E3" s="27">
        <v>2325.88</v>
      </c>
      <c r="F3" s="27">
        <v>2325.88</v>
      </c>
      <c r="G3" s="27">
        <v>2325.88</v>
      </c>
      <c r="H3" s="48">
        <v>2569.16</v>
      </c>
      <c r="I3" s="48">
        <v>2569.16</v>
      </c>
      <c r="J3" s="48">
        <v>2569.16</v>
      </c>
      <c r="K3" s="48">
        <v>2569.16</v>
      </c>
      <c r="L3" s="48">
        <v>2569.16</v>
      </c>
      <c r="M3" s="48">
        <v>2569.16</v>
      </c>
    </row>
    <row r="4" spans="1:13" x14ac:dyDescent="0.2">
      <c r="A4" s="38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x14ac:dyDescent="0.2">
      <c r="A5" s="3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2">
      <c r="A6" s="38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">
      <c r="A7" s="38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x14ac:dyDescent="0.2">
      <c r="A8" s="38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x14ac:dyDescent="0.2">
      <c r="A9" s="38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x14ac:dyDescent="0.2">
      <c r="A10" s="38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x14ac:dyDescent="0.2">
      <c r="A11" s="38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x14ac:dyDescent="0.2">
      <c r="A12" s="38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3" x14ac:dyDescent="0.2">
      <c r="A13" s="38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Расшифровка</vt:lpstr>
      <vt:lpstr>Отопление 1.12</vt:lpstr>
      <vt:lpstr>РСО+Подогрев</vt:lpstr>
      <vt:lpstr>Площадь</vt:lpstr>
      <vt:lpstr>Тариф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Колонистова Елена</dc:creator>
  <cp:lastModifiedBy>Юсаева Элина</cp:lastModifiedBy>
  <dcterms:created xsi:type="dcterms:W3CDTF">2023-01-14T09:18:56Z</dcterms:created>
  <dcterms:modified xsi:type="dcterms:W3CDTF">2025-02-04T10:46:41Z</dcterms:modified>
</cp:coreProperties>
</file>