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1-й Ленинградский\10.2024\"/>
    </mc:Choice>
  </mc:AlternateContent>
  <workbookProtection workbookPassword="D449" lockStructure="1"/>
  <bookViews>
    <workbookView xWindow="0" yWindow="0" windowWidth="23040" windowHeight="9192"/>
  </bookViews>
  <sheets>
    <sheet name="Калькулятор корп. 3" sheetId="1" r:id="rId1"/>
    <sheet name="Лист2" sheetId="3" state="hidden" r:id="rId2"/>
    <sheet name="начисл" sheetId="2" state="hidden" r:id="rId3"/>
    <sheet name="Тепло с 15.05.2023" sheetId="5" state="hidden" r:id="rId4"/>
    <sheet name="собств+площадь 06.2023" sheetId="4" state="hidden" r:id="rId5"/>
  </sheets>
  <definedNames>
    <definedName name="_xlnm._FilterDatabase" localSheetId="0" hidden="1">'Калькулятор корп. 3'!#REF!</definedName>
    <definedName name="_xlnm._FilterDatabase" localSheetId="2" hidden="1">начисл!$A$1:$AV$1101</definedName>
    <definedName name="_xlnm._FilterDatabase" localSheetId="4" hidden="1">'собств+площадь 06.2023'!$A$1:$M$1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2" i="2"/>
  <c r="G5" i="1" l="1"/>
  <c r="G4" i="1"/>
  <c r="F5" i="1"/>
  <c r="F4" i="1"/>
  <c r="G6" i="1" l="1"/>
  <c r="D1" i="1" l="1"/>
  <c r="D5" i="1" l="1"/>
  <c r="H5" i="1" s="1"/>
  <c r="I5" i="1" s="1"/>
  <c r="D4" i="1"/>
  <c r="H4" i="1" s="1"/>
  <c r="H6" i="1" l="1"/>
  <c r="I6" i="1" s="1"/>
  <c r="I4" i="1"/>
</calcChain>
</file>

<file path=xl/sharedStrings.xml><?xml version="1.0" encoding="utf-8"?>
<sst xmlns="http://schemas.openxmlformats.org/spreadsheetml/2006/main" count="15480" uniqueCount="4542">
  <si>
    <t>Период</t>
  </si>
  <si>
    <t>вставить л/с</t>
  </si>
  <si>
    <t>Площадь помещения</t>
  </si>
  <si>
    <t>Всего дней в месяце</t>
  </si>
  <si>
    <t>Кол-во дней Владения собственником</t>
  </si>
  <si>
    <t>Итого</t>
  </si>
  <si>
    <t>Итог</t>
  </si>
  <si>
    <t>Лицевой счет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</si>
  <si>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</si>
  <si>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</si>
  <si>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</si>
  <si>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</si>
  <si>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</si>
  <si>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</si>
  <si>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</si>
  <si>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</si>
  <si>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</si>
  <si>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</si>
  <si>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</si>
  <si>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</si>
  <si>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</si>
  <si>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</si>
  <si>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</si>
  <si>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</si>
  <si>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</si>
  <si>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</si>
  <si>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</si>
  <si>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</si>
  <si>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</si>
  <si>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</si>
  <si>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</si>
  <si>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</si>
  <si>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</si>
  <si>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</si>
  <si>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</si>
  <si>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</si>
  <si>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</si>
  <si>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</si>
  <si>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</si>
  <si>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</si>
  <si>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</si>
  <si>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</si>
  <si>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</si>
  <si>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</si>
  <si>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</si>
  <si>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</si>
  <si>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</si>
  <si>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</si>
  <si>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</si>
  <si>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</si>
  <si>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</si>
  <si>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</si>
  <si>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</si>
  <si>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</si>
  <si>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</si>
  <si>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</si>
  <si>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</si>
  <si>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</si>
  <si>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</si>
  <si>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</si>
  <si>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</si>
  <si>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</si>
  <si>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</si>
  <si>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</si>
  <si>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</si>
  <si>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</si>
  <si>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</si>
  <si>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</si>
  <si>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</si>
  <si>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</si>
  <si>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</si>
  <si>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</si>
  <si>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</si>
  <si>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</si>
  <si>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</si>
  <si>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</si>
  <si>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</si>
  <si>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</si>
  <si>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</si>
  <si>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</si>
  <si>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</si>
  <si>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</si>
  <si>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</si>
  <si>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</si>
  <si>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</si>
  <si>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</si>
  <si>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</si>
  <si>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</si>
  <si>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</si>
  <si>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</si>
  <si>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</si>
  <si>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</si>
  <si>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</si>
  <si>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</si>
  <si>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</si>
  <si>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</si>
  <si>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</si>
  <si>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</si>
  <si>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</si>
  <si>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</si>
  <si>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</si>
  <si>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</si>
  <si>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</si>
  <si>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</si>
  <si>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</si>
  <si>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</si>
  <si>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</si>
  <si>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</si>
  <si>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</si>
  <si>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</si>
  <si>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</si>
  <si>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</si>
  <si>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</si>
  <si>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</si>
  <si>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</si>
  <si>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</si>
  <si>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</si>
  <si>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</si>
  <si>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</si>
  <si>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</si>
  <si>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</si>
  <si>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</si>
  <si>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</si>
  <si>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</si>
  <si>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</si>
  <si>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</si>
  <si>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</si>
  <si>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</si>
  <si>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</si>
  <si>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</si>
  <si>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</si>
  <si>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</si>
  <si>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</si>
  <si>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</si>
  <si>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</si>
  <si>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</si>
  <si>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</si>
  <si>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</si>
  <si>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</si>
  <si>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</si>
  <si>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</si>
  <si>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</si>
  <si>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</si>
  <si>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</si>
  <si>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</si>
  <si>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</si>
  <si>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</si>
  <si>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</si>
  <si>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</si>
  <si>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</si>
  <si>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</si>
  <si>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</si>
  <si>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</si>
  <si>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</si>
  <si>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</si>
  <si>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</si>
  <si>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</si>
  <si>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</si>
  <si>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</si>
  <si>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</si>
  <si>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</si>
  <si>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</si>
  <si>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</si>
  <si>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</si>
  <si>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</si>
  <si>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</si>
  <si>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</si>
  <si>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</si>
  <si>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</si>
  <si>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</si>
  <si>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</si>
  <si>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</si>
  <si>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</si>
  <si>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</si>
  <si>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</si>
  <si>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</si>
  <si>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</si>
  <si>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</si>
  <si>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</si>
  <si>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</si>
  <si>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</si>
  <si>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</si>
  <si>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</si>
  <si>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</si>
  <si>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</si>
  <si>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</si>
  <si>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</si>
  <si>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</si>
  <si>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</si>
  <si>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</si>
  <si>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</si>
  <si>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</si>
  <si>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</si>
  <si>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</si>
  <si>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</si>
  <si>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</si>
  <si>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</si>
  <si>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</si>
  <si>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</si>
  <si>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</si>
  <si>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</si>
  <si>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</si>
  <si>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</si>
  <si>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</si>
  <si>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</si>
  <si>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</si>
  <si>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</si>
  <si>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</si>
  <si>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</si>
  <si>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</si>
  <si>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</si>
  <si>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</si>
  <si>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</si>
  <si>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</si>
  <si>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</si>
  <si>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</si>
  <si>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</si>
  <si>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</si>
  <si>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</si>
  <si>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</si>
  <si>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</si>
  <si>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</si>
  <si>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</si>
  <si>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</si>
  <si>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</si>
  <si>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</si>
  <si>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</si>
  <si>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</si>
  <si>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</si>
  <si>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</si>
  <si>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</si>
  <si>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</si>
  <si>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</si>
  <si>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</si>
  <si>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</si>
  <si>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</si>
  <si>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</si>
  <si>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</si>
  <si>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</si>
  <si>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</si>
  <si>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</si>
  <si>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</si>
  <si>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</si>
  <si>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</si>
  <si>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</si>
  <si>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</si>
  <si>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</si>
  <si>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</si>
  <si>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</si>
  <si>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</si>
  <si>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</si>
  <si>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</si>
  <si>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</si>
  <si>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</si>
  <si>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</si>
  <si>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</si>
  <si>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</si>
  <si>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</si>
  <si>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</si>
  <si>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</si>
  <si>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</si>
  <si>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</si>
  <si>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</si>
  <si>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</si>
  <si>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</si>
  <si>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</si>
  <si>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</si>
  <si>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</si>
  <si>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</si>
  <si>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</si>
  <si>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</si>
  <si>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</si>
  <si>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</si>
  <si>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</si>
  <si>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</si>
  <si>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</si>
  <si>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</si>
  <si>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</si>
  <si>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</si>
  <si>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</si>
  <si>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</si>
  <si>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</si>
  <si>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</si>
  <si>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</si>
  <si>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</si>
  <si>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</si>
  <si>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</si>
  <si>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</si>
  <si>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</si>
  <si>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</si>
  <si>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</si>
  <si>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</si>
  <si>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</si>
  <si>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</si>
  <si>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</si>
  <si>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</si>
  <si>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</si>
  <si>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</si>
  <si>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</si>
  <si>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</si>
  <si>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</si>
  <si>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</si>
  <si>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</si>
  <si>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</si>
  <si>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</si>
  <si>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</si>
  <si>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</si>
  <si>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</si>
  <si>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</si>
  <si>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</si>
  <si>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</si>
  <si>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</si>
  <si>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</si>
  <si>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</si>
  <si>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</si>
  <si>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</si>
  <si>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</si>
  <si>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</si>
  <si>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</si>
  <si>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</si>
  <si>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</si>
  <si>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</si>
  <si>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</si>
  <si>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</si>
  <si>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</si>
  <si>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</si>
  <si>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</si>
  <si>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</si>
  <si>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</si>
  <si>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</si>
  <si>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</si>
  <si>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</si>
  <si>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</si>
  <si>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</si>
  <si>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</si>
  <si>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</si>
  <si>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</si>
  <si>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</si>
  <si>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</si>
  <si>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</si>
  <si>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</si>
  <si>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</si>
  <si>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</si>
  <si>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</si>
  <si>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</si>
  <si>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</si>
  <si>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</si>
  <si>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</si>
  <si>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</si>
  <si>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</si>
  <si>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</si>
  <si>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</si>
  <si>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</si>
  <si>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</si>
  <si>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</si>
  <si>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</si>
  <si>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</si>
  <si>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</si>
  <si>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</si>
  <si>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</si>
  <si>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</si>
  <si>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</si>
  <si>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</si>
  <si>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</si>
  <si>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</si>
  <si>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</si>
  <si>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</si>
  <si>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</si>
  <si>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</si>
  <si>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</si>
  <si>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</si>
  <si>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</si>
  <si>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</si>
  <si>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</si>
  <si>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</si>
  <si>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</si>
  <si>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</si>
  <si>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</si>
  <si>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</si>
  <si>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</si>
  <si>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</si>
  <si>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</si>
  <si>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</si>
  <si>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</si>
  <si>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</si>
  <si>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</si>
  <si>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</si>
  <si>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</si>
  <si>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</si>
  <si>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</si>
  <si>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</si>
  <si>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</si>
  <si>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</si>
  <si>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</si>
  <si>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</si>
  <si>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</si>
  <si>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</si>
  <si>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</si>
  <si>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</si>
  <si>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</si>
  <si>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</si>
  <si>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</si>
  <si>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</si>
  <si>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</si>
  <si>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</si>
  <si>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</si>
  <si>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</si>
  <si>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</si>
  <si>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</si>
  <si>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</si>
  <si>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</si>
  <si>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</si>
  <si>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</si>
  <si>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</si>
  <si>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</si>
  <si>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</si>
  <si>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</si>
  <si>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</si>
  <si>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</si>
  <si>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</si>
  <si>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</si>
  <si>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</si>
  <si>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</si>
  <si>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</si>
  <si>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</si>
  <si>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</si>
  <si>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</si>
  <si>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</si>
  <si>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</si>
  <si>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</si>
  <si>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</si>
  <si>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</si>
  <si>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</si>
  <si>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</si>
  <si>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</si>
  <si>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</si>
  <si>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</si>
  <si>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</si>
  <si>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</si>
  <si>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</si>
  <si>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</si>
  <si>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</si>
  <si>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</si>
  <si>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</si>
  <si>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</si>
  <si>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</si>
  <si>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</si>
  <si>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</si>
  <si>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</si>
  <si>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</si>
  <si>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</si>
  <si>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</si>
  <si>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</si>
  <si>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</si>
  <si>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</si>
  <si>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</si>
  <si>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</si>
  <si>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</si>
  <si>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</si>
  <si>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</si>
  <si>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</si>
  <si>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</si>
  <si>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</si>
  <si>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</si>
  <si>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</si>
  <si>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</si>
  <si>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</si>
  <si>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</si>
  <si>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</si>
  <si>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</si>
  <si>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</si>
  <si>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</si>
  <si>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</si>
  <si>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</si>
  <si>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</si>
  <si>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</si>
  <si>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</si>
  <si>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</si>
  <si>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</si>
  <si>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</si>
  <si>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</si>
  <si>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</si>
  <si>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</si>
  <si>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</si>
  <si>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</si>
  <si>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</si>
  <si>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</si>
  <si>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</si>
  <si>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</si>
  <si>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</si>
  <si>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</si>
  <si>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</si>
  <si>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</si>
  <si>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</si>
  <si>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</si>
  <si>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</si>
  <si>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</si>
  <si>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</si>
  <si>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</si>
  <si>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</si>
  <si>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</si>
  <si>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</si>
  <si>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</si>
  <si>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</si>
  <si>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</si>
  <si>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</si>
  <si>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</si>
  <si>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</si>
  <si>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</si>
  <si>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</si>
  <si>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</si>
  <si>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</si>
  <si>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</si>
  <si>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</si>
  <si>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</si>
  <si>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</si>
  <si>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</si>
  <si>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</si>
  <si>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</si>
  <si>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</si>
  <si>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</si>
  <si>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</si>
  <si>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</si>
  <si>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</si>
  <si>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</si>
  <si>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</si>
  <si>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</si>
  <si>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</si>
  <si>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</si>
  <si>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</si>
  <si>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</si>
  <si>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</si>
  <si>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</si>
  <si>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</si>
  <si>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</si>
  <si>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</si>
  <si>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</si>
  <si>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</si>
  <si>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</si>
  <si>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</si>
  <si>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</si>
  <si>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</si>
  <si>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</si>
  <si>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</si>
  <si>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</si>
  <si>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</si>
  <si>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</si>
  <si>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</si>
  <si>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</si>
  <si>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</si>
  <si>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</si>
  <si>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</si>
  <si>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</si>
  <si>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</si>
  <si>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</si>
  <si>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</si>
  <si>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</si>
  <si>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Кл. №100К</t>
  </si>
  <si>
    <t>Кл. №101К</t>
  </si>
  <si>
    <t>Кл. №102К</t>
  </si>
  <si>
    <t>Кл. №103К</t>
  </si>
  <si>
    <t>Кл. №104К</t>
  </si>
  <si>
    <t>Кл. №105К</t>
  </si>
  <si>
    <t>Кл. №106К</t>
  </si>
  <si>
    <t>Кл. №107К</t>
  </si>
  <si>
    <t>Кл. №108К</t>
  </si>
  <si>
    <t>Кл. №109К</t>
  </si>
  <si>
    <t>Кл. №10К</t>
  </si>
  <si>
    <t>Кл. №110К</t>
  </si>
  <si>
    <t>Кл. №111К</t>
  </si>
  <si>
    <t>Кл. №112К</t>
  </si>
  <si>
    <t>Кл. №113К</t>
  </si>
  <si>
    <t>Кл. №114К</t>
  </si>
  <si>
    <t>Кл. №115К</t>
  </si>
  <si>
    <t>Кл. №116К</t>
  </si>
  <si>
    <t>Кл. №117К</t>
  </si>
  <si>
    <t>Кл. №118К</t>
  </si>
  <si>
    <t>Кл. №119К</t>
  </si>
  <si>
    <t>Кл. №11К</t>
  </si>
  <si>
    <t>Кл. №120К</t>
  </si>
  <si>
    <t>Кл. №121К</t>
  </si>
  <si>
    <t>Кл. №122К</t>
  </si>
  <si>
    <t>Кл. №123К</t>
  </si>
  <si>
    <t>Кл. №124К</t>
  </si>
  <si>
    <t>Кл. №125К</t>
  </si>
  <si>
    <t>Кл. №126К</t>
  </si>
  <si>
    <t>Кл. №127К</t>
  </si>
  <si>
    <t>Кл. №128К</t>
  </si>
  <si>
    <t>Кл. №129К</t>
  </si>
  <si>
    <t>Кл. №12К</t>
  </si>
  <si>
    <t>Кл. №130К</t>
  </si>
  <si>
    <t>Кл. №131К</t>
  </si>
  <si>
    <t>Кл. №132К</t>
  </si>
  <si>
    <t>Кл. №133К</t>
  </si>
  <si>
    <t>Кл. №134К</t>
  </si>
  <si>
    <t>Кл. №135К</t>
  </si>
  <si>
    <t>Кл. №136К</t>
  </si>
  <si>
    <t>Кл. №137К</t>
  </si>
  <si>
    <t>Кл. №138К</t>
  </si>
  <si>
    <t>Кл. №139К</t>
  </si>
  <si>
    <t>Кл. №13К</t>
  </si>
  <si>
    <t>Кл. №140К</t>
  </si>
  <si>
    <t>Кл. №141К</t>
  </si>
  <si>
    <t>Кл. №142К</t>
  </si>
  <si>
    <t>Кл. №143К</t>
  </si>
  <si>
    <t>Кл. №144К</t>
  </si>
  <si>
    <t>Кл. №145К</t>
  </si>
  <si>
    <t>Кл. №146К</t>
  </si>
  <si>
    <t>Кл. №147К</t>
  </si>
  <si>
    <t>Кл. №148К</t>
  </si>
  <si>
    <t>Кл. №149К</t>
  </si>
  <si>
    <t>Кл. №14К</t>
  </si>
  <si>
    <t>Кл. №150К</t>
  </si>
  <si>
    <t>Кл. №151К</t>
  </si>
  <si>
    <t>Кл. №152К</t>
  </si>
  <si>
    <t>Кл. №153К</t>
  </si>
  <si>
    <t>Кл. №154К</t>
  </si>
  <si>
    <t>Кл. №155К</t>
  </si>
  <si>
    <t>Кл. №156К</t>
  </si>
  <si>
    <t>Кл. №157К</t>
  </si>
  <si>
    <t>Кл. №158К</t>
  </si>
  <si>
    <t>Кл. №159К</t>
  </si>
  <si>
    <t>Кл. №15К</t>
  </si>
  <si>
    <t>Кл. №160К</t>
  </si>
  <si>
    <t>Кл. №161К</t>
  </si>
  <si>
    <t>Кл. №162К</t>
  </si>
  <si>
    <t>Кл. №163К</t>
  </si>
  <si>
    <t>Кл. №164К</t>
  </si>
  <si>
    <t>Кл. №165К</t>
  </si>
  <si>
    <t>Кл. №166К</t>
  </si>
  <si>
    <t>Кл. №167К</t>
  </si>
  <si>
    <t>Кл. №168К</t>
  </si>
  <si>
    <t>Кл. №169К</t>
  </si>
  <si>
    <t>Кл. №16К</t>
  </si>
  <si>
    <t>Кл. №170К</t>
  </si>
  <si>
    <t>Кл. №171К</t>
  </si>
  <si>
    <t>Кл. №172К</t>
  </si>
  <si>
    <t>Кл. №173К</t>
  </si>
  <si>
    <t>Кл. №174К</t>
  </si>
  <si>
    <t>Кл. №175К</t>
  </si>
  <si>
    <t>Кл. №176К</t>
  </si>
  <si>
    <t>Кл. №177К</t>
  </si>
  <si>
    <t>Кл. №178К</t>
  </si>
  <si>
    <t>Кл. №179К</t>
  </si>
  <si>
    <t>Кл. №17К</t>
  </si>
  <si>
    <t>Кл. №180К</t>
  </si>
  <si>
    <t>Кл. №181К</t>
  </si>
  <si>
    <t>Кл. №182К</t>
  </si>
  <si>
    <t>Кл. №183К</t>
  </si>
  <si>
    <t>Кл. №184К</t>
  </si>
  <si>
    <t>Кл. №185К</t>
  </si>
  <si>
    <t>Кл. №186К</t>
  </si>
  <si>
    <t>Кл. №187К</t>
  </si>
  <si>
    <t>Кл. №188К</t>
  </si>
  <si>
    <t>Кл. №189К</t>
  </si>
  <si>
    <t>Кл. №18К</t>
  </si>
  <si>
    <t>Кл. №190К</t>
  </si>
  <si>
    <t>Кл. №191К</t>
  </si>
  <si>
    <t>Кл. №192К</t>
  </si>
  <si>
    <t>Кл. №193К</t>
  </si>
  <si>
    <t>Кл. №194К</t>
  </si>
  <si>
    <t>Кл. №195К</t>
  </si>
  <si>
    <t>Кл. №196К</t>
  </si>
  <si>
    <t>Кл. №197К</t>
  </si>
  <si>
    <t>Кл. №198К</t>
  </si>
  <si>
    <t>Кл. №199К</t>
  </si>
  <si>
    <t>Кл. №19К</t>
  </si>
  <si>
    <t>Кл. №1К</t>
  </si>
  <si>
    <t>Кл. №200К</t>
  </si>
  <si>
    <t>Кл. №201К</t>
  </si>
  <si>
    <t>Кл. №202К</t>
  </si>
  <si>
    <t>Кл. №203К</t>
  </si>
  <si>
    <t>Кл. №204К</t>
  </si>
  <si>
    <t>Кл. №205К</t>
  </si>
  <si>
    <t>Кл. №206К</t>
  </si>
  <si>
    <t>Кл. №207К</t>
  </si>
  <si>
    <t>Кл. №208К</t>
  </si>
  <si>
    <t>Кл. №209К</t>
  </si>
  <si>
    <t>Кл. №20К</t>
  </si>
  <si>
    <t>Кл. №210К</t>
  </si>
  <si>
    <t>Кл. №211К</t>
  </si>
  <si>
    <t>Кл. №212К</t>
  </si>
  <si>
    <t>Кл. №213К</t>
  </si>
  <si>
    <t>Кл. №214К</t>
  </si>
  <si>
    <t>Кл. №215К</t>
  </si>
  <si>
    <t>Кл. №216К</t>
  </si>
  <si>
    <t>Кл. №217К</t>
  </si>
  <si>
    <t>Кл. №218К</t>
  </si>
  <si>
    <t>Кл. №219К</t>
  </si>
  <si>
    <t>Кл. №21К</t>
  </si>
  <si>
    <t>Кл. №220К</t>
  </si>
  <si>
    <t>Кл. №221К</t>
  </si>
  <si>
    <t>Кл. №222К</t>
  </si>
  <si>
    <t>Кл. №223К</t>
  </si>
  <si>
    <t>Кл. №224К</t>
  </si>
  <si>
    <t>Кл. №225К</t>
  </si>
  <si>
    <t>Кл. №226К</t>
  </si>
  <si>
    <t>Кл. №227К</t>
  </si>
  <si>
    <t>Кл. №228К</t>
  </si>
  <si>
    <t>Кл. №229К</t>
  </si>
  <si>
    <t>Кл. №22К</t>
  </si>
  <si>
    <t>Кл. №230К</t>
  </si>
  <si>
    <t>Кл. №231К</t>
  </si>
  <si>
    <t>Кл. №232К</t>
  </si>
  <si>
    <t>Кл. №233К</t>
  </si>
  <si>
    <t>Кл. №234К</t>
  </si>
  <si>
    <t>Кл. №235К</t>
  </si>
  <si>
    <t>Кл. №236К</t>
  </si>
  <si>
    <t>Кл. №237К</t>
  </si>
  <si>
    <t>Кл. №238К</t>
  </si>
  <si>
    <t>Кл. №239К</t>
  </si>
  <si>
    <t>Кл. №23К</t>
  </si>
  <si>
    <t>Кл. №240К</t>
  </si>
  <si>
    <t>Кл. №241К</t>
  </si>
  <si>
    <t>Кл. №242К</t>
  </si>
  <si>
    <t>Кл. №243К</t>
  </si>
  <si>
    <t>Кл. №244К</t>
  </si>
  <si>
    <t>Кл. №245К</t>
  </si>
  <si>
    <t>Кл. №246К</t>
  </si>
  <si>
    <t>Кл. №247К</t>
  </si>
  <si>
    <t>Кл. №248К</t>
  </si>
  <si>
    <t>Кл. №249К</t>
  </si>
  <si>
    <t>Кл. №24К</t>
  </si>
  <si>
    <t>Кл. №250К</t>
  </si>
  <si>
    <t>Кл. №251К</t>
  </si>
  <si>
    <t>Кл. №252К</t>
  </si>
  <si>
    <t>Кл. №253К</t>
  </si>
  <si>
    <t>Кл. №254К</t>
  </si>
  <si>
    <t>Кл. №255К</t>
  </si>
  <si>
    <t>Кл. №256К</t>
  </si>
  <si>
    <t>Кл. №257К</t>
  </si>
  <si>
    <t>Кл. №258К</t>
  </si>
  <si>
    <t>Кл. №259К</t>
  </si>
  <si>
    <t>Кл. №25К</t>
  </si>
  <si>
    <t>Кл. №260К</t>
  </si>
  <si>
    <t>Кл. №261К</t>
  </si>
  <si>
    <t>Кл. №262К</t>
  </si>
  <si>
    <t>Кл. №263К</t>
  </si>
  <si>
    <t>Кл. №264К</t>
  </si>
  <si>
    <t>Кл. №265К</t>
  </si>
  <si>
    <t>Кл. №266К</t>
  </si>
  <si>
    <t>Кл. №267К</t>
  </si>
  <si>
    <t>Кл. №268К</t>
  </si>
  <si>
    <t>Кл. №269К</t>
  </si>
  <si>
    <t>Кл. №26К</t>
  </si>
  <si>
    <t>Кл. №270К</t>
  </si>
  <si>
    <t>Кл. №271К</t>
  </si>
  <si>
    <t>Кл. №272К</t>
  </si>
  <si>
    <t>Кл. №273К</t>
  </si>
  <si>
    <t>Кл. №274К</t>
  </si>
  <si>
    <t>Кл. №275К</t>
  </si>
  <si>
    <t>Кл. №276К</t>
  </si>
  <si>
    <t>Кл. №277К</t>
  </si>
  <si>
    <t>Кл. №278К</t>
  </si>
  <si>
    <t>Кл. №279К</t>
  </si>
  <si>
    <t>Кл. №27К</t>
  </si>
  <si>
    <t>Кл. №280К</t>
  </si>
  <si>
    <t>Кл. №281К</t>
  </si>
  <si>
    <t>Кл. №282К</t>
  </si>
  <si>
    <t>Кл. №283К</t>
  </si>
  <si>
    <t>Кл. №284К</t>
  </si>
  <si>
    <t>Кл. №285К</t>
  </si>
  <si>
    <t>Кл. №286К</t>
  </si>
  <si>
    <t>Кл. №287К</t>
  </si>
  <si>
    <t>Кл. №288К</t>
  </si>
  <si>
    <t>Кл. №28К</t>
  </si>
  <si>
    <t>Кл. №29К</t>
  </si>
  <si>
    <t>Кл. №2К</t>
  </si>
  <si>
    <t>Кл. №30К</t>
  </si>
  <si>
    <t>Кл. №31К</t>
  </si>
  <si>
    <t>Кл. №32К</t>
  </si>
  <si>
    <t>Кл. №33К</t>
  </si>
  <si>
    <t>Кл. №34К</t>
  </si>
  <si>
    <t>Кл. №35К</t>
  </si>
  <si>
    <t>Кл. №36К</t>
  </si>
  <si>
    <t>Кл. №37К</t>
  </si>
  <si>
    <t>Кл. №38К</t>
  </si>
  <si>
    <t>Кл. №39К</t>
  </si>
  <si>
    <t>Кл. №3К</t>
  </si>
  <si>
    <t>Кл. №40К</t>
  </si>
  <si>
    <t>Кл. №41К</t>
  </si>
  <si>
    <t>Кл. №42К</t>
  </si>
  <si>
    <t>Кл. №43К</t>
  </si>
  <si>
    <t>Кл. №44К</t>
  </si>
  <si>
    <t>Кл. №45К</t>
  </si>
  <si>
    <t>Кл. №46К</t>
  </si>
  <si>
    <t>Кл. №47К</t>
  </si>
  <si>
    <t>Кл. №48К</t>
  </si>
  <si>
    <t>Кл. №49К</t>
  </si>
  <si>
    <t>Кл. №4К</t>
  </si>
  <si>
    <t>Кл. №50К</t>
  </si>
  <si>
    <t>Кл. №51К</t>
  </si>
  <si>
    <t>Кл. №52К</t>
  </si>
  <si>
    <t>Кл. №53К</t>
  </si>
  <si>
    <t>Кл. №54К</t>
  </si>
  <si>
    <t>Кл. №55К</t>
  </si>
  <si>
    <t>Кл. №56К</t>
  </si>
  <si>
    <t>Кл. №57К</t>
  </si>
  <si>
    <t>Кл. №58К</t>
  </si>
  <si>
    <t>Кл. №59К</t>
  </si>
  <si>
    <t>Кл. №5К</t>
  </si>
  <si>
    <t>Кл. №60К</t>
  </si>
  <si>
    <t>Кл. №61К</t>
  </si>
  <si>
    <t>Кл. №62К</t>
  </si>
  <si>
    <t>Кл. №63К</t>
  </si>
  <si>
    <t>Кл. №64К</t>
  </si>
  <si>
    <t>Кл. №65К</t>
  </si>
  <si>
    <t>Кл. №66К</t>
  </si>
  <si>
    <t>Кл. №67К</t>
  </si>
  <si>
    <t>Кл. №68К</t>
  </si>
  <si>
    <t>Кл. №69К</t>
  </si>
  <si>
    <t>Кл. №6К</t>
  </si>
  <si>
    <t>Кл. №70К</t>
  </si>
  <si>
    <t>Кл. №71К</t>
  </si>
  <si>
    <t>Кл. №72К</t>
  </si>
  <si>
    <t>Кл. №73К</t>
  </si>
  <si>
    <t>Кл. №74К</t>
  </si>
  <si>
    <t>Кл. №75К</t>
  </si>
  <si>
    <t>Кл. №76К</t>
  </si>
  <si>
    <t>Кл. №77К</t>
  </si>
  <si>
    <t>Кл. №78К</t>
  </si>
  <si>
    <t>Кл. №79К</t>
  </si>
  <si>
    <t>Кл. №7К</t>
  </si>
  <si>
    <t>Кл. №80К</t>
  </si>
  <si>
    <t>Кл. №81К</t>
  </si>
  <si>
    <t>Кл. №82К</t>
  </si>
  <si>
    <t>Кл. №83К</t>
  </si>
  <si>
    <t>Кл. №84К</t>
  </si>
  <si>
    <t>Кл. №85К</t>
  </si>
  <si>
    <t>Кл. №86К</t>
  </si>
  <si>
    <t>Кл. №87К</t>
  </si>
  <si>
    <t>Кл. №88К</t>
  </si>
  <si>
    <t>Кл. №89К</t>
  </si>
  <si>
    <t>Кл. №8К</t>
  </si>
  <si>
    <t>Кл. №90К</t>
  </si>
  <si>
    <t>Кл. №91К</t>
  </si>
  <si>
    <t>Кл. №92К</t>
  </si>
  <si>
    <t>Кл. №93К</t>
  </si>
  <si>
    <t>Кл. №94К</t>
  </si>
  <si>
    <t>Кл. №95К</t>
  </si>
  <si>
    <t>Кл. №96К</t>
  </si>
  <si>
    <t>Кл. №97К</t>
  </si>
  <si>
    <t>Кл. №98К</t>
  </si>
  <si>
    <t>Кл. №99К</t>
  </si>
  <si>
    <t>Кл. №9К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</si>
  <si>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</si>
  <si>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</si>
  <si>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</si>
  <si>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</si>
  <si>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</si>
  <si>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</si>
  <si>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</si>
  <si>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</si>
  <si>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</si>
  <si>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</si>
  <si>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</si>
  <si>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20Н</t>
  </si>
  <si>
    <t>Оф. 21Н</t>
  </si>
  <si>
    <t>Оф. 22Н</t>
  </si>
  <si>
    <t>Оф. 23Н</t>
  </si>
  <si>
    <t>Оф. 24Н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</si>
  <si>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</si>
  <si>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</si>
  <si>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</si>
  <si>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</si>
  <si>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</si>
  <si>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</si>
  <si>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</si>
  <si>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</si>
  <si>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Объект</t>
  </si>
  <si>
    <t>Площадь</t>
  </si>
  <si>
    <t>Кв. 550</t>
  </si>
  <si>
    <t>Кв. 551</t>
  </si>
  <si>
    <t>Кв. 552</t>
  </si>
  <si>
    <t>Кв. 553</t>
  </si>
  <si>
    <t>Кв. 554</t>
  </si>
  <si>
    <t>Кв. 555</t>
  </si>
  <si>
    <t>Кв. 556</t>
  </si>
  <si>
    <t>Кв. 557</t>
  </si>
  <si>
    <t>Кв. 558</t>
  </si>
  <si>
    <t>Кв. 559</t>
  </si>
  <si>
    <t>Кв. 560</t>
  </si>
  <si>
    <t>Кв. 561</t>
  </si>
  <si>
    <t>Кв. 562</t>
  </si>
  <si>
    <t>Кв. 563</t>
  </si>
  <si>
    <t>Кв. 564</t>
  </si>
  <si>
    <t>Кв. 565</t>
  </si>
  <si>
    <t>Кв. 566</t>
  </si>
  <si>
    <t>Кв. 567</t>
  </si>
  <si>
    <t>Кв. 568</t>
  </si>
  <si>
    <t>Кв. 569</t>
  </si>
  <si>
    <t>Кв. 570</t>
  </si>
  <si>
    <t>Кв. 571</t>
  </si>
  <si>
    <t>Помещение</t>
  </si>
  <si>
    <t>Контрагент</t>
  </si>
  <si>
    <t>Договор</t>
  </si>
  <si>
    <t>20.10.2023</t>
  </si>
  <si>
    <t>СЗ Северо-Восток Столицы</t>
  </si>
  <si>
    <t>17.10.2023</t>
  </si>
  <si>
    <t>04.10.2023</t>
  </si>
  <si>
    <t>05.04.2024</t>
  </si>
  <si>
    <t>30.11.2023</t>
  </si>
  <si>
    <t>03.10.2023</t>
  </si>
  <si>
    <t>04.12.2023</t>
  </si>
  <si>
    <t>05.10.2023</t>
  </si>
  <si>
    <t>14.10.2023</t>
  </si>
  <si>
    <t>10.10.2023</t>
  </si>
  <si>
    <t>31.12.2023</t>
  </si>
  <si>
    <t>31.01.2024</t>
  </si>
  <si>
    <t>12.10.2023</t>
  </si>
  <si>
    <t>09.08.2024</t>
  </si>
  <si>
    <t>06.10.2023</t>
  </si>
  <si>
    <t>31.03.2024</t>
  </si>
  <si>
    <t>29.02.2024</t>
  </si>
  <si>
    <t>31.08.2024</t>
  </si>
  <si>
    <t>11.11.2023</t>
  </si>
  <si>
    <t>10.01.2024</t>
  </si>
  <si>
    <t>31.10.2023</t>
  </si>
  <si>
    <t>02.04.2024</t>
  </si>
  <si>
    <t>01.11.2023</t>
  </si>
  <si>
    <t>18.10.2023</t>
  </si>
  <si>
    <t>31.05.2024</t>
  </si>
  <si>
    <t>03.11.2023</t>
  </si>
  <si>
    <t>30.04.2024</t>
  </si>
  <si>
    <t>31.07.2024</t>
  </si>
  <si>
    <t>06.05.2024</t>
  </si>
  <si>
    <t>13.11.2023</t>
  </si>
  <si>
    <t>08.12.2023</t>
  </si>
  <si>
    <t>06.12.2023</t>
  </si>
  <si>
    <t>12.04.2024</t>
  </si>
  <si>
    <t>30.09.2023</t>
  </si>
  <si>
    <t>15.02.2024</t>
  </si>
  <si>
    <t>01.03.2024</t>
  </si>
  <si>
    <t>06.09.2023</t>
  </si>
  <si>
    <t>08.09.2023</t>
  </si>
  <si>
    <t>19.09.2023</t>
  </si>
  <si>
    <t>01.07.2024</t>
  </si>
  <si>
    <t>14.09.2023</t>
  </si>
  <si>
    <t>22.09.2023</t>
  </si>
  <si>
    <t>12.09.2023</t>
  </si>
  <si>
    <t>03.01.2024</t>
  </si>
  <si>
    <t>30.06.2024</t>
  </si>
  <si>
    <t>Котенко Денис Владимирович</t>
  </si>
  <si>
    <t>Палахай Анна Владимировна</t>
  </si>
  <si>
    <t>Макеев Александр Александрович</t>
  </si>
  <si>
    <t>Норматив</t>
  </si>
  <si>
    <t>Тариф</t>
  </si>
  <si>
    <t>Поляшова Людмила Васильевна</t>
  </si>
  <si>
    <t>ИТОГО</t>
  </si>
  <si>
    <t>Дата закрытия</t>
  </si>
  <si>
    <t>переход</t>
  </si>
  <si>
    <t>17 дн</t>
  </si>
  <si>
    <t>л/с №3000001177325</t>
  </si>
  <si>
    <t>04.07.2023</t>
  </si>
  <si>
    <t>ДУ-С24-1ЛЕН/228-2023 от 10.04.20233/Кв. 1</t>
  </si>
  <si>
    <t>л/с №3000001179162</t>
  </si>
  <si>
    <t>Горшунов Максим Сергеевич</t>
  </si>
  <si>
    <t>ПЛН/ЛШ/ДУ-228-3-1</t>
  </si>
  <si>
    <t>л/с №3000001183670</t>
  </si>
  <si>
    <t>Грачкова Любовь Анатольевна</t>
  </si>
  <si>
    <t>ПЛН/ЛШ/ДУ-228-3-1/ВТОР</t>
  </si>
  <si>
    <t>л/с №3000001177353</t>
  </si>
  <si>
    <t>ДУ-С24-1ЛЕН/228-2023 от 10.04.20233/Кв. 10</t>
  </si>
  <si>
    <t>л/с №3000001179114</t>
  </si>
  <si>
    <t>Савилов Илья Павлович</t>
  </si>
  <si>
    <t>ПЛН/ЛШ/ДУ-228-3-100</t>
  </si>
  <si>
    <t>л/с №3000001177543</t>
  </si>
  <si>
    <t>30.06.2023</t>
  </si>
  <si>
    <t>ДУ-С24-1ЛЕН/228-2023 от 10.04.20233/Кв. 100</t>
  </si>
  <si>
    <t>л/с №3000001177545</t>
  </si>
  <si>
    <t>09.06.2023</t>
  </si>
  <si>
    <t>ДУ-С24-1ЛЕН/228-2023 от 10.04.20233/Кв. 101</t>
  </si>
  <si>
    <t>л/с №3000001178533</t>
  </si>
  <si>
    <t>Микуленко Сергей Николаевич</t>
  </si>
  <si>
    <t>ПЛН/ЛШ/ДУ-228-3-101</t>
  </si>
  <si>
    <t>л/с №3000001177547</t>
  </si>
  <si>
    <t>05.06.2023</t>
  </si>
  <si>
    <t>ДУ-С24-1ЛЕН/228-2023 от 10.04.20233/Кв. 102</t>
  </si>
  <si>
    <t>л/с №3000001178340</t>
  </si>
  <si>
    <t>Хурасёва Анна Юрьевна</t>
  </si>
  <si>
    <t>ЛНГ/ЛШ/ДУ-228-3-102</t>
  </si>
  <si>
    <t>л/с №3000001178643</t>
  </si>
  <si>
    <t>Чераева Лика Константиновна</t>
  </si>
  <si>
    <t>ЛНГ/ЛШ/ДУ-228-3-103</t>
  </si>
  <si>
    <t>л/с №3000001177549</t>
  </si>
  <si>
    <t>14.06.2023</t>
  </si>
  <si>
    <t>ДУ-С24-1ЛЕН/228-2023 от 10.04.20233/Кв. 103</t>
  </si>
  <si>
    <t>л/с №3000001178379</t>
  </si>
  <si>
    <t>Ковалева Олеся Петровна</t>
  </si>
  <si>
    <t>ПЛН/ЛШ/ДУ-228-3-104</t>
  </si>
  <si>
    <t>л/с №3000001177551</t>
  </si>
  <si>
    <t>31.05.2023</t>
  </si>
  <si>
    <t>ДУ-С24-1ЛЕН/228-2023 от 10.04.20233/Кв. 104</t>
  </si>
  <si>
    <t>л/с №3000001178380</t>
  </si>
  <si>
    <t>Иванова Анастасия Сергеевна</t>
  </si>
  <si>
    <t>ПЛН/ЛШ/ДУ-228-3-105</t>
  </si>
  <si>
    <t>л/с №3000001177553</t>
  </si>
  <si>
    <t>ДУ-С24-1ЛЕН/228-2023 от 10.04.20233/Кв. 105</t>
  </si>
  <si>
    <t>л/с №3000001181136</t>
  </si>
  <si>
    <t>Грачева Елена Викторовна</t>
  </si>
  <si>
    <t>ЛНГ/ЛШ/ДУ-228-3-105</t>
  </si>
  <si>
    <t>л/с №3000001177555</t>
  </si>
  <si>
    <t>ДУ-С24-1ЛЕН/228-2023 от 10.04.20233/Кв. 106</t>
  </si>
  <si>
    <t>л/с №3000001178381</t>
  </si>
  <si>
    <t>Глубоцкая Валентина Евгеньевна</t>
  </si>
  <si>
    <t>ПЛН/ЛШ/ДУ-228-3-106</t>
  </si>
  <si>
    <t>л/с №3000001177557</t>
  </si>
  <si>
    <t>ДУ-С24-1ЛЕН/228-2023 от 10.04.20233/Кв. 107</t>
  </si>
  <si>
    <t>л/с №3000001184135</t>
  </si>
  <si>
    <t>02.03.2024</t>
  </si>
  <si>
    <t>ЗПИФ Новые инвестиции под управлением ООО "Эссет Менеджмент Солюшнс"</t>
  </si>
  <si>
    <t>С24-ЗПИФ-ЛЕНК228-3-НИ/Кв. 107</t>
  </si>
  <si>
    <t>л/с №3000001177559</t>
  </si>
  <si>
    <t>ДУ-С24-1ЛЕН/228-2023 от 10.04.20233/Кв. 108</t>
  </si>
  <si>
    <t>л/с №3000001184065</t>
  </si>
  <si>
    <t>С24-ЗПИФ-ЛЕНК228-3-НИ/Кв. 108</t>
  </si>
  <si>
    <t>л/с №3000001177561</t>
  </si>
  <si>
    <t>ДУ-С24-1ЛЕН/228-2023 от 10.04.20233/Кв. 109</t>
  </si>
  <si>
    <t>л/с №3000001178345</t>
  </si>
  <si>
    <t>Жуня Жанна Валерьевна</t>
  </si>
  <si>
    <t>ЛНГ/ЛШ/ДУ-228-3-109</t>
  </si>
  <si>
    <t>л/с №3000001177356</t>
  </si>
  <si>
    <t>21.07.2023</t>
  </si>
  <si>
    <t>ДУ-С24-1ЛЕН/228-2023 от 10.04.20233/Кв. 11</t>
  </si>
  <si>
    <t>л/с №3000001179418</t>
  </si>
  <si>
    <t>Гончар Александр Петрович</t>
  </si>
  <si>
    <t>ЛНГ/ЛШ/ДУ/228-3-11</t>
  </si>
  <si>
    <t>л/с №3000001178382</t>
  </si>
  <si>
    <t>Маташков Евгений Вячеславович</t>
  </si>
  <si>
    <t>ПЛН/ЛШ/ДУ-228-3-110</t>
  </si>
  <si>
    <t>л/с №3000001177563</t>
  </si>
  <si>
    <t>ДУ-С24-1ЛЕН/228-2023 от 10.04.20233/Кв. 110</t>
  </si>
  <si>
    <t>л/с №3000001177565</t>
  </si>
  <si>
    <t>18.08.2023</t>
  </si>
  <si>
    <t>ДУ-С24-1ЛЕН/228-2023 от 10.04.20233/Кв. 111</t>
  </si>
  <si>
    <t>л/с №3000001180612</t>
  </si>
  <si>
    <t>Славиогло Наталья Георгиевна</t>
  </si>
  <si>
    <t>ПЛН/ЛШ/ДУ-228-3-111</t>
  </si>
  <si>
    <t>л/с №3000001178383</t>
  </si>
  <si>
    <t>Ежов Владимир Владимирович</t>
  </si>
  <si>
    <t>ПЛН/ЛШ/ДУ-228-3-112</t>
  </si>
  <si>
    <t>л/с №3000001177567</t>
  </si>
  <si>
    <t>ДУ-С24-1ЛЕН/228-2023 от 10.04.20233/Кв. 112</t>
  </si>
  <si>
    <t>л/с №3000001177569</t>
  </si>
  <si>
    <t>ДУ-С24-1ЛЕН/228-2023 от 10.04.20233/Кв. 113</t>
  </si>
  <si>
    <t>л/с №3000001180946</t>
  </si>
  <si>
    <t>Мельков Антон Викторович</t>
  </si>
  <si>
    <t>ЛНГ/ЛШ/ДУ-228-3-113</t>
  </si>
  <si>
    <t>л/с №3000001177571</t>
  </si>
  <si>
    <t>ДУ-С24-1ЛЕН/228-2023 от 10.04.20233/Кв. 114</t>
  </si>
  <si>
    <t>л/с №3000001178246</t>
  </si>
  <si>
    <t>Муравщик Денис Михайлович</t>
  </si>
  <si>
    <t>ПЛН/ЛШ/ДУ-228-3-114</t>
  </si>
  <si>
    <t>л/с №3000001178384</t>
  </si>
  <si>
    <t>Савкова Светлана Сергеевна</t>
  </si>
  <si>
    <t>ПЛН/ЛШ/ДУ-228-3-115</t>
  </si>
  <si>
    <t>л/с №3000001177573</t>
  </si>
  <si>
    <t>ДУ-С24-1ЛЕН/228-2023 от 10.04.20233/Кв. 115</t>
  </si>
  <si>
    <t>л/с №3000001180604</t>
  </si>
  <si>
    <t>Хомко Оксана Александровна</t>
  </si>
  <si>
    <t>ПЛН/ЛШ/ДУ-228-3-116</t>
  </si>
  <si>
    <t>л/с №3000001177575</t>
  </si>
  <si>
    <t>17.08.2023</t>
  </si>
  <si>
    <t>ДУ-С24-1ЛЕН/228-2023 от 10.04.20233/Кв. 116</t>
  </si>
  <si>
    <t>л/с №3000001178385</t>
  </si>
  <si>
    <t>Козленко Кристина Юрьевна</t>
  </si>
  <si>
    <t>ПЛН/ЛШ/ДУ-228-3-117</t>
  </si>
  <si>
    <t>л/с №3000001177577</t>
  </si>
  <si>
    <t>ДУ-С24-1ЛЕН/228-2023 от 10.04.20233/Кв. 117</t>
  </si>
  <si>
    <t>л/с №3000001177579</t>
  </si>
  <si>
    <t>ДУ-С24-1ЛЕН/228-2023 от 10.04.20233/Кв. 118</t>
  </si>
  <si>
    <t>л/с №3000001179425</t>
  </si>
  <si>
    <t>Михальцова Наталья Викторовна</t>
  </si>
  <si>
    <t>ЛНГ/ЛШ/ДУ/228-3-118</t>
  </si>
  <si>
    <t>л/с №3000001177581</t>
  </si>
  <si>
    <t>ДУ-С24-1ЛЕН/228-2023 от 10.04.20233/Кв. 119</t>
  </si>
  <si>
    <t>л/с №3000001178249</t>
  </si>
  <si>
    <t>Сычугина Валерия Игоревна</t>
  </si>
  <si>
    <t>ПЛН/ЛШ/ДУ-228-3-119</t>
  </si>
  <si>
    <t>л/с №3000001184059</t>
  </si>
  <si>
    <t>С24-ЗПИФ-ЛЕНК228-3-НИ/Кв. 12</t>
  </si>
  <si>
    <t>л/с №3000001177359</t>
  </si>
  <si>
    <t>ДУ-С24-1ЛЕН/228-2023 от 10.04.20233/Кв. 12</t>
  </si>
  <si>
    <t>л/с №3000001178386</t>
  </si>
  <si>
    <t>Фадеичев Андрей Владимирович</t>
  </si>
  <si>
    <t>ПЛН/ЛШ/ДУ-228-3-120</t>
  </si>
  <si>
    <t>л/с №3000001177583</t>
  </si>
  <si>
    <t>ДУ-С24-1ЛЕН/228-2023 от 10.04.20233/Кв. 120</t>
  </si>
  <si>
    <t>л/с №3000001178387</t>
  </si>
  <si>
    <t>Шилин  Михаил Андреевич</t>
  </si>
  <si>
    <t>ПЛН/ЛШ/ДУ-228-3-121</t>
  </si>
  <si>
    <t>л/с №3000001177585</t>
  </si>
  <si>
    <t>ДУ-С24-1ЛЕН/228-2023 от 10.04.20233/Кв. 121</t>
  </si>
  <si>
    <t>л/с №3000001178322</t>
  </si>
  <si>
    <t>Савушкин Андрей Алексеевич</t>
  </si>
  <si>
    <t>ЛНГ/ЛШ/ДУ-228-3-122</t>
  </si>
  <si>
    <t>л/с №3000001177587</t>
  </si>
  <si>
    <t>ДУ-С24-1ЛЕН/228-2023 от 10.04.20233/Кв. 122</t>
  </si>
  <si>
    <t>л/с №3000001184066</t>
  </si>
  <si>
    <t>С24-ЗПИФ-ЛЕНК228-3-НИ/Кв. 123</t>
  </si>
  <si>
    <t>л/с №3000001177589</t>
  </si>
  <si>
    <t>ДУ-С24-1ЛЕН/228-2023 от 10.04.20233/Кв. 123</t>
  </si>
  <si>
    <t>л/с №3000001177591</t>
  </si>
  <si>
    <t>ДУ-С24-1ЛЕН/228-2023 от 10.04.20233/Кв. 124</t>
  </si>
  <si>
    <t>л/с №3000001177593</t>
  </si>
  <si>
    <t>ДУ-С24-1ЛЕН/228-2023 от 10.04.20233/Кв. 125</t>
  </si>
  <si>
    <t>л/с №3000001179123</t>
  </si>
  <si>
    <t>Попов Илья Иванович</t>
  </si>
  <si>
    <t>ПЛН/ЛШ/ДУ-228-3-125</t>
  </si>
  <si>
    <t>л/с №3000001177595</t>
  </si>
  <si>
    <t>ДУ-С24-1ЛЕН/228-2023 от 10.04.20233/Кв. 126</t>
  </si>
  <si>
    <t>л/с №3000001178245</t>
  </si>
  <si>
    <t>Маргарян Виктория Акоповна</t>
  </si>
  <si>
    <t>ПЛН/ЛШ/ДУ-228-3-126</t>
  </si>
  <si>
    <t>л/с №3000001177597</t>
  </si>
  <si>
    <t>ДУ-С24-1ЛЕН/228-2023 от 10.04.20233/Кв. 127</t>
  </si>
  <si>
    <t>л/с №3000001178255</t>
  </si>
  <si>
    <t>Кадрова Любовь Геннадьевна</t>
  </si>
  <si>
    <t>ПЛН/ЛШ/ДУ/228-3-127</t>
  </si>
  <si>
    <t>л/с №3000001177599</t>
  </si>
  <si>
    <t>ДУ-С24-1ЛЕН/228-2023 от 10.04.20233/Кв. 128</t>
  </si>
  <si>
    <t>л/с №3000001178256</t>
  </si>
  <si>
    <t>Хайрутдинова Евгения Андреевна</t>
  </si>
  <si>
    <t>ПЛН/ЛШ/ДУ/228-3-128</t>
  </si>
  <si>
    <t>л/с №3000001177601</t>
  </si>
  <si>
    <t>ДУ-С24-1ЛЕН/228-2023 от 10.04.20233/Кв. 129</t>
  </si>
  <si>
    <t>л/с №3000001178257</t>
  </si>
  <si>
    <t>Дудко Александр Дмитриевич</t>
  </si>
  <si>
    <t>ПЛН/ЛШ/ДУ/228-3-129</t>
  </si>
  <si>
    <t>л/с №3000001178264</t>
  </si>
  <si>
    <t>Орлова Ольга Александровна</t>
  </si>
  <si>
    <t>ПЛН/ЛШ/ДУ-228-3-13</t>
  </si>
  <si>
    <t>л/с №3000001177362</t>
  </si>
  <si>
    <t>ДУ-С24-1ЛЕН/228-2023 от 10.04.20233/Кв. 13</t>
  </si>
  <si>
    <t>л/с №3000001177603</t>
  </si>
  <si>
    <t>31.08.2023</t>
  </si>
  <si>
    <t>ДУ-С24-1ЛЕН/228-2023 от 10.04.20233/Кв. 130</t>
  </si>
  <si>
    <t>л/с №3000001180685</t>
  </si>
  <si>
    <t>Павличкова Ольга Владимировна</t>
  </si>
  <si>
    <t>ЛНГ/ЛШ/ДУ-228-3-130</t>
  </si>
  <si>
    <t>л/с №3000001177605</t>
  </si>
  <si>
    <t>ДУ-С24-1ЛЕН/228-2023 от 10.04.20233/Кв. 131</t>
  </si>
  <si>
    <t>л/с №3000001178258</t>
  </si>
  <si>
    <t>Раджабалиев Яхья Малаалиевич</t>
  </si>
  <si>
    <t>ПЛН/ЛШ/ДУ/228-3-131</t>
  </si>
  <si>
    <t>л/с №3000001180532</t>
  </si>
  <si>
    <t>Юрченко Лейсан Рафиковна</t>
  </si>
  <si>
    <t>ПЛН/ЛШ/ДУ/228-3-132</t>
  </si>
  <si>
    <t>л/с №3000001177607</t>
  </si>
  <si>
    <t>ДУ-С24-1ЛЕН/228-2023 от 10.04.20233/Кв. 132</t>
  </si>
  <si>
    <t>л/с №3000001177609</t>
  </si>
  <si>
    <t>ДУ-С24-1ЛЕН/228-2023 от 10.04.20233/Кв. 133</t>
  </si>
  <si>
    <t>л/с №3000001179037</t>
  </si>
  <si>
    <t>Капитонова Елена Николаевна</t>
  </si>
  <si>
    <t>ЛНГ/ЛШ/ДУ/228-3-133</t>
  </si>
  <si>
    <t>л/с №3000001178280</t>
  </si>
  <si>
    <t>Мирибян Арам Борисович</t>
  </si>
  <si>
    <t>ПЛН/ЛШ/ДУ/228-3-134</t>
  </si>
  <si>
    <t>л/с №3000001177611</t>
  </si>
  <si>
    <t>ДУ-С24-1ЛЕН/228-2023 от 10.04.20233/Кв. 134</t>
  </si>
  <si>
    <t>л/с №3000001177613</t>
  </si>
  <si>
    <t>01.09.2023</t>
  </si>
  <si>
    <t>ДУ-С24-1ЛЕН/228-2023 от 10.04.20233/Кв. 135</t>
  </si>
  <si>
    <t>л/с №3000001180761</t>
  </si>
  <si>
    <t>Орешкина Альбина Рустамовна</t>
  </si>
  <si>
    <t>ЛНГ/ЛШ/ДУ-228-3-135</t>
  </si>
  <si>
    <t>л/с №3000001177615</t>
  </si>
  <si>
    <t>02.06.2023</t>
  </si>
  <si>
    <t>ДУ-С24-1ЛЕН/228-2023 от 10.04.20233/Кв. 136</t>
  </si>
  <si>
    <t>л/с №3000001178328</t>
  </si>
  <si>
    <t>Раджабалиев Мансур Малаалиевич</t>
  </si>
  <si>
    <t>ПЛН/ЛШ/ДУ-228-3-136</t>
  </si>
  <si>
    <t>л/с №3000001177617</t>
  </si>
  <si>
    <t>ДУ-С24-1ЛЕН/228-2023 от 10.04.20233/Кв. 137</t>
  </si>
  <si>
    <t>л/с №3000001178281</t>
  </si>
  <si>
    <t>Давиденко Сергей Юрьевич</t>
  </si>
  <si>
    <t>ПЛН/ЛШ/ДУ/228-3-137</t>
  </si>
  <si>
    <t>л/с №3000001183840</t>
  </si>
  <si>
    <t>Князева Анна Вадимовна</t>
  </si>
  <si>
    <t>ЛНГ/ЛШ/ДУ-228-3-138</t>
  </si>
  <si>
    <t>л/с №3000001177619</t>
  </si>
  <si>
    <t>ДУ-С24-1ЛЕН/228-2023 от 10.04.20233/Кв. 138</t>
  </si>
  <si>
    <t>л/с №3000001178282</t>
  </si>
  <si>
    <t>Шахназаров Михаил Робертович</t>
  </si>
  <si>
    <t>ПЛН/ЛШ/ДУ/228-3-139</t>
  </si>
  <si>
    <t>л/с №3000001177621</t>
  </si>
  <si>
    <t>ДУ-С24-1ЛЕН/228-2023 от 10.04.20233/Кв. 139</t>
  </si>
  <si>
    <t>л/с №3000001178265</t>
  </si>
  <si>
    <t>Грачева Ирина Алексеевна</t>
  </si>
  <si>
    <t>ПЛН/ЛШ/ДУ-228-3-14</t>
  </si>
  <si>
    <t>л/с №3000001177365</t>
  </si>
  <si>
    <t>ДУ-С24-1ЛЕН/228-2023 от 10.04.20233/Кв. 14</t>
  </si>
  <si>
    <t>л/с №3000001178816</t>
  </si>
  <si>
    <t>Хашабаев Артур Юрьевич</t>
  </si>
  <si>
    <t>ЛНГ/ЛШ/ДУ-228-3-140</t>
  </si>
  <si>
    <t>л/с №3000001177623</t>
  </si>
  <si>
    <t>20.06.2023</t>
  </si>
  <si>
    <t>ДУ-С24-1ЛЕН/228-2023 от 10.04.20233/Кв. 140</t>
  </si>
  <si>
    <t>л/с №3000001183608</t>
  </si>
  <si>
    <t>Мстоян Муса Навоевич</t>
  </si>
  <si>
    <t>ЛНГ/ЛШ/ДУ-228-3-141</t>
  </si>
  <si>
    <t>л/с №3000001177625</t>
  </si>
  <si>
    <t>ДУ-С24-1ЛЕН/228-2023 от 10.04.20233/Кв. 141</t>
  </si>
  <si>
    <t>л/с №3000001178442</t>
  </si>
  <si>
    <t>Киселева Наталия Евгеньевна</t>
  </si>
  <si>
    <t>ПЛН/ЛШ/ДУ/228-3-142</t>
  </si>
  <si>
    <t>л/с №3000001177627</t>
  </si>
  <si>
    <t>07.06.2023</t>
  </si>
  <si>
    <t>ДУ-С24-1ЛЕН/228-2023 от 10.04.20233/Кв. 142</t>
  </si>
  <si>
    <t>л/с №3000001179118</t>
  </si>
  <si>
    <t>Бурханов Дмитрий Владимирович</t>
  </si>
  <si>
    <t>ПЛН/ЛШ/ДУ-228-3-143</t>
  </si>
  <si>
    <t>л/с №3000001177629</t>
  </si>
  <si>
    <t>ДУ-С24-1ЛЕН/228-2023 от 10.04.20233/Кв. 143</t>
  </si>
  <si>
    <t>л/с №3000001177631</t>
  </si>
  <si>
    <t>ДУ-С24-1ЛЕН/228-2023 от 10.04.20233/Кв. 144</t>
  </si>
  <si>
    <t>л/с №3000001178342</t>
  </si>
  <si>
    <t>Якуш Владимир Михайлович</t>
  </si>
  <si>
    <t>ЛНГ/ЛШ/ДУ-228-3-144</t>
  </si>
  <si>
    <t>л/с №3000001179227</t>
  </si>
  <si>
    <t>Дыченков Александр Иванович</t>
  </si>
  <si>
    <t>ПЛН/ЛШ/ДУ-228-3-145</t>
  </si>
  <si>
    <t>л/с №3000001177633</t>
  </si>
  <si>
    <t>07.07.2023</t>
  </si>
  <si>
    <t>ДУ-С24-1ЛЕН/228-2023 от 10.04.20233/Кв. 145</t>
  </si>
  <si>
    <t>л/с №3000001177635</t>
  </si>
  <si>
    <t>ДУ-С24-1ЛЕН/228-2023 от 10.04.20233/Кв. 146</t>
  </si>
  <si>
    <t>л/с №3000001178247</t>
  </si>
  <si>
    <t>Неретин Алексей Владимирович</t>
  </si>
  <si>
    <t>ПЛН/ЛШ/ДУ-228-3-146</t>
  </si>
  <si>
    <t>л/с №3000001178248</t>
  </si>
  <si>
    <t>Чурилова Александра Александровна</t>
  </si>
  <si>
    <t>ПЛН/ЛШ/ДУ/228-3-147</t>
  </si>
  <si>
    <t>л/с №3000001177637</t>
  </si>
  <si>
    <t>ДУ-С24-1ЛЕН/228-2023 от 10.04.20233/Кв. 147</t>
  </si>
  <si>
    <t>л/с №3000001177639</t>
  </si>
  <si>
    <t>06.06.2023</t>
  </si>
  <si>
    <t>ДУ-С24-1ЛЕН/228-2023 от 10.04.20233/Кв. 148</t>
  </si>
  <si>
    <t>л/с №3000001178453</t>
  </si>
  <si>
    <t>Петрусев Станислав Елендеевич</t>
  </si>
  <si>
    <t>1ЛНГ/ЛШ//ДУ-228-3-148</t>
  </si>
  <si>
    <t>л/с №3000001177641</t>
  </si>
  <si>
    <t>ДУ-С24-1ЛЕН/228-2023 от 10.04.20233/Кв. 149</t>
  </si>
  <si>
    <t>л/с №3000001180740</t>
  </si>
  <si>
    <t>Афонин Станислав Сергеевич</t>
  </si>
  <si>
    <t>ЛНГ/ЛШ/ДУ-228-3-149</t>
  </si>
  <si>
    <t>л/с №3000001177368</t>
  </si>
  <si>
    <t>ДУ-С24-1ЛЕН/228-2023 от 10.04.20233/Кв. 15</t>
  </si>
  <si>
    <t>л/с №3000001184060</t>
  </si>
  <si>
    <t>С24-ЗПИФ-ЛЕНК228-3-НИ/Кв. 15</t>
  </si>
  <si>
    <t>л/с №3000001177643</t>
  </si>
  <si>
    <t>ДУ-С24-1ЛЕН/228-2023 от 10.04.20233/Кв. 150</t>
  </si>
  <si>
    <t>л/с №3000001180610</t>
  </si>
  <si>
    <t>Москвинова Ольга Александровна</t>
  </si>
  <si>
    <t>ПЛН/ЛШ/ДУ-228-3-150</t>
  </si>
  <si>
    <t>л/с №3000001178699</t>
  </si>
  <si>
    <t>Плахотнюк Ирина Александровна</t>
  </si>
  <si>
    <t>ЛНГ/ЛШ/ДУ-228-3-151</t>
  </si>
  <si>
    <t>л/с №3000001177645</t>
  </si>
  <si>
    <t>16.06.2023</t>
  </si>
  <si>
    <t>ДУ-С24-1ЛЕН/228-2023 от 10.04.20233/Кв. 151</t>
  </si>
  <si>
    <t>л/с №3000001184067</t>
  </si>
  <si>
    <t>С24-ЗПИФ-ЛЕНК228-3-НИ/Кв. 152</t>
  </si>
  <si>
    <t>л/с №3000001184294</t>
  </si>
  <si>
    <t>Позняк Светлана Николаевна</t>
  </si>
  <si>
    <t>ЛНГ/ЛШ/ДУ-228-3-152</t>
  </si>
  <si>
    <t>л/с №3000001177647</t>
  </si>
  <si>
    <t>ДУ-С24-1ЛЕН/228-2023 от 10.04.20233/Кв. 152</t>
  </si>
  <si>
    <t>л/с №3000001178623</t>
  </si>
  <si>
    <t>Черезова Ольга Николаевна</t>
  </si>
  <si>
    <t>ПЛН/ЛШ/ДУ-228-3-153</t>
  </si>
  <si>
    <t>л/с №3000001177649</t>
  </si>
  <si>
    <t>12.06.2023</t>
  </si>
  <si>
    <t>ДУ-С24-1ЛЕН/228-2023 от 10.04.20233/Кв. 153</t>
  </si>
  <si>
    <t>л/с №3000001178250</t>
  </si>
  <si>
    <t>Полякова Ольга Николаевна</t>
  </si>
  <si>
    <t>ПЛН/ЛШ/ДУ/228-3-154</t>
  </si>
  <si>
    <t>л/с №3000001177651</t>
  </si>
  <si>
    <t>ДУ-С24-1ЛЕН/228-2023 от 10.04.20233/Кв. 154</t>
  </si>
  <si>
    <t>л/с №3000001178803</t>
  </si>
  <si>
    <t>Лебедь Владимир Анатольевич</t>
  </si>
  <si>
    <t>ПЛМ/ЛШ/ДУ/228-3-155</t>
  </si>
  <si>
    <t>л/с №3000001177653</t>
  </si>
  <si>
    <t>19.06.2023</t>
  </si>
  <si>
    <t>ДУ-С24-1ЛЕН/228-2023 от 10.04.20233/Кв. 155</t>
  </si>
  <si>
    <t>л/с №3000001177655</t>
  </si>
  <si>
    <t>ДУ-С24-1ЛЕН/228-2023 от 10.04.20233/Кв. 156</t>
  </si>
  <si>
    <t>л/с №3000001178329</t>
  </si>
  <si>
    <t>Полищук Вадим Валерьевич</t>
  </si>
  <si>
    <t>ПЛН/ЛШ/ДУ-228-3-156</t>
  </si>
  <si>
    <t>л/с №3000001177657</t>
  </si>
  <si>
    <t>ДУ-С24-1ЛЕН/228-2023 от 10.04.20233/Кв. 157</t>
  </si>
  <si>
    <t>л/с №3000001178626</t>
  </si>
  <si>
    <t>Папина Ольга Валерьевна</t>
  </si>
  <si>
    <t>ПЛН/ЛШ/ДУ-228-3-157</t>
  </si>
  <si>
    <t>л/с №3000001178421</t>
  </si>
  <si>
    <t>Казакова Людмила Александровна</t>
  </si>
  <si>
    <t>1ЛНГ/ЛШ//ДУ-228-3-158</t>
  </si>
  <si>
    <t>л/с №3000001177659</t>
  </si>
  <si>
    <t>ДУ-С24-1ЛЕН/228-2023 от 10.04.20233/Кв. 158</t>
  </si>
  <si>
    <t>л/с №3000001179420</t>
  </si>
  <si>
    <t>Ларченко Михаил Владиславович</t>
  </si>
  <si>
    <t>ЛНГ/ЛШ/ДУ/228-3-159</t>
  </si>
  <si>
    <t>л/с №3000001177661</t>
  </si>
  <si>
    <t>ДУ-С24-1ЛЕН/228-2023 от 10.04.20233/Кв. 159</t>
  </si>
  <si>
    <t>л/с №3000001178266</t>
  </si>
  <si>
    <t>Абрамян Сурен Эдуардович</t>
  </si>
  <si>
    <t>ПЛН/ЛШ/ДУ-228-3-16</t>
  </si>
  <si>
    <t>л/с №3000001177371</t>
  </si>
  <si>
    <t>ДУ-С24-1ЛЕН/228-2023 от 10.04.20233/Кв. 16</t>
  </si>
  <si>
    <t>л/с №3000001177663</t>
  </si>
  <si>
    <t>ДУ-С24-1ЛЕН/228-2023 от 10.04.20233/Кв. 160</t>
  </si>
  <si>
    <t>л/с №3000001178751</t>
  </si>
  <si>
    <t>Капралов Данил Владимирович</t>
  </si>
  <si>
    <t>ЛНГ/ЛШ/ДУ-228-3-160</t>
  </si>
  <si>
    <t>л/с №3000001177665</t>
  </si>
  <si>
    <t>ДУ-С24-1ЛЕН/228-2023 от 10.04.20233/Кв. 161</t>
  </si>
  <si>
    <t>л/с №3000001178796</t>
  </si>
  <si>
    <t>Куликов Павел Сергеевич</t>
  </si>
  <si>
    <t>ПЛН/ЛШ/ДУ-228-3-161</t>
  </si>
  <si>
    <t>л/с №3000001177667</t>
  </si>
  <si>
    <t>ДУ-С24-1ЛЕН/228-2023 от 10.04.20233/Кв. 162</t>
  </si>
  <si>
    <t>л/с №3000001178804</t>
  </si>
  <si>
    <t>Морозова Людмила Александровна</t>
  </si>
  <si>
    <t>ПЛМ/ЛШ/ДУ/228-3-162</t>
  </si>
  <si>
    <t>л/с №3000001177669</t>
  </si>
  <si>
    <t>ДУ-С24-1ЛЕН/228-2023 от 10.04.20233/Кв. 163</t>
  </si>
  <si>
    <t>л/с №3000001178252</t>
  </si>
  <si>
    <t>Фарахутдинова Гульнара Нурихановна</t>
  </si>
  <si>
    <t>ПЛН/ЛШ/ДУ/228--3-163</t>
  </si>
  <si>
    <t>л/с №3000001180675</t>
  </si>
  <si>
    <t>Лапшина Виктория Викторовна</t>
  </si>
  <si>
    <t>ЛНГ/ЛШ/ДУ-228-3-164</t>
  </si>
  <si>
    <t>л/с №3000001177671</t>
  </si>
  <si>
    <t>ДУ-С24-1ЛЕН/228-2023 от 10.04.20233/Кв. 164</t>
  </si>
  <si>
    <t>л/с №3000001180736</t>
  </si>
  <si>
    <t>Жаббаров Шавкатжон Шукуржонович</t>
  </si>
  <si>
    <t>ЛНГ/ЛШ/ДУ-228-3-165</t>
  </si>
  <si>
    <t>л/с №3000001177673</t>
  </si>
  <si>
    <t>ДУ-С24-1ЛЕН/228-2023 от 10.04.20233/Кв. 165</t>
  </si>
  <si>
    <t>л/с №3000001177675</t>
  </si>
  <si>
    <t>ДУ-С24-1ЛЕН/228-2023 от 10.04.20233/Кв. 166</t>
  </si>
  <si>
    <t>л/с №3000001178355</t>
  </si>
  <si>
    <t>Симсон Татьяна Анатольевна</t>
  </si>
  <si>
    <t>ПЛН/ЛШ/ДУ-228-3-166</t>
  </si>
  <si>
    <t>л/с №3000001178253</t>
  </si>
  <si>
    <t>Медведев Евгений Борисович</t>
  </si>
  <si>
    <t>ПЛН/ЛШ/ДУ/228-3-167</t>
  </si>
  <si>
    <t>л/с №3000001177677</t>
  </si>
  <si>
    <t>ДУ-С24-1ЛЕН/228-2023 от 10.04.20233/Кв. 167</t>
  </si>
  <si>
    <t>л/с №3000001178254</t>
  </si>
  <si>
    <t>Гришина Виктория Сергеевна</t>
  </si>
  <si>
    <t>ПЛН/ЛШ/ДУ/228-3--168</t>
  </si>
  <si>
    <t>л/с №3000001177679</t>
  </si>
  <si>
    <t>ДУ-С24-1ЛЕН/228-2023 от 10.04.20233/Кв. 168</t>
  </si>
  <si>
    <t>л/с №3000001183174</t>
  </si>
  <si>
    <t>Исраелян Влад Самвелович</t>
  </si>
  <si>
    <t>ЛНГ/ЛШ/ДУ-228-3-169</t>
  </si>
  <si>
    <t>л/с №3000001177681</t>
  </si>
  <si>
    <t>ДУ-С24-1ЛЕН/228-2023 от 10.04.20233/Кв. 169</t>
  </si>
  <si>
    <t>л/с №3000001177374</t>
  </si>
  <si>
    <t>ДУ-С24-1ЛЕН/228-2023 от 10.04.20233/Кв. 17</t>
  </si>
  <si>
    <t>л/с №3000001184131</t>
  </si>
  <si>
    <t>С24-ЗПИФ-ЛЕНК228-3-НИ/Кв. 17</t>
  </si>
  <si>
    <t>л/с №3000001178820</t>
  </si>
  <si>
    <t>Храмцов Вадим Александрович</t>
  </si>
  <si>
    <t>ЛНГ/ЛШ/ДУ-228-3-170</t>
  </si>
  <si>
    <t>л/с №3000001177683</t>
  </si>
  <si>
    <t>ДУ-С24-1ЛЕН/228-2023 от 10.04.20233/Кв. 170</t>
  </si>
  <si>
    <t>л/с №3000001178359</t>
  </si>
  <si>
    <t>Малахов Никита Андреевич</t>
  </si>
  <si>
    <t>ПЛН/ЛШ/ДУ-228-3-171</t>
  </si>
  <si>
    <t>л/с №3000001177685</t>
  </si>
  <si>
    <t>ДУ-С24-1ЛЕН/228-2023 от 10.04.20233/Кв. 171</t>
  </si>
  <si>
    <t>л/с №3000001177687</t>
  </si>
  <si>
    <t>ДУ-С24-1ЛЕН/228-2023 от 10.04.20233/Кв. 172</t>
  </si>
  <si>
    <t>л/с №3000001184068</t>
  </si>
  <si>
    <t>С24-ЗПИФ-ЛЕНК228-3-НИ/Кв. 172</t>
  </si>
  <si>
    <t>л/с №3000001177689</t>
  </si>
  <si>
    <t>ДУ-С24-1ЛЕН/228-2023 от 10.04.20233/Кв. 173</t>
  </si>
  <si>
    <t>л/с №3000001178586</t>
  </si>
  <si>
    <t>Домрачёва Лариса Анатольевна</t>
  </si>
  <si>
    <t>ПЛН/ЛШ/ДУ-228-3-173</t>
  </si>
  <si>
    <t>л/с №3000001177691</t>
  </si>
  <si>
    <t>ДУ-С24-1ЛЕН/228-2023 от 10.04.20233/Кв. 174</t>
  </si>
  <si>
    <t>л/с №3000001181994</t>
  </si>
  <si>
    <t>Курбанниязова Юлия Сергеевна</t>
  </si>
  <si>
    <t>ЛНГ/ЛШ/ДУ-228-3-174</t>
  </si>
  <si>
    <t>л/с №3000001180509</t>
  </si>
  <si>
    <t>Устюжанина Татьяна Алексеевна</t>
  </si>
  <si>
    <t>ЛНГ/ЛШ/ДУ-228-3-175</t>
  </si>
  <si>
    <t>л/с №3000001177693</t>
  </si>
  <si>
    <t>07.08.2023</t>
  </si>
  <si>
    <t>ДУ-С24-1ЛЕН/228-2023 от 10.04.20233/Кв. 175</t>
  </si>
  <si>
    <t>л/с №3000001177695</t>
  </si>
  <si>
    <t>14.05.2023</t>
  </si>
  <si>
    <t>ДУ-С24-1ЛЕН/228-2023 от 10.04.20233/Кв. 176</t>
  </si>
  <si>
    <t>л/с №3000001178620</t>
  </si>
  <si>
    <t>Могила Данила Вадимович</t>
  </si>
  <si>
    <t>ЛНГ/ЛШ/ДУ-228-3-176</t>
  </si>
  <si>
    <t>л/с №3000001177697</t>
  </si>
  <si>
    <t>05.09.2023</t>
  </si>
  <si>
    <t>ДУ-С24-1ЛЕН/228-2023 от 10.04.20233/Кв. 177</t>
  </si>
  <si>
    <t>л/с №3000001180779</t>
  </si>
  <si>
    <t>Арапов Гулжигит Турдалиевич</t>
  </si>
  <si>
    <t>ЛНГ/ЛШ/ДУ-228-3-177</t>
  </si>
  <si>
    <t>л/с №3000001177699</t>
  </si>
  <si>
    <t>ДУ-С24-1ЛЕН/228-2023 от 10.04.20233/Кв. 178</t>
  </si>
  <si>
    <t>л/с №3000001178288</t>
  </si>
  <si>
    <t>Нелюбов Алексей Петрович</t>
  </si>
  <si>
    <t>ПЛН/ЛШ/ДУ/228-3-178</t>
  </si>
  <si>
    <t>л/с №3000001177701</t>
  </si>
  <si>
    <t>ДУ-С24-1ЛЕН/228-2023 от 10.04.20233/Кв. 179</t>
  </si>
  <si>
    <t>л/с №3000001183471</t>
  </si>
  <si>
    <t>Абдуллаева Парвина Алишеровна</t>
  </si>
  <si>
    <t>ЛНГ/ЛШ/ДУ-228-3-179</t>
  </si>
  <si>
    <t>л/с №3000001178267</t>
  </si>
  <si>
    <t>Иванова Наталья Сергеевна</t>
  </si>
  <si>
    <t>ПЛН/ЛШ/ДУ-228-3-18</t>
  </si>
  <si>
    <t>л/с №3000001177377</t>
  </si>
  <si>
    <t>ДУ-С24-1ЛЕН/228-2023 от 10.04.20233/Кв. 18</t>
  </si>
  <si>
    <t>л/с №3000001178289</t>
  </si>
  <si>
    <t>Куртинец Анна Андреевна</t>
  </si>
  <si>
    <t>ПЛН/ЛШ/ДУ/228-3-180</t>
  </si>
  <si>
    <t>л/с №3000001177703</t>
  </si>
  <si>
    <t>ДУ-С24-1ЛЕН/228-2023 от 10.04.20233/Кв. 180</t>
  </si>
  <si>
    <t>л/с №3000001177705</t>
  </si>
  <si>
    <t>ДУ-С24-1ЛЕН/228-2023 от 10.04.20233/Кв. 181</t>
  </si>
  <si>
    <t>л/с №3000001178756</t>
  </si>
  <si>
    <t>Сухоставский Ян Константинович</t>
  </si>
  <si>
    <t>ЛНГ/ЛШ/ДУ-228-3-181</t>
  </si>
  <si>
    <t>л/с №3000001178753</t>
  </si>
  <si>
    <t>Калашников Андрей Иванович</t>
  </si>
  <si>
    <t>ЛНГ/ЛШ/ДУ-228-3-182</t>
  </si>
  <si>
    <t>л/с №3000001177707</t>
  </si>
  <si>
    <t>ДУ-С24-1ЛЕН/228-2023 от 10.04.20233/Кв. 182</t>
  </si>
  <si>
    <t>л/с №3000001178290</t>
  </si>
  <si>
    <t>Ястребкова Екатерина Сергеевна</t>
  </si>
  <si>
    <t>ПЛН/ЛШ/ДУ/228-3-183</t>
  </si>
  <si>
    <t>л/с №3000001177709</t>
  </si>
  <si>
    <t>ДУ-С24-1ЛЕН/228-2023 от 10.04.20233/Кв. 183</t>
  </si>
  <si>
    <t>л/с №3000001177711</t>
  </si>
  <si>
    <t>ДУ-С24-1ЛЕН/228-2023 от 10.04.20233/Кв. 184</t>
  </si>
  <si>
    <t>л/с №3000001178292</t>
  </si>
  <si>
    <t xml:space="preserve">Буйволова Алина Максимовна </t>
  </si>
  <si>
    <t>ПЛН/ЛШ/ДУ/228-3-184</t>
  </si>
  <si>
    <t>л/с №3000001180507</t>
  </si>
  <si>
    <t>Томилина Ирина Игоревна</t>
  </si>
  <si>
    <t>ЛНГ/ЛШ/ДУ-228-3-185</t>
  </si>
  <si>
    <t>л/с №3000001177713</t>
  </si>
  <si>
    <t>ДУ-С24-1ЛЕН/228-2023 от 10.04.20233/Кв. 185</t>
  </si>
  <si>
    <t>л/с №3000001177715</t>
  </si>
  <si>
    <t>ДУ-С24-1ЛЕН/228-2023 от 10.04.20233/Кв. 186</t>
  </si>
  <si>
    <t>л/с №3000001178293</t>
  </si>
  <si>
    <t>Костанян Вреж Феликсович</t>
  </si>
  <si>
    <t>ПЛН/ЛШ/ДУ/228-3-186</t>
  </si>
  <si>
    <t>л/с №3000001177717</t>
  </si>
  <si>
    <t>ДУ-С24-1ЛЕН/228-2023 от 10.04.20233/Кв. 187</t>
  </si>
  <si>
    <t>л/с №3000001178294</t>
  </si>
  <si>
    <t>ПЛН/ЛШ/ДУ/228-3-187</t>
  </si>
  <si>
    <t>л/с №3000001185155</t>
  </si>
  <si>
    <t>Прокопьева Марина Викторовна</t>
  </si>
  <si>
    <t>ПЛН/ЛШ/ДУ-228-3-188</t>
  </si>
  <si>
    <t>л/с №3000001177719</t>
  </si>
  <si>
    <t>ДУ-С24-1ЛЕН/228-2023 от 10.04.20233/Кв. 188</t>
  </si>
  <si>
    <t>л/с №3000001184069</t>
  </si>
  <si>
    <t>С24-ЗПИФ-ЛЕНК228-3-НИ/Кв. 188</t>
  </si>
  <si>
    <t>л/с №3000001178886</t>
  </si>
  <si>
    <t>Буркин Сергей Олегович</t>
  </si>
  <si>
    <t>ПЛН/ЛШ/ДУ-228-3-189</t>
  </si>
  <si>
    <t>л/с №3000001177721</t>
  </si>
  <si>
    <t>ДУ-С24-1ЛЕН/228-2023 от 10.04.20233/Кв. 189</t>
  </si>
  <si>
    <t>л/с №3000001177380</t>
  </si>
  <si>
    <t>ДУ-С24-1ЛЕН/228-2023 от 10.04.20233/Кв. 19</t>
  </si>
  <si>
    <t>л/с №3000001177723</t>
  </si>
  <si>
    <t>ДУ-С24-1ЛЕН/228-2023 от 10.04.20233/Кв. 190</t>
  </si>
  <si>
    <t>л/с №3000001183437</t>
  </si>
  <si>
    <t>Акулов Михаил Борисович</t>
  </si>
  <si>
    <t>ЛНГ/ЛШ/ДУ-228-3-190</t>
  </si>
  <si>
    <t>л/с №3000001186065</t>
  </si>
  <si>
    <t>Грачева Наталья Петровна</t>
  </si>
  <si>
    <t>ЛНГ/ЛШ/ДУ-228-3-190/ВТОР</t>
  </si>
  <si>
    <t>л/с №3000001177725</t>
  </si>
  <si>
    <t>01.06.2023</t>
  </si>
  <si>
    <t>ДУ-С24-1ЛЕН/228-2023 от 10.04.20233/Кв. 191</t>
  </si>
  <si>
    <t>л/с №3000001178297</t>
  </si>
  <si>
    <t>Дорожкин Борис Евгеньевич</t>
  </si>
  <si>
    <t>ПЛН/ЛШ/ДУ/228-3-191</t>
  </si>
  <si>
    <t>л/с №3000001178298</t>
  </si>
  <si>
    <t>Крупская Мария Сергеевна</t>
  </si>
  <si>
    <t>ПЛН/ЛШ/ДУ/228-3-192</t>
  </si>
  <si>
    <t>л/с №3000001177727</t>
  </si>
  <si>
    <t>ДУ-С24-1ЛЕН/228-2023 от 10.04.20233/Кв. 192</t>
  </si>
  <si>
    <t>л/с №3000001178360</t>
  </si>
  <si>
    <t>Протченко Ольга Александровна</t>
  </si>
  <si>
    <t>ПЛН/ЛШ/ДУ-228-3-193</t>
  </si>
  <si>
    <t>л/с №3000001177729</t>
  </si>
  <si>
    <t>ДУ-С24-1ЛЕН/228-2023 от 10.04.20233/Кв. 193</t>
  </si>
  <si>
    <t>л/с №3000001177731</t>
  </si>
  <si>
    <t>ДУ-С24-1ЛЕН/228-2023 от 10.04.20233/Кв. 194</t>
  </si>
  <si>
    <t>л/с №3000001181987</t>
  </si>
  <si>
    <t>Даневич Надежда Вячеславовна</t>
  </si>
  <si>
    <t>ЛНГ/ЛШ/ДУ-228-3-194</t>
  </si>
  <si>
    <t>л/с №3000001179082</t>
  </si>
  <si>
    <t>Камалова Полина Сергеевна</t>
  </si>
  <si>
    <t>ЛНГ/ЛШ/ДУ-228-3-195</t>
  </si>
  <si>
    <t>л/с №3000001177733</t>
  </si>
  <si>
    <t>ДУ-С24-1ЛЕН/228-2023 от 10.04.20233/Кв. 195</t>
  </si>
  <si>
    <t>л/с №3000001178997</t>
  </si>
  <si>
    <t>Шултаев Вячеслав Алексеевич</t>
  </si>
  <si>
    <t>ЛНГ/ЛШ/ДУ/228-3-196</t>
  </si>
  <si>
    <t>л/с №3000001177735</t>
  </si>
  <si>
    <t>ДУ-С24-1ЛЕН/228-2023 от 10.04.20233/Кв. 196</t>
  </si>
  <si>
    <t>л/с №3000001177737</t>
  </si>
  <si>
    <t>03.07.2023</t>
  </si>
  <si>
    <t>ДУ-С24-1ЛЕН/228-2023 от 10.04.20233/Кв. 197</t>
  </si>
  <si>
    <t>л/с №3000001179148</t>
  </si>
  <si>
    <t>Рабин Илья Ефимович</t>
  </si>
  <si>
    <t>ЛНГ/ЛШ/ДУ-228-3-197</t>
  </si>
  <si>
    <t>л/с №3000001179021</t>
  </si>
  <si>
    <t>Коновалов Виктор Николаевич</t>
  </si>
  <si>
    <t>ЛНГ/ЛШ/ДУ-228-3-198</t>
  </si>
  <si>
    <t>л/с №3000001177739</t>
  </si>
  <si>
    <t>ДУ-С24-1ЛЕН/228-2023 от 10.04.20233/Кв. 198</t>
  </si>
  <si>
    <t>л/с №3000001179085</t>
  </si>
  <si>
    <t>Руденко Павел Сергеевич</t>
  </si>
  <si>
    <t>ЛНГ/ЛШ/ДУ-228-3-199</t>
  </si>
  <si>
    <t>л/с №3000001177741</t>
  </si>
  <si>
    <t>ДУ-С24-1ЛЕН/228-2023 от 10.04.20233/Кв. 199</t>
  </si>
  <si>
    <t>л/с №3000001177329</t>
  </si>
  <si>
    <t>ДУ-С24-1ЛЕН/228-2023 от 10.04.20233/Кв. 2</t>
  </si>
  <si>
    <t>л/с №3000001178260</t>
  </si>
  <si>
    <t>Титова Анна Михайловна</t>
  </si>
  <si>
    <t>ПЛН/ЛШ/ДУ-228-3-2</t>
  </si>
  <si>
    <t>л/с №3000001178268</t>
  </si>
  <si>
    <t>Васько Оксана Александровна</t>
  </si>
  <si>
    <t>ПЛН/ЛШ/ДУ-228-3-20</t>
  </si>
  <si>
    <t>л/с №3000001177383</t>
  </si>
  <si>
    <t>ДУ-С24-1ЛЕН/228-2023 от 10.04.20233/Кв. 20</t>
  </si>
  <si>
    <t>л/с №3000001177743</t>
  </si>
  <si>
    <t>17.07.2023</t>
  </si>
  <si>
    <t>ДУ-С24-1ЛЕН/228-2023 от 10.04.20233/Кв. 200</t>
  </si>
  <si>
    <t>л/с №3000001179436</t>
  </si>
  <si>
    <t>Сазыкин Алексей Сергеевич</t>
  </si>
  <si>
    <t>ЛНГ/ЛШ/ДУ/228-3-200</t>
  </si>
  <si>
    <t>л/с №3000001180487</t>
  </si>
  <si>
    <t>Михренина Наталья Петровна</t>
  </si>
  <si>
    <t>ПЛМ/ЛШ/ДУ/228-3-201</t>
  </si>
  <si>
    <t>л/с №3000001177745</t>
  </si>
  <si>
    <t>02.08.2023</t>
  </si>
  <si>
    <t>ДУ-С24-1ЛЕН/228-2023 от 10.04.20233/Кв. 201</t>
  </si>
  <si>
    <t>л/с №3000001180783</t>
  </si>
  <si>
    <t>Бань Александр Анатольевич</t>
  </si>
  <si>
    <t>ЛНГ/ЛШ/ДУ-228-3-202</t>
  </si>
  <si>
    <t>л/с №3000001177747</t>
  </si>
  <si>
    <t>ДУ-С24-1ЛЕН/228-2023 от 10.04.20233/Кв. 202</t>
  </si>
  <si>
    <t>л/с №3000001177749</t>
  </si>
  <si>
    <t>03.10.2024</t>
  </si>
  <si>
    <t>ДУ-С24-1ЛЕН/228-2023 от 10.04.20233/Кв. 203</t>
  </si>
  <si>
    <t>л/с №3000001186926</t>
  </si>
  <si>
    <t>Геворкян Агван Арамаисович</t>
  </si>
  <si>
    <t>ДНГ/ЛН/ДУ-228-3-203</t>
  </si>
  <si>
    <t>л/с №3000001177751</t>
  </si>
  <si>
    <t>ДУ-С24-1ЛЕН/228-2023 от 10.04.20233/Кв. 204</t>
  </si>
  <si>
    <t>л/с №3000001180922</t>
  </si>
  <si>
    <t>Казанатова Зайнаб Маратовна</t>
  </si>
  <si>
    <t>ЛНГ/ЛШ/ДУ-228-3-204</t>
  </si>
  <si>
    <t>л/с №3000001177753</t>
  </si>
  <si>
    <t>ДУ-С24-1ЛЕН/228-2023 от 10.04.20233/Кв. 205</t>
  </si>
  <si>
    <t>л/с №3000001178941</t>
  </si>
  <si>
    <t>Бичурина Татьяна Александровна</t>
  </si>
  <si>
    <t>ЛНГ/ЛШ/ДУ/228-3-205</t>
  </si>
  <si>
    <t>л/с №3000001178976</t>
  </si>
  <si>
    <t>Кутало Елена Владиславовна</t>
  </si>
  <si>
    <t>ЛНГ/ЛШ/ДУ/228-3-206</t>
  </si>
  <si>
    <t>л/с №3000001177755</t>
  </si>
  <si>
    <t>ДУ-С24-1ЛЕН/228-2023 от 10.04.20233/Кв. 206</t>
  </si>
  <si>
    <t>л/с №3000001180534</t>
  </si>
  <si>
    <t>Кривошеев Андрей Григорьевич</t>
  </si>
  <si>
    <t>ЛНГ/ЛШ/ДУ-228-3-207</t>
  </si>
  <si>
    <t>л/с №3000001177757</t>
  </si>
  <si>
    <t>09.08.2023</t>
  </si>
  <si>
    <t>ДУ-С24-1ЛЕН/228-2023 от 10.04.20233/Кв. 207</t>
  </si>
  <si>
    <t>л/с №3000001179024</t>
  </si>
  <si>
    <t>Ишутин Алексей Алексеевич</t>
  </si>
  <si>
    <t>ЛНГ/ЛШ/ДУ-228-3-208</t>
  </si>
  <si>
    <t>л/с №3000001177759</t>
  </si>
  <si>
    <t>ДУ-С24-1ЛЕН/228-2023 от 10.04.20233/Кв. 208</t>
  </si>
  <si>
    <t>л/с №3000001177761</t>
  </si>
  <si>
    <t>ДУ-С24-1ЛЕН/228-2023 от 10.04.20233/Кв. 209</t>
  </si>
  <si>
    <t>л/с №3000001178935</t>
  </si>
  <si>
    <t>Фомичев Алексей Владимирович</t>
  </si>
  <si>
    <t>ЛНГ/ЛШ/ДУ/228-3-209</t>
  </si>
  <si>
    <t>л/с №3000001177385</t>
  </si>
  <si>
    <t>ДУ-С24-1ЛЕН/228-2023 от 10.04.20233/Кв. 21</t>
  </si>
  <si>
    <t>л/с №3000001178259</t>
  </si>
  <si>
    <t>Базанова Марина Витальевна</t>
  </si>
  <si>
    <t>ПЛН/ЛШ/ДУ-228-3-21</t>
  </si>
  <si>
    <t>л/с №3000001178931</t>
  </si>
  <si>
    <t>Кисеева Светлана Михайловна</t>
  </si>
  <si>
    <t>ЛНГ/ЛШ/ДУ/228-3-210</t>
  </si>
  <si>
    <t>л/с №3000001177763</t>
  </si>
  <si>
    <t>ДУ-С24-1ЛЕН/228-2023 от 10.04.20233/Кв. 210</t>
  </si>
  <si>
    <t>л/с №3000001177765</t>
  </si>
  <si>
    <t>ДУ-С24-1ЛЕН/228-2023 от 10.04.20233/Кв. 211</t>
  </si>
  <si>
    <t>л/с №3000001180927</t>
  </si>
  <si>
    <t>Солдатенков Михаил Юрьевич</t>
  </si>
  <si>
    <t>ЛНГ/ЛШ/ДУ-228-3-211</t>
  </si>
  <si>
    <t>л/с №3000001178930</t>
  </si>
  <si>
    <t>Дранишникова Елена Сергеевна</t>
  </si>
  <si>
    <t>ЛНГ/ЛШ/ДУ/228-3-212</t>
  </si>
  <si>
    <t>л/с №3000001177767</t>
  </si>
  <si>
    <t>ДУ-С24-1ЛЕН/228-2023 от 10.04.20233/Кв. 212</t>
  </si>
  <si>
    <t>л/с №3000001179084</t>
  </si>
  <si>
    <t>Павлов Антон Алексеевич</t>
  </si>
  <si>
    <t>ЛНГ/ЛШ/ДУ-228-3-213</t>
  </si>
  <si>
    <t>л/с №3000001177769</t>
  </si>
  <si>
    <t>ДУ-С24-1ЛЕН/228-2023 от 10.04.20233/Кв. 213</t>
  </si>
  <si>
    <t>л/с №3000001179163</t>
  </si>
  <si>
    <t>Валиуллина Любовь Владимировна</t>
  </si>
  <si>
    <t>ЛНГ/ЛШ/ДУ-228-3-214</t>
  </si>
  <si>
    <t>л/с №3000001177771</t>
  </si>
  <si>
    <t>ДУ-С24-1ЛЕН/228-2023 от 10.04.20233/Кв. 214</t>
  </si>
  <si>
    <t>л/с №3000001177773</t>
  </si>
  <si>
    <t>ДУ-С24-1ЛЕН/228-2023 от 10.04.20233/Кв. 215</t>
  </si>
  <si>
    <t>л/с №3000001180916</t>
  </si>
  <si>
    <t>Котряхова Татьяна Михайловна</t>
  </si>
  <si>
    <t>ЛНГ/ЛШ/ДУ-228-3-216</t>
  </si>
  <si>
    <t>л/с №3000001177775</t>
  </si>
  <si>
    <t>ДУ-С24-1ЛЕН/228-2023 от 10.04.20233/Кв. 216</t>
  </si>
  <si>
    <t>л/с №3000001179433</t>
  </si>
  <si>
    <t>Магамедов Эдуард Энверович</t>
  </si>
  <si>
    <t>ПЛН/ЛШ/ДУ-228-3-217</t>
  </si>
  <si>
    <t>л/с №3000001177777</t>
  </si>
  <si>
    <t>31.07.2023</t>
  </si>
  <si>
    <t>ДУ-С24-1ЛЕН/228-2023 от 10.04.20233/Кв. 217</t>
  </si>
  <si>
    <t>л/с №3000001177779</t>
  </si>
  <si>
    <t>11.08.2023</t>
  </si>
  <si>
    <t>ДУ-С24-1ЛЕН/228-2023 от 10.04.20233/Кв. 218</t>
  </si>
  <si>
    <t>л/с №3000001180577</t>
  </si>
  <si>
    <t>Галиуллина Яна Юсуповна</t>
  </si>
  <si>
    <t>ЛНГ/ЛШ/ДУ-228-3-218</t>
  </si>
  <si>
    <t>л/с №3000001180488</t>
  </si>
  <si>
    <t>Карташов Иван Юрьевич</t>
  </si>
  <si>
    <t>ПЛМ/ЛШ/ДУ/228-3-219</t>
  </si>
  <si>
    <t>л/с №3000001177781</t>
  </si>
  <si>
    <t>ДУ-С24-1ЛЕН/228-2023 от 10.04.20233/Кв. 219</t>
  </si>
  <si>
    <t>л/с №3000001177387</t>
  </si>
  <si>
    <t>ДУ-С24-1ЛЕН/228-2023 от 10.04.20233/Кв. 22</t>
  </si>
  <si>
    <t>л/с №3000001180485</t>
  </si>
  <si>
    <t>Грибовский Иван Викторович</t>
  </si>
  <si>
    <t>ПЛМ/ЛШ/ДУ/228-3-220</t>
  </si>
  <si>
    <t>л/с №3000001177783</t>
  </si>
  <si>
    <t>ДУ-С24-1ЛЕН/228-2023 от 10.04.20233/Кв. 220</t>
  </si>
  <si>
    <t>л/с №3000001178995</t>
  </si>
  <si>
    <t>Симанова Наталья Владимировна</t>
  </si>
  <si>
    <t>ЛНГ/ЛШ/ДУ/228-3-221</t>
  </si>
  <si>
    <t>л/с №3000001177785</t>
  </si>
  <si>
    <t>ДУ-С24-1ЛЕН/228-2023 от 10.04.20233/Кв. 221</t>
  </si>
  <si>
    <t>л/с №3000001179147</t>
  </si>
  <si>
    <t>Зорин Анатолий Сергеевич</t>
  </si>
  <si>
    <t>ЛНГ/ЛШ/ДУ-228-3-222</t>
  </si>
  <si>
    <t>л/с №3000001177787</t>
  </si>
  <si>
    <t>ДУ-С24-1ЛЕН/228-2023 от 10.04.20233/Кв. 222</t>
  </si>
  <si>
    <t>л/с №3000001177789</t>
  </si>
  <si>
    <t>14.07.2023</t>
  </si>
  <si>
    <t>ДУ-С24-1ЛЕН/228-2023 от 10.04.20233/Кв. 223</t>
  </si>
  <si>
    <t>л/с №3000001179357</t>
  </si>
  <si>
    <t>Янина Анастасия Ивановна</t>
  </si>
  <si>
    <t>ПЛН/ЛШ/ДУ-228-3-223</t>
  </si>
  <si>
    <t>л/с №3000001177791</t>
  </si>
  <si>
    <t>08.08.2023</t>
  </si>
  <si>
    <t>ДУ-С24-1ЛЕН/228-2023 от 10.04.20233/Кв. 224</t>
  </si>
  <si>
    <t>л/с №3000001180529</t>
  </si>
  <si>
    <t>Моисеева Ольга Евгеньевна</t>
  </si>
  <si>
    <t>ЛНГ/ЛШ/ДУ-228-3-224</t>
  </si>
  <si>
    <t>л/с №3000001177793</t>
  </si>
  <si>
    <t>ДУ-С24-1ЛЕН/228-2023 от 10.04.20233/Кв. 225</t>
  </si>
  <si>
    <t>л/с №3000001180708</t>
  </si>
  <si>
    <t>Тихомиров Валерий Владимирович</t>
  </si>
  <si>
    <t>ЛНГ/ЛШ/ДУ-228-3-225</t>
  </si>
  <si>
    <t>л/с №3000001177795</t>
  </si>
  <si>
    <t>ДУ-С24-1ЛЕН/228-2023 от 10.04.20233/Кв. 226</t>
  </si>
  <si>
    <t>л/с №3000001181089</t>
  </si>
  <si>
    <t>Макарова Валерия Олеговна</t>
  </si>
  <si>
    <t>ЛНГ/ЛШ/ДУ-228-3-226</t>
  </si>
  <si>
    <t>л/с №3000001178943</t>
  </si>
  <si>
    <t>Волкова Анжела Владимировна</t>
  </si>
  <si>
    <t>ЛНГ/ЛШ/ДУ/228-3-227</t>
  </si>
  <si>
    <t>л/с №3000001177797</t>
  </si>
  <si>
    <t>ДУ-С24-1ЛЕН/228-2023 от 10.04.20233/Кв. 227</t>
  </si>
  <si>
    <t>л/с №3000001179038</t>
  </si>
  <si>
    <t>Шмуклер Ольга Евгеньевна</t>
  </si>
  <si>
    <t>ЛНГ/ЛШ/ДУ/228-3-228</t>
  </si>
  <si>
    <t>л/с №3000001177799</t>
  </si>
  <si>
    <t>ДУ-С24-1ЛЕН/228-2023 от 10.04.20233/Кв. 228</t>
  </si>
  <si>
    <t>л/с №3000001179036</t>
  </si>
  <si>
    <t>02.05.2024</t>
  </si>
  <si>
    <t>Газазян Ваагн Вардкесович</t>
  </si>
  <si>
    <t>ЛНГ/ЛШ/ДУ/228-3-229</t>
  </si>
  <si>
    <t>л/с №3000001184868</t>
  </si>
  <si>
    <t>Третьяк Иван Юрьевич</t>
  </si>
  <si>
    <t>ЛНГ/ЛШ/ДУ-228-3-229</t>
  </si>
  <si>
    <t>л/с №3000001177801</t>
  </si>
  <si>
    <t>ДУ-С24-1ЛЕН/228-2023 от 10.04.20233/Кв. 229</t>
  </si>
  <si>
    <t>л/с №3000001178269</t>
  </si>
  <si>
    <t>Гараев Ильдар Шагитович</t>
  </si>
  <si>
    <t>ПЛН/ЛШ/ДУ-228-3-23</t>
  </si>
  <si>
    <t>л/с №3000001177389</t>
  </si>
  <si>
    <t>ДУ-С24-1ЛЕН/228-2023 от 10.04.20233/Кв. 23</t>
  </si>
  <si>
    <t>л/с №3000001177803</t>
  </si>
  <si>
    <t>11.07.2023</t>
  </si>
  <si>
    <t>ДУ-С24-1ЛЕН/228-2023 от 10.04.20233/Кв. 230</t>
  </si>
  <si>
    <t>л/с №3000001179307</t>
  </si>
  <si>
    <t>Павко Татьяна Игоревна</t>
  </si>
  <si>
    <t>ЛНГ/ЛШ/ДУ-228-3-230</t>
  </si>
  <si>
    <t>л/с №3000001180857</t>
  </si>
  <si>
    <t>Шкуратова Татьяна Юрьевна</t>
  </si>
  <si>
    <t>ЛНГ/ЛШ/ДУ-228-3-231</t>
  </si>
  <si>
    <t>л/с №3000001177805</t>
  </si>
  <si>
    <t>ДУ-С24-1ЛЕН/228-2023 от 10.04.20233/Кв. 231</t>
  </si>
  <si>
    <t>л/с №3000001178817</t>
  </si>
  <si>
    <t>Кочеткова Наталья Александровна</t>
  </si>
  <si>
    <t>ЛНГ/ЛШ/ДУ-228-3-232</t>
  </si>
  <si>
    <t>л/с №3000001177807</t>
  </si>
  <si>
    <t>ДУ-С24-1ЛЕН/228-2023 от 10.04.20233/Кв. 232</t>
  </si>
  <si>
    <t>л/с №3000001183241</t>
  </si>
  <si>
    <t>Лесская Анна Валерьевна</t>
  </si>
  <si>
    <t>ЛНГ/ЛШ/ДУ-228-3-232/ВТОР</t>
  </si>
  <si>
    <t>л/с №3000001178818</t>
  </si>
  <si>
    <t>Клесарева Вероника Александровна</t>
  </si>
  <si>
    <t>ЛНГ/ЛШ/ДУ-228-3-233</t>
  </si>
  <si>
    <t>л/с №3000001177809</t>
  </si>
  <si>
    <t>ДУ-С24-1ЛЕН/228-2023 от 10.04.20233/Кв. 233</t>
  </si>
  <si>
    <t>л/с №3000001178815</t>
  </si>
  <si>
    <t>Кобзева Евгения Сергеевна</t>
  </si>
  <si>
    <t>ЛНГ/ЛШ/ДУ-228-3-234</t>
  </si>
  <si>
    <t>л/с №3000001177811</t>
  </si>
  <si>
    <t>ДУ-С24-1ЛЕН/228-2023 от 10.04.20233/Кв. 234</t>
  </si>
  <si>
    <t>л/с №3000001178806</t>
  </si>
  <si>
    <t>Парамонова Любовь Владимировна</t>
  </si>
  <si>
    <t>ПЛМ/ЛШ/ДУ/228-3-235</t>
  </si>
  <si>
    <t>л/с №3000001177812</t>
  </si>
  <si>
    <t>ДУ-С24-1ЛЕН/228-2023 от 10.04.20233/Кв. 235</t>
  </si>
  <si>
    <t>л/с №3000001178819</t>
  </si>
  <si>
    <t>Муравьев Игорь Александрович</t>
  </si>
  <si>
    <t>ЛНГ/ЛШ/ДУ-228-3-236</t>
  </si>
  <si>
    <t>л/с №3000001177813</t>
  </si>
  <si>
    <t>ДУ-С24-1ЛЕН/228-2023 от 10.04.20233/Кв. 236</t>
  </si>
  <si>
    <t>л/с №3000001178862</t>
  </si>
  <si>
    <t>Патрин Андрей Владимирович</t>
  </si>
  <si>
    <t>ЛНГ/ЛШ/ДУ-228-3-237</t>
  </si>
  <si>
    <t>л/с №3000001177814</t>
  </si>
  <si>
    <t>21.06.2023</t>
  </si>
  <si>
    <t>ДУ-С24-1ЛЕН/228-2023 от 10.04.20233/Кв. 237</t>
  </si>
  <si>
    <t>л/с №3000001177815</t>
  </si>
  <si>
    <t>ДУ-С24-1ЛЕН/228-2023 от 10.04.20233/Кв. 238</t>
  </si>
  <si>
    <t>л/с №3000001178800</t>
  </si>
  <si>
    <t>Воробьёв Олег Михайлович</t>
  </si>
  <si>
    <t>ПЛМ/ЛШ/ДУ/228-3-238</t>
  </si>
  <si>
    <t>л/с №3000001178868</t>
  </si>
  <si>
    <t>Чекменёв Андрей Дмитриевич</t>
  </si>
  <si>
    <t>ЛНГ/ЛШ/ДУ-228-3-239</t>
  </si>
  <si>
    <t>л/с №3000001177816</t>
  </si>
  <si>
    <t>ДУ-С24-1ЛЕН/228-2023 от 10.04.20233/Кв. 239</t>
  </si>
  <si>
    <t>л/с №3000001177391</t>
  </si>
  <si>
    <t>ДУ-С24-1ЛЕН/228-2023 от 10.04.20233/Кв. 24</t>
  </si>
  <si>
    <t>л/с №3000001178270</t>
  </si>
  <si>
    <t>Куликова Татьяна Владимировна</t>
  </si>
  <si>
    <t>ПЛН/ЛШ/ДУ-228-3-24</t>
  </si>
  <si>
    <t>л/с №3000001180506</t>
  </si>
  <si>
    <t>Курманалиев Нурбек Жекшенович</t>
  </si>
  <si>
    <t>ЛНГ/ЛШ/ДУ-228-3-240</t>
  </si>
  <si>
    <t>л/с №3000001177817</t>
  </si>
  <si>
    <t>04.08.2023</t>
  </si>
  <si>
    <t>ДУ-С24-1ЛЕН/228-2023 от 10.04.20233/Кв. 240</t>
  </si>
  <si>
    <t>л/с №3000001177818</t>
  </si>
  <si>
    <t>ДУ-С24-1ЛЕН/228-2023 от 10.04.20233/Кв. 241</t>
  </si>
  <si>
    <t>л/с №3000001178863</t>
  </si>
  <si>
    <t>Семенова Юлия Константиновна</t>
  </si>
  <si>
    <t>ЛНГ/ЛШ/ДУ-228-3-241</t>
  </si>
  <si>
    <t>л/с №3000001177819</t>
  </si>
  <si>
    <t>ДУ-С24-1ЛЕН/228-2023 от 10.04.20233/Кв. 242</t>
  </si>
  <si>
    <t>л/с №3000001178807</t>
  </si>
  <si>
    <t>Старателева  Анастасия Васильевна</t>
  </si>
  <si>
    <t>ПЛМ/ЛШ/ДУ/228-3-242</t>
  </si>
  <si>
    <t>л/с №3000001177820</t>
  </si>
  <si>
    <t>ДУ-С24-1ЛЕН/228-2023 от 10.04.20233/Кв. 243</t>
  </si>
  <si>
    <t>л/с №3000001177821</t>
  </si>
  <si>
    <t>ДУ-С24-1ЛЕН/228-2023 от 10.04.20233/Кв. 244</t>
  </si>
  <si>
    <t>л/с №3000001178946</t>
  </si>
  <si>
    <t>Евдокимова Анна Витальевна</t>
  </si>
  <si>
    <t>ЛНГ/ЛШ/ДУ/228-3-244</t>
  </si>
  <si>
    <t>л/с №3000001177822</t>
  </si>
  <si>
    <t>ДУ-С24-1ЛЕН/228-2023 от 10.04.20233/Кв. 245</t>
  </si>
  <si>
    <t>л/с №3000001180739</t>
  </si>
  <si>
    <t>Гайкалова Людмила Алексеевна</t>
  </si>
  <si>
    <t>ЛНГ/ЛШ/ДУ-228-3-245</t>
  </si>
  <si>
    <t>л/с №3000001177823</t>
  </si>
  <si>
    <t>ДУ-С24-1ЛЕН/228-2023 от 10.04.20233/Кв. 246</t>
  </si>
  <si>
    <t>л/с №3000001178932</t>
  </si>
  <si>
    <t>Медведева Виктория Геннадьевна</t>
  </si>
  <si>
    <t>ЛНГ/ЛШ/ДУ/228-3-246</t>
  </si>
  <si>
    <t>л/с №3000001178541</t>
  </si>
  <si>
    <t>Тангиева Лейла Магомедовна</t>
  </si>
  <si>
    <t>ПЛН/ЛШ/ДУ-228-3-247</t>
  </si>
  <si>
    <t>л/с №3000001177824</t>
  </si>
  <si>
    <t>ДУ-С24-1ЛЕН/228-2023 от 10.04.20233/Кв. 247</t>
  </si>
  <si>
    <t>л/с №3000001178599</t>
  </si>
  <si>
    <t>Дубин Дмитрий Сергеевич</t>
  </si>
  <si>
    <t>ПЛМ/ЛШ/ДУ/228-3-248</t>
  </si>
  <si>
    <t>л/с №3000001177825</t>
  </si>
  <si>
    <t>13.06.2023</t>
  </si>
  <si>
    <t>ДУ-С24-1ЛЕН/228-2023 от 10.04.20233/Кв. 248</t>
  </si>
  <si>
    <t>л/с №3000001177826</t>
  </si>
  <si>
    <t>ДУ-С24-1ЛЕН/228-2023 от 10.04.20233/Кв. 249</t>
  </si>
  <si>
    <t>л/с №3000001178598</t>
  </si>
  <si>
    <t>ПЛМ/ЛШ/ДУ/228-3-249</t>
  </si>
  <si>
    <t>л/с №3000001184132</t>
  </si>
  <si>
    <t>С24-ЗПИФ-ЛЕНК228-3-НИ/Кв. 25</t>
  </si>
  <si>
    <t>л/с №3000001177393</t>
  </si>
  <si>
    <t>ДУ-С24-1ЛЕН/228-2023 от 10.04.20233/Кв. 25</t>
  </si>
  <si>
    <t>л/с №3000001184050</t>
  </si>
  <si>
    <t>Усманов Набижон Насимович</t>
  </si>
  <si>
    <t>ЛНГ/ЛШ/ДУ-228-3-25</t>
  </si>
  <si>
    <t>л/с №3000001178525</t>
  </si>
  <si>
    <t>Ахметов Денис Шамилевич</t>
  </si>
  <si>
    <t>ПЛН/ЛШ/ДУ-228-3-250</t>
  </si>
  <si>
    <t>л/с №3000001177827</t>
  </si>
  <si>
    <t>ДУ-С24-1ЛЕН/228-2023 от 10.04.20233/Кв. 250</t>
  </si>
  <si>
    <t>л/с №3000001177828</t>
  </si>
  <si>
    <t>ДУ-С24-1ЛЕН/228-2023 от 10.04.20233/Кв. 251</t>
  </si>
  <si>
    <t>л/с №3000001178606</t>
  </si>
  <si>
    <t>Кадушкин Евгений Андреевич</t>
  </si>
  <si>
    <t>ПЛМ/ЛШ/ДУ/228-3-251</t>
  </si>
  <si>
    <t>л/с №3000001177829</t>
  </si>
  <si>
    <t>ДУ-С24-1ЛЕН/228-2023 от 10.04.20233/Кв. 252</t>
  </si>
  <si>
    <t>л/с №3000001178700</t>
  </si>
  <si>
    <t>Иванова Светлана Анатольевна</t>
  </si>
  <si>
    <t>ЛНГ/ЛШ/ДУ-228-3-252</t>
  </si>
  <si>
    <t>л/с №3000001179161</t>
  </si>
  <si>
    <t>Анцифоров Вадим Петрович</t>
  </si>
  <si>
    <t>ПЛН/ЛШ/ДУ-228-3-253</t>
  </si>
  <si>
    <t>л/с №3000001177830</t>
  </si>
  <si>
    <t>ДУ-С24-1ЛЕН/228-2023 от 10.04.20233/Кв. 253</t>
  </si>
  <si>
    <t>л/с №3000001180961</t>
  </si>
  <si>
    <t>Ленёва Ирина Александровна</t>
  </si>
  <si>
    <t>ЛНГ/ЛШ/ДУ-228-3-254</t>
  </si>
  <si>
    <t>л/с №3000001177831</t>
  </si>
  <si>
    <t>ДУ-С24-1ЛЕН/228-2023 от 10.04.20233/Кв. 254</t>
  </si>
  <si>
    <t>л/с №3000001178507</t>
  </si>
  <si>
    <t>Газазян Карина Георгиевна</t>
  </si>
  <si>
    <t>ПЛМ/ЛШ/ДУ/228-3-255</t>
  </si>
  <si>
    <t>л/с №3000001177832</t>
  </si>
  <si>
    <t>08.06.2023</t>
  </si>
  <si>
    <t>ДУ-С24-1ЛЕН/228-2023 от 10.04.20233/Кв. 255</t>
  </si>
  <si>
    <t>л/с №3000001183881</t>
  </si>
  <si>
    <t>Лазарев Дмитрий Алексеевич</t>
  </si>
  <si>
    <t>ЛНГ/ЛШ/ДУ-228-3-255втор</t>
  </si>
  <si>
    <t>л/с №3000001180603</t>
  </si>
  <si>
    <t>Шалдунов Денис Петрович</t>
  </si>
  <si>
    <t>ПЛН/ЛШ/ДУ-228-3-256</t>
  </si>
  <si>
    <t>л/с №3000001177833</t>
  </si>
  <si>
    <t>ДУ-С24-1ЛЕН/228-2023 от 10.04.20233/Кв. 256</t>
  </si>
  <si>
    <t>л/с №3000001177834</t>
  </si>
  <si>
    <t>ДУ-С24-1ЛЕН/228-2023 от 10.04.20233/Кв. 257</t>
  </si>
  <si>
    <t>л/с №3000001178942</t>
  </si>
  <si>
    <t>Бурдин Николай Олегович</t>
  </si>
  <si>
    <t>ЛНГ/ЛШ/ДУ/228-3-257</t>
  </si>
  <si>
    <t>л/с №3000001177835</t>
  </si>
  <si>
    <t>ДУ-С24-1ЛЕН/228-2023 от 10.04.20233/Кв. 258</t>
  </si>
  <si>
    <t>л/с №3000001178572</t>
  </si>
  <si>
    <t>Чернов Иван Николаевич</t>
  </si>
  <si>
    <t>ПЛН/ЛШ/ДУ-228-3-258</t>
  </si>
  <si>
    <t>л/с №3000001179120</t>
  </si>
  <si>
    <t>Казаков Валерий Вадимович</t>
  </si>
  <si>
    <t>ПЛН/ЛШ/ДУ-228-3-259</t>
  </si>
  <si>
    <t>л/с №3000001177836</t>
  </si>
  <si>
    <t>ДУ-С24-1ЛЕН/228-2023 от 10.04.20233/Кв. 259</t>
  </si>
  <si>
    <t>л/с №3000001177395</t>
  </si>
  <si>
    <t>ДУ-С24-1ЛЕН/228-2023 от 10.04.20233/Кв. 26</t>
  </si>
  <si>
    <t>л/с №3000001178271</t>
  </si>
  <si>
    <t>Мищенко Евгений Александрович</t>
  </si>
  <si>
    <t>ПЛН/ЛШ/ДУ-228-3-26</t>
  </si>
  <si>
    <t>л/с №3000001177837</t>
  </si>
  <si>
    <t>ДУ-С24-1ЛЕН/228-2023 от 10.04.20233/Кв. 260</t>
  </si>
  <si>
    <t>л/с №3000001178621</t>
  </si>
  <si>
    <t>Костюкевич Евгений Николаевич</t>
  </si>
  <si>
    <t>ЛНГ/ЛШ/ДУ-228-3-260</t>
  </si>
  <si>
    <t>л/с №3000001179164</t>
  </si>
  <si>
    <t>Сапрыкина Алла Станиславовна</t>
  </si>
  <si>
    <t>ПЛН/ЛШ/ДУ-228-3-261</t>
  </si>
  <si>
    <t>л/с №3000001177838</t>
  </si>
  <si>
    <t>ДУ-С24-1ЛЕН/228-2023 от 10.04.20233/Кв. 261</t>
  </si>
  <si>
    <t>л/с №3000001179022</t>
  </si>
  <si>
    <t>Кащенко Людмила Александровна</t>
  </si>
  <si>
    <t>ЛНГ/ЛШ/ДУ-228-3-262</t>
  </si>
  <si>
    <t>л/с №3000001177839</t>
  </si>
  <si>
    <t>ДУ-С24-1ЛЕН/228-2023 от 10.04.20233/Кв. 262</t>
  </si>
  <si>
    <t>л/с №3000001180804</t>
  </si>
  <si>
    <t>Косач Ирина Леонидовна</t>
  </si>
  <si>
    <t>ЛНГ/ЛШ/ДУ-228-3-262 втор</t>
  </si>
  <si>
    <t>л/с №3000001178607</t>
  </si>
  <si>
    <t>Ивасенко Валерий Васильевич</t>
  </si>
  <si>
    <t>ПЛМ/ЛШ/ДУ/228-3-263</t>
  </si>
  <si>
    <t>л/с №3000001177840</t>
  </si>
  <si>
    <t>ДУ-С24-1ЛЕН/228-2023 от 10.04.20233/Кв. 263</t>
  </si>
  <si>
    <t>л/с №3000001178790</t>
  </si>
  <si>
    <t>Заварзина Вероника Анатольевна</t>
  </si>
  <si>
    <t>ПЛМ/ЛШ/ДУ/228-3-264</t>
  </si>
  <si>
    <t>л/с №3000001177841</t>
  </si>
  <si>
    <t>ДУ-С24-1ЛЕН/228-2023 от 10.04.20233/Кв. 264</t>
  </si>
  <si>
    <t>л/с №3000001179026</t>
  </si>
  <si>
    <t>Соколовский Станислав Викторович</t>
  </si>
  <si>
    <t>ЛНГ/ЛШ/ДУ-228-3-265</t>
  </si>
  <si>
    <t>л/с №3000001177842</t>
  </si>
  <si>
    <t>ДУ-С24-1ЛЕН/228-2023 от 10.04.20233/Кв. 265</t>
  </si>
  <si>
    <t>л/с №3000001177843</t>
  </si>
  <si>
    <t>ДУ-С24-1ЛЕН/228-2023 от 10.04.20233/Кв. 266</t>
  </si>
  <si>
    <t>л/с №3000001178530</t>
  </si>
  <si>
    <t>Коряжкин Вячеслав Юрьевич</t>
  </si>
  <si>
    <t>ПЛН/ЛШ/ДУ-228-3-266</t>
  </si>
  <si>
    <t>л/с №3000001178604</t>
  </si>
  <si>
    <t>Крымшамхалов Муратбий Таубиевич</t>
  </si>
  <si>
    <t>ПЛМ/ЛШ/ДУ/228-3-267</t>
  </si>
  <si>
    <t>л/с №3000001177844</t>
  </si>
  <si>
    <t>ДУ-С24-1ЛЕН/228-2023 от 10.04.20233/Кв. 267</t>
  </si>
  <si>
    <t>л/с №3000001179471</t>
  </si>
  <si>
    <t>Ермолин Николай Андреевич</t>
  </si>
  <si>
    <t>ЛНГ/ЛШ/ДУ-228-3-268</t>
  </si>
  <si>
    <t>л/с №3000001177845</t>
  </si>
  <si>
    <t>ДУ-С24-1ЛЕН/228-2023 от 10.04.20233/Кв. 268</t>
  </si>
  <si>
    <t>л/с №3000001178970</t>
  </si>
  <si>
    <t>Тарасова Марина Салимовна</t>
  </si>
  <si>
    <t>ЛНГ/ЛШ/ДУ/228-3-269</t>
  </si>
  <si>
    <t>л/с №3000001177846</t>
  </si>
  <si>
    <t>ДУ-С24-1ЛЕН/228-2023 от 10.04.20233/Кв. 269</t>
  </si>
  <si>
    <t>л/с №3000001184140</t>
  </si>
  <si>
    <t>Тарасова Дарья Вячеславовна</t>
  </si>
  <si>
    <t>ЛНГ/ЛШ/228-3-269</t>
  </si>
  <si>
    <t>л/с №3000001177397</t>
  </si>
  <si>
    <t>ДУ-С24-1ЛЕН/228-2023 от 10.04.20233/Кв. 27</t>
  </si>
  <si>
    <t>л/с №3000001178272</t>
  </si>
  <si>
    <t>Седова Елена Евгеньевна</t>
  </si>
  <si>
    <t>ПЛН/ЛШ/ДУ-228-3-27</t>
  </si>
  <si>
    <t>л/с №3000001177847</t>
  </si>
  <si>
    <t>ДУ-С24-1ЛЕН/228-2023 от 10.04.20233/Кв. 270</t>
  </si>
  <si>
    <t>л/с №3000001180866</t>
  </si>
  <si>
    <t>Строкань Евгений Владимирович</t>
  </si>
  <si>
    <t>ЛНГ/ЛШ/ДУ-228-3-270</t>
  </si>
  <si>
    <t>л/с №3000001178645</t>
  </si>
  <si>
    <t>Куликова Екатерина Дмитриевна</t>
  </si>
  <si>
    <t>ПЛН/ЛШ/ДУ/228-3-271</t>
  </si>
  <si>
    <t>л/с №3000001177848</t>
  </si>
  <si>
    <t>ДУ-С24-1ЛЕН/228-2023 от 10.04.20233/Кв. 271</t>
  </si>
  <si>
    <t>л/с №3000001177849</t>
  </si>
  <si>
    <t>ДУ-С24-1ЛЕН/228-2023 от 10.04.20233/Кв. 272</t>
  </si>
  <si>
    <t>л/с №3000001179166</t>
  </si>
  <si>
    <t>Зарубина Елена Михайловна</t>
  </si>
  <si>
    <t>ПЛН/ЛШ/ДУ-228-3-273</t>
  </si>
  <si>
    <t>л/с №3000001177850</t>
  </si>
  <si>
    <t>ДУ-С24-1ЛЕН/228-2023 от 10.04.20233/Кв. 273</t>
  </si>
  <si>
    <t>л/с №3000001178972</t>
  </si>
  <si>
    <t>ЛНГ/ЛШ/ДУ/228-3-274</t>
  </si>
  <si>
    <t>л/с №3000001177851</t>
  </si>
  <si>
    <t>ДУ-С24-1ЛЕН/228-2023 от 10.04.20233/Кв. 274</t>
  </si>
  <si>
    <t>л/с №3000001184141</t>
  </si>
  <si>
    <t>ЛНГ/ЛШ/228-3-274</t>
  </si>
  <si>
    <t>л/с №3000001177852</t>
  </si>
  <si>
    <t>15.06.2023</t>
  </si>
  <si>
    <t>ДУ-С24-1ЛЕН/228-2023 от 10.04.20233/Кв. 275</t>
  </si>
  <si>
    <t>л/с №3000001178795</t>
  </si>
  <si>
    <t>Зубринов Олег Юрьевич</t>
  </si>
  <si>
    <t>1ЛНГ/ЛШ//ДУ-228-3-275</t>
  </si>
  <si>
    <t>л/с №3000001177853</t>
  </si>
  <si>
    <t>ДУ-С24-1ЛЕН/228-2023 от 10.04.20233/Кв. 276</t>
  </si>
  <si>
    <t>л/с №3000001178440</t>
  </si>
  <si>
    <t>Чурилов Вадим Александрович</t>
  </si>
  <si>
    <t>ПЛН/ЛШ/ДУ/228-3-276</t>
  </si>
  <si>
    <t>л/с №3000001178579</t>
  </si>
  <si>
    <t>Гонтовая Татьяна Юрьевна</t>
  </si>
  <si>
    <t>ПЛН/ЛШ/ДУ-228-3-277</t>
  </si>
  <si>
    <t>л/с №3000001177854</t>
  </si>
  <si>
    <t>ДУ-С24-1ЛЕН/228-2023 от 10.04.20233/Кв. 277</t>
  </si>
  <si>
    <t>л/с №3000001178600</t>
  </si>
  <si>
    <t>Либензон Вадим Вадимович</t>
  </si>
  <si>
    <t>ПЛН/ЛШ/ДУ-228-3-278</t>
  </si>
  <si>
    <t>л/с №3000001177855</t>
  </si>
  <si>
    <t>ДУ-С24-1ЛЕН/228-2023 от 10.04.20233/Кв. 278</t>
  </si>
  <si>
    <t>л/с №3000001177856</t>
  </si>
  <si>
    <t>ДУ-С24-1ЛЕН/228-2023 от 10.04.20233/Кв. 279</t>
  </si>
  <si>
    <t>л/с №3000001180917</t>
  </si>
  <si>
    <t>Котряхова Хина Ефимовна</t>
  </si>
  <si>
    <t>ЛНГ/ЛШ/ДУ-228-3-279</t>
  </si>
  <si>
    <t>л/с №3000001177399</t>
  </si>
  <si>
    <t>ДУ-С24-1ЛЕН/228-2023 от 10.04.20233/Кв. 28</t>
  </si>
  <si>
    <t>л/с №3000001184061</t>
  </si>
  <si>
    <t>С24-ЗПИФ-ЛЕНК228-3-НИ/Кв. 28</t>
  </si>
  <si>
    <t>л/с №3000001177857</t>
  </si>
  <si>
    <t>ДУ-С24-1ЛЕН/228-2023 от 10.04.20233/Кв. 280</t>
  </si>
  <si>
    <t>л/с №3000001180934</t>
  </si>
  <si>
    <t>Козлов Андрей Геннадьевич</t>
  </si>
  <si>
    <t>ЛНГ/ЛШ/ДУ-228-3-280</t>
  </si>
  <si>
    <t>л/с №3000001177858</t>
  </si>
  <si>
    <t>ДУ-С24-1ЛЕН/228-2023 от 10.04.20233/Кв. 281</t>
  </si>
  <si>
    <t>л/с №3000001180737</t>
  </si>
  <si>
    <t>Пальцин Денис Анатольевич</t>
  </si>
  <si>
    <t>ЛНГ/ЛШ/ДУ-228-3-281</t>
  </si>
  <si>
    <t>л/с №3000001177859</t>
  </si>
  <si>
    <t>ДУ-С24-1ЛЕН/228-2023 от 10.04.20233/Кв. 282</t>
  </si>
  <si>
    <t>л/с №3000001179427</t>
  </si>
  <si>
    <t>Пономарева Софья Олеговна</t>
  </si>
  <si>
    <t>ЛНГ/ЛШ/ДУ-228-3-282</t>
  </si>
  <si>
    <t>л/с №3000001177860</t>
  </si>
  <si>
    <t>ДУ-С24-1ЛЕН/228-2023 от 10.04.20233/Кв. 283</t>
  </si>
  <si>
    <t>л/с №3000001178809</t>
  </si>
  <si>
    <t>Ходырев Артем Павлович</t>
  </si>
  <si>
    <t>ПЛМ/ЛШ/ДУ/228-3-283</t>
  </si>
  <si>
    <t>л/с №3000001177861</t>
  </si>
  <si>
    <t>14.08.2023</t>
  </si>
  <si>
    <t>ДУ-С24-1ЛЕН/228-2023 от 10.04.20233/Кв. 284</t>
  </si>
  <si>
    <t>л/с №3000001180551</t>
  </si>
  <si>
    <t>Поляткова Дарья Дмитриевна</t>
  </si>
  <si>
    <t>ЛНГ/ЛШ/ДУ-228-3-284</t>
  </si>
  <si>
    <t>л/с №3000001177862</t>
  </si>
  <si>
    <t>ДУ-С24-1ЛЕН/228-2023 от 10.04.20233/Кв. 285</t>
  </si>
  <si>
    <t>л/с №3000001179117</t>
  </si>
  <si>
    <t>ПЛН/ЛШ/ДУ-228-3-285</t>
  </si>
  <si>
    <t>л/с №3000001177863</t>
  </si>
  <si>
    <t>ДУ-С24-1ЛЕН/228-2023 от 10.04.20233/Кв. 286</t>
  </si>
  <si>
    <t>л/с №3000001178625</t>
  </si>
  <si>
    <t>Рожок Анна Сергеевна</t>
  </si>
  <si>
    <t>ПЛН/ЛШ/ДУ-228-3-286</t>
  </si>
  <si>
    <t>л/с №3000001179226</t>
  </si>
  <si>
    <t>Дворникова Елена Александровна</t>
  </si>
  <si>
    <t>ПЛН/ЛШ/ДУ-228-3-287</t>
  </si>
  <si>
    <t>л/с №3000001177864</t>
  </si>
  <si>
    <t>ДУ-С24-1ЛЕН/228-2023 от 10.04.20233/Кв. 287</t>
  </si>
  <si>
    <t>л/с №3000001179435</t>
  </si>
  <si>
    <t>Бебурия Бесики Винориевич</t>
  </si>
  <si>
    <t>ЛНГ/ЛШ/ДУ/228-3-288</t>
  </si>
  <si>
    <t>л/с №3000001177865</t>
  </si>
  <si>
    <t>ДУ-С24-1ЛЕН/228-2023 от 10.04.20233/Кв. 288</t>
  </si>
  <si>
    <t>л/с №3000001180770</t>
  </si>
  <si>
    <t>Бебурия Энвери Винориевич</t>
  </si>
  <si>
    <t>ЛНГ/ЛШ/ДУ-228-3-289</t>
  </si>
  <si>
    <t>л/с №3000001177866</t>
  </si>
  <si>
    <t>04.09.2023</t>
  </si>
  <si>
    <t>ДУ-С24-1ЛЕН/228-2023 от 10.04.20233/Кв. 289</t>
  </si>
  <si>
    <t>л/с №3000001178323</t>
  </si>
  <si>
    <t>Зуенко Юлия Валериевна</t>
  </si>
  <si>
    <t>ПЛН/ЛШ/ДУ-228-3-29</t>
  </si>
  <si>
    <t>л/с №3000001177401</t>
  </si>
  <si>
    <t>ДУ-С24-1ЛЕН/228-2023 от 10.04.20233/Кв. 29</t>
  </si>
  <si>
    <t>л/с №3000001177867</t>
  </si>
  <si>
    <t>ДУ-С24-1ЛЕН/228-2023 от 10.04.20233/Кв. 290</t>
  </si>
  <si>
    <t>л/с №3000001181974</t>
  </si>
  <si>
    <t>Осиновская Анжела Викторовна</t>
  </si>
  <si>
    <t>ЛНГ/ЛШ/ДУ-228-3-290</t>
  </si>
  <si>
    <t>л/с №3000001177868</t>
  </si>
  <si>
    <t>ДУ-С24-1ЛЕН/228-2023 от 10.04.20233/Кв. 291</t>
  </si>
  <si>
    <t>л/с №3000001179305</t>
  </si>
  <si>
    <t>Ахмедов Афзалшо Наимович</t>
  </si>
  <si>
    <t>ЛНГ/ЛШ/ДУ-228-3-291</t>
  </si>
  <si>
    <t>л/с №3000001177869</t>
  </si>
  <si>
    <t>ДУ-С24-1ЛЕН/228-2023 от 10.04.20233/Кв. 292</t>
  </si>
  <si>
    <t>л/с №3000001182055</t>
  </si>
  <si>
    <t>Трасковский Владимир Петрович</t>
  </si>
  <si>
    <t>ЛНГ/ЛШ/ДУ-228-3-292</t>
  </si>
  <si>
    <t>л/с №3000001180528</t>
  </si>
  <si>
    <t>Мишина Ольга Владимировна 228-3-293</t>
  </si>
  <si>
    <t>ЛНГ/ЛШ/ДУ-228-3-293</t>
  </si>
  <si>
    <t>л/с №3000001177870</t>
  </si>
  <si>
    <t>ДУ-С24-1ЛЕН/228-2023 от 10.04.20233/Кв. 293</t>
  </si>
  <si>
    <t>л/с №3000001178529</t>
  </si>
  <si>
    <t>Кодаченко Елена Владимировна</t>
  </si>
  <si>
    <t>ПЛН/ЛШ/ДУ-228-3-294</t>
  </si>
  <si>
    <t>л/с №3000001177871</t>
  </si>
  <si>
    <t>ДУ-С24-1ЛЕН/228-2023 от 10.04.20233/Кв. 294</t>
  </si>
  <si>
    <t>л/с №3000001177872</t>
  </si>
  <si>
    <t>ДУ-С24-1ЛЕН/228-2023 от 10.04.20233/Кв. 295</t>
  </si>
  <si>
    <t>л/с №3000001178749</t>
  </si>
  <si>
    <t>Кукса Антон Дмитриевич</t>
  </si>
  <si>
    <t>ЛНГ/ЛШ/ДУ-228-3-295</t>
  </si>
  <si>
    <t>л/с №3000001177873</t>
  </si>
  <si>
    <t>ДУ-С24-1ЛЕН/228-2023 от 10.04.20233/Кв. 296</t>
  </si>
  <si>
    <t>л/с №3000001178506</t>
  </si>
  <si>
    <t>Бугорский Александр Игоревич</t>
  </si>
  <si>
    <t>ПЛМ/ЛШ/ДУ/228-3-296</t>
  </si>
  <si>
    <t>л/с №3000001180672</t>
  </si>
  <si>
    <t>Гарфутдинова Альбина Руслановна</t>
  </si>
  <si>
    <t>ЛНГ/ЛШ/ДУ-228-3-297</t>
  </si>
  <si>
    <t>л/с №3000001177874</t>
  </si>
  <si>
    <t>ДУ-С24-1ЛЕН/228-2023 от 10.04.20233/Кв. 297</t>
  </si>
  <si>
    <t>л/с №3000001178578</t>
  </si>
  <si>
    <t>Верепаха Андрей Николаевич</t>
  </si>
  <si>
    <t>ПЛН/ЛШ/ДУ-228-3-298</t>
  </si>
  <si>
    <t>л/с №3000001177875</t>
  </si>
  <si>
    <t>ДУ-С24-1ЛЕН/228-2023 от 10.04.20233/Кв. 298</t>
  </si>
  <si>
    <t>л/с №3000001177876</t>
  </si>
  <si>
    <t>ДУ-С24-1ЛЕН/228-2023 от 10.04.20233/Кв. 299</t>
  </si>
  <si>
    <t>л/с №3000001177332</t>
  </si>
  <si>
    <t>ДУ-С24-1ЛЕН/228-2023 от 10.04.20233/Кв. 3</t>
  </si>
  <si>
    <t>л/с №3000001178503</t>
  </si>
  <si>
    <t>Адамова Юлия Владимировна</t>
  </si>
  <si>
    <t>ПЛМ/ЛШ/ДУ/228-3-3</t>
  </si>
  <si>
    <t>л/с №3000001177403</t>
  </si>
  <si>
    <t>ДУ-С24-1ЛЕН/228-2023 от 10.04.20233/Кв. 30</t>
  </si>
  <si>
    <t>л/с №3000001178701</t>
  </si>
  <si>
    <t>Набиева Секина Седретдиновна</t>
  </si>
  <si>
    <t>ЛНГ/ЛШ/ДУ-228-3-30</t>
  </si>
  <si>
    <t>л/с №3000001178499</t>
  </si>
  <si>
    <t>Рогова Светлана Владимировна</t>
  </si>
  <si>
    <t>ПЛМ/ЛШ/ДУ/228-3-300</t>
  </si>
  <si>
    <t>л/с №3000001177877</t>
  </si>
  <si>
    <t>ДУ-С24-1ЛЕН/228-2023 от 10.04.20233/Кв. 300</t>
  </si>
  <si>
    <t>л/с №3000001180540</t>
  </si>
  <si>
    <t>Гулиева Лейла Фидаевна</t>
  </si>
  <si>
    <t>ЛНГ/ЛШ/ДУ-228-3-301</t>
  </si>
  <si>
    <t>л/с №3000001177878</t>
  </si>
  <si>
    <t>10.08.2023</t>
  </si>
  <si>
    <t>ДУ-С24-1ЛЕН/228-2023 от 10.04.20233/Кв. 301</t>
  </si>
  <si>
    <t>л/с №3000001177879</t>
  </si>
  <si>
    <t>ДУ-С24-1ЛЕН/228-2023 от 10.04.20233/Кв. 302</t>
  </si>
  <si>
    <t>л/с №3000001178301</t>
  </si>
  <si>
    <t>Киряженкова Ирина Владимировна</t>
  </si>
  <si>
    <t>ПЛН/ЛШ/ДУ/228-3-302</t>
  </si>
  <si>
    <t>л/с №3000001177880</t>
  </si>
  <si>
    <t>ДУ-С24-1ЛЕН/228-2023 от 10.04.20233/Кв. 303</t>
  </si>
  <si>
    <t>л/с №3000001183577</t>
  </si>
  <si>
    <t>Акопян Эдгар Сергеевич</t>
  </si>
  <si>
    <t>ЛНГ/ЛШ/ДУ-228-3-303</t>
  </si>
  <si>
    <t>л/с №3000001177881</t>
  </si>
  <si>
    <t>ДУ-С24-1ЛЕН/228-2023 от 10.04.20233/Кв. 304</t>
  </si>
  <si>
    <t>л/с №3000001178361</t>
  </si>
  <si>
    <t>Панькина Елена Николаевна</t>
  </si>
  <si>
    <t>ПЛН/ЛШ/ДУ-228-3-304</t>
  </si>
  <si>
    <t>л/с №3000001177882</t>
  </si>
  <si>
    <t>ДУ-С24-1ЛЕН/228-2023 от 10.04.20233/Кв. 305</t>
  </si>
  <si>
    <t>л/с №3000001178528</t>
  </si>
  <si>
    <t>Захаров Роман Михайлович</t>
  </si>
  <si>
    <t>ПЛН/ЛШ/ДУ-228-3-305</t>
  </si>
  <si>
    <t>л/с №3000001177883</t>
  </si>
  <si>
    <t>ДУ-С24-1ЛЕН/228-2023 от 10.04.20233/Кв. 306</t>
  </si>
  <si>
    <t>л/с №3000001184070</t>
  </si>
  <si>
    <t>30.09.2024</t>
  </si>
  <si>
    <t>С24-ЗПИФ-ЛЕНК228-3-НИ/Кв. 306</t>
  </si>
  <si>
    <t>л/с №3000001177884</t>
  </si>
  <si>
    <t>ДУ-С24-1ЛЕН/228-2023 от 10.04.20233/Кв. 307</t>
  </si>
  <si>
    <t>л/с №3000001177885</t>
  </si>
  <si>
    <t>ДУ-С24-1ЛЕН/228-2023 от 10.04.20233/Кв. 308</t>
  </si>
  <si>
    <t>л/с №3000001178624</t>
  </si>
  <si>
    <t>Смирнова Людмила Игоревна</t>
  </si>
  <si>
    <t>ПЛН/ЛШ/ДУ-228-3-308</t>
  </si>
  <si>
    <t>л/с №3000001177886</t>
  </si>
  <si>
    <t>ДУ-С24-1ЛЕН/228-2023 от 10.04.20233/Кв. 309</t>
  </si>
  <si>
    <t>л/с №3000001180869</t>
  </si>
  <si>
    <t>Барахтенко Ольга Олеговна</t>
  </si>
  <si>
    <t>ЛНГ/ЛШ/ДУ-228-3-309</t>
  </si>
  <si>
    <t>л/с №3000001177405</t>
  </si>
  <si>
    <t>ДУ-С24-1ЛЕН/228-2023 от 10.04.20233/Кв. 31</t>
  </si>
  <si>
    <t>л/с №3000001178274</t>
  </si>
  <si>
    <t>Гуляева Елена Анатольевна</t>
  </si>
  <si>
    <t>ПЛН/ЛШ/ДУ-228-3-31</t>
  </si>
  <si>
    <t>л/с №3000001177887</t>
  </si>
  <si>
    <t>ДУ-С24-1ЛЕН/228-2023 от 10.04.20233/Кв. 310</t>
  </si>
  <si>
    <t>л/с №3000001184071</t>
  </si>
  <si>
    <t>С24-ЗПИФ-ЛЕНК228-3-НИ/Кв. 310</t>
  </si>
  <si>
    <t>л/с №3000001178471</t>
  </si>
  <si>
    <t>Кожахметова Анжелика Андреевна</t>
  </si>
  <si>
    <t>ПЛМ/ЛШ/ДУ/228-3-311</t>
  </si>
  <si>
    <t>л/с №3000001177888</t>
  </si>
  <si>
    <t>ДУ-С24-1ЛЕН/228-2023 от 10.04.20233/Кв. 311</t>
  </si>
  <si>
    <t>л/с №3000001178798</t>
  </si>
  <si>
    <t>Каленский Валерий Павлович</t>
  </si>
  <si>
    <t>1ЛНГ/ЛШ//ДУ-228-3-312</t>
  </si>
  <si>
    <t>л/с №3000001177889</t>
  </si>
  <si>
    <t>ДУ-С24-1ЛЕН/228-2023 от 10.04.20233/Кв. 312</t>
  </si>
  <si>
    <t>л/с №3000001179306</t>
  </si>
  <si>
    <t>Негодова Юлия Николаевна</t>
  </si>
  <si>
    <t>ЛНГ/ЛШ/ДУ-228-3-313</t>
  </si>
  <si>
    <t>л/с №3000001177890</t>
  </si>
  <si>
    <t>ДУ-С24-1ЛЕН/228-2023 от 10.04.20233/Кв. 313</t>
  </si>
  <si>
    <t>л/с №3000001177891</t>
  </si>
  <si>
    <t>ДУ-С24-1ЛЕН/228-2023 от 10.04.20233/Кв. 314</t>
  </si>
  <si>
    <t>л/с №3000001178347</t>
  </si>
  <si>
    <t>Луценко Андрей Борисович</t>
  </si>
  <si>
    <t>ЛНГ/ЛШ/ДУ-228-3-314</t>
  </si>
  <si>
    <t>л/с №3000001178303</t>
  </si>
  <si>
    <t>Чазова Наталия Александровна</t>
  </si>
  <si>
    <t>ПЛН/ЛШ/ДУ/228-3-315</t>
  </si>
  <si>
    <t>л/с №3000001177892</t>
  </si>
  <si>
    <t>ДУ-С24-1ЛЕН/228-2023 от 10.04.20233/Кв. 315</t>
  </si>
  <si>
    <t>л/с №3000001184072</t>
  </si>
  <si>
    <t>С24-ЗПИФ-ЛЕНК228-3-НИ/Кв. 316</t>
  </si>
  <si>
    <t>л/с №3000001177893</t>
  </si>
  <si>
    <t>ДУ-С24-1ЛЕН/228-2023 от 10.04.20233/Кв. 316</t>
  </si>
  <si>
    <t>л/с №3000001178304</t>
  </si>
  <si>
    <t>Филимонова Светлана Константиновна</t>
  </si>
  <si>
    <t>ПЛН/ЛШ/ДУ/228-3-317</t>
  </si>
  <si>
    <t>л/с №3000001177894</t>
  </si>
  <si>
    <t>ДУ-С24-1ЛЕН/228-2023 от 10.04.20233/Кв. 317</t>
  </si>
  <si>
    <t>л/с №3000001178305</t>
  </si>
  <si>
    <t>Малахов Алексей Сергеевич</t>
  </si>
  <si>
    <t>ПЛН/ЛШ/ДУ/228-3-318</t>
  </si>
  <si>
    <t>л/с №3000001177895</t>
  </si>
  <si>
    <t>ДУ-С24-1ЛЕН/228-2023 от 10.04.20233/Кв. 318</t>
  </si>
  <si>
    <t>л/с №3000001177896</t>
  </si>
  <si>
    <t>ДУ-С24-1ЛЕН/228-2023 от 10.04.20233/Кв. 319</t>
  </si>
  <si>
    <t>л/с №3000001186021</t>
  </si>
  <si>
    <t>Сафин Руслан Азатович</t>
  </si>
  <si>
    <t>ЛНГ/ЛШ/ДУ-228-3-319</t>
  </si>
  <si>
    <t>л/с №3000001177407</t>
  </si>
  <si>
    <t>ДУ-С24-1ЛЕН/228-2023 от 10.04.20233/Кв. 32</t>
  </si>
  <si>
    <t>л/с №3000001178782</t>
  </si>
  <si>
    <t>Хиринская Екатерина Анатольевна</t>
  </si>
  <si>
    <t>1ЛНГ/ЛШ//ДУ-228-3-32</t>
  </si>
  <si>
    <t>л/с №3000001178321</t>
  </si>
  <si>
    <t>ЛНГ/ЛШ/ДУ-228-3-320</t>
  </si>
  <si>
    <t>л/с №3000001177897</t>
  </si>
  <si>
    <t>ДУ-С24-1ЛЕН/228-2023 от 10.04.20233/Кв. 320</t>
  </si>
  <si>
    <t>л/с №3000001177898</t>
  </si>
  <si>
    <t>ДУ-С24-1ЛЕН/228-2023 от 10.04.20233/Кв. 321</t>
  </si>
  <si>
    <t>л/с №3000001182936</t>
  </si>
  <si>
    <t>Матюшкин Виталий Федорович</t>
  </si>
  <si>
    <t>ЛНГ/ЛШ/ДУ-228-3-321/Втор</t>
  </si>
  <si>
    <t>л/с №3000001178307</t>
  </si>
  <si>
    <t>Иванова Лариса Александровна</t>
  </si>
  <si>
    <t>ПЛН/ЛШ/ДУ/228-3-321</t>
  </si>
  <si>
    <t>л/с №3000001179349</t>
  </si>
  <si>
    <t>Зайцев Максим Александрович</t>
  </si>
  <si>
    <t>ПЛН/ЛШ/ДУ-228-3-322</t>
  </si>
  <si>
    <t>л/с №3000001177899</t>
  </si>
  <si>
    <t>13.07.2023</t>
  </si>
  <si>
    <t>ДУ-С24-1ЛЕН/228-2023 от 10.04.20233/Кв. 322</t>
  </si>
  <si>
    <t>л/с №3000001177900</t>
  </si>
  <si>
    <t>ДУ-С24-1ЛЕН/228-2023 от 10.04.20233/Кв. 323</t>
  </si>
  <si>
    <t>л/с №3000001178308</t>
  </si>
  <si>
    <t>Смирнова Любовь Евгеньевна</t>
  </si>
  <si>
    <t>ПЛН/ЛШ/ДУ/228-3-323</t>
  </si>
  <si>
    <t>л/с №3000001177901</t>
  </si>
  <si>
    <t>ДУ-С24-1ЛЕН/228-2023 от 10.04.20233/Кв. 324</t>
  </si>
  <si>
    <t>л/с №3000001178979</t>
  </si>
  <si>
    <t>Лобанов Евгений Сергеевич</t>
  </si>
  <si>
    <t>ЛНГ/ЛШ/ДУ/228-3-324</t>
  </si>
  <si>
    <t>л/с №3000001177902</t>
  </si>
  <si>
    <t>ДУ-С24-1ЛЕН/228-2023 от 10.04.20233/Кв. 325</t>
  </si>
  <si>
    <t>л/с №3000001180967</t>
  </si>
  <si>
    <t>Захарова Людмила Леонидовна</t>
  </si>
  <si>
    <t>ЛНГ/ЛШ/ДУ-228-3-325</t>
  </si>
  <si>
    <t>л/с №3000001177903</t>
  </si>
  <si>
    <t>ДУ-С24-1ЛЕН/228-2023 от 10.04.20233/Кв. 326</t>
  </si>
  <si>
    <t>л/с №3000001184073</t>
  </si>
  <si>
    <t>С24-ЗПИФ-ЛЕНК228-3-НИ/Кв. 326</t>
  </si>
  <si>
    <t>л/с №3000001177904</t>
  </si>
  <si>
    <t>ДУ-С24-1ЛЕН/228-2023 от 10.04.20233/Кв. 327</t>
  </si>
  <si>
    <t>л/с №3000001179124</t>
  </si>
  <si>
    <t>Цурупа Михаил Александрович</t>
  </si>
  <si>
    <t>ПЛН/ЛШ/ДУ-228-3-327</t>
  </si>
  <si>
    <t>л/с №3000001177905</t>
  </si>
  <si>
    <t>ДУ-С24-1ЛЕН/228-2023 от 10.04.20233/Кв. 328</t>
  </si>
  <si>
    <t>л/с №3000001178310</t>
  </si>
  <si>
    <t>Коростелев Сергей Иванович</t>
  </si>
  <si>
    <t>ПЛН/ЛШ/ДУ/228-3-328</t>
  </si>
  <si>
    <t>л/с №3000001183841</t>
  </si>
  <si>
    <t>Стыченко Олег Станиславович</t>
  </si>
  <si>
    <t>ЛНГ/ЛШ/ДУ-228-3-329</t>
  </si>
  <si>
    <t>л/с №3000001177906</t>
  </si>
  <si>
    <t>ДУ-С24-1ЛЕН/228-2023 от 10.04.20233/Кв. 329</t>
  </si>
  <si>
    <t>л/с №3000001184134</t>
  </si>
  <si>
    <t>С24-ЗПИФ-ЛЕНК228-3-НИ/Кв. 33</t>
  </si>
  <si>
    <t>л/с №3000001177409</t>
  </si>
  <si>
    <t>ДУ-С24-1ЛЕН/228-2023 от 10.04.20233/Кв. 33</t>
  </si>
  <si>
    <t>л/с №3000001177907</t>
  </si>
  <si>
    <t>10.07.2023</t>
  </si>
  <si>
    <t>ДУ-С24-1ЛЕН/228-2023 от 10.04.20233/Кв. 330</t>
  </si>
  <si>
    <t>л/с №3000001179291</t>
  </si>
  <si>
    <t>Тепляков Василий Прокопьевич</t>
  </si>
  <si>
    <t>ЛНГ/ЛШ/ДУ-228-3-330</t>
  </si>
  <si>
    <t>л/с №3000001178312</t>
  </si>
  <si>
    <t>ПЛН/ЛШ/ДУ/228-3-331</t>
  </si>
  <si>
    <t>л/с №3000001177908</t>
  </si>
  <si>
    <t>ДУ-С24-1ЛЕН/228-2023 от 10.04.20233/Кв. 331</t>
  </si>
  <si>
    <t>л/с №3000001177909</t>
  </si>
  <si>
    <t>ДУ-С24-1ЛЕН/228-2023 от 10.04.20233/Кв. 332</t>
  </si>
  <si>
    <t>л/с №3000001184074</t>
  </si>
  <si>
    <t>С24-ЗПИФ-ЛЕНК228-3-НИ/Кв. 332</t>
  </si>
  <si>
    <t>л/с №3000001177910</t>
  </si>
  <si>
    <t>ДУ-С24-1ЛЕН/228-2023 от 10.04.20233/Кв. 333</t>
  </si>
  <si>
    <t>л/с №3000001178813</t>
  </si>
  <si>
    <t>Хинцагова Камилла Таймуразовна</t>
  </si>
  <si>
    <t>ЛНГ/ЛШ/ДУ-228-3-333</t>
  </si>
  <si>
    <t>л/с №3000001178706</t>
  </si>
  <si>
    <t>Еловенко Алексей Владимирович</t>
  </si>
  <si>
    <t>ЛНГ/ЛШ/ДУ-228-3-334</t>
  </si>
  <si>
    <t>л/с №3000001177911</t>
  </si>
  <si>
    <t>ДУ-С24-1ЛЕН/228-2023 от 10.04.20233/Кв. 334</t>
  </si>
  <si>
    <t>л/с №3000001180677</t>
  </si>
  <si>
    <t>Магомедов Сайдула Пайзулаевич</t>
  </si>
  <si>
    <t>ЛНГ/ЛШ/ДУ-228-3-335</t>
  </si>
  <si>
    <t>л/с №3000001177912</t>
  </si>
  <si>
    <t>ДУ-С24-1ЛЕН/228-2023 от 10.04.20233/Кв. 335</t>
  </si>
  <si>
    <t>л/с №3000001178362</t>
  </si>
  <si>
    <t>Макарова Светлана Сергеевна</t>
  </si>
  <si>
    <t>ПЛН/ЛШ/ДУ-228-3-336</t>
  </si>
  <si>
    <t>л/с №3000001177913</t>
  </si>
  <si>
    <t>ДУ-С24-1ЛЕН/228-2023 от 10.04.20233/Кв. 336</t>
  </si>
  <si>
    <t>л/с №3000001178313</t>
  </si>
  <si>
    <t>Антонова Светлана Игоревна</t>
  </si>
  <si>
    <t>ПЛН/ЛШ/ДУ/228-3-337</t>
  </si>
  <si>
    <t>л/с №3000001177914</t>
  </si>
  <si>
    <t>ДУ-С24-1ЛЕН/228-2023 от 10.04.20233/Кв. 337</t>
  </si>
  <si>
    <t>л/с №3000001178589</t>
  </si>
  <si>
    <t>Кленина Александра Игоревна</t>
  </si>
  <si>
    <t>ПЛН/ЛШ/ДУ-228-3-338</t>
  </si>
  <si>
    <t>л/с №3000001177915</t>
  </si>
  <si>
    <t>ДУ-С24-1ЛЕН/228-2023 от 10.04.20233/Кв. 338</t>
  </si>
  <si>
    <t>л/с №3000001178420</t>
  </si>
  <si>
    <t>Кадырова Угулой Мансурмуродовна</t>
  </si>
  <si>
    <t>1ЛНГ/ЛШ//ДУ-228-3-339</t>
  </si>
  <si>
    <t>л/с №3000001177916</t>
  </si>
  <si>
    <t>ДУ-С24-1ЛЕН/228-2023 от 10.04.20233/Кв. 339</t>
  </si>
  <si>
    <t>л/с №3000001178277</t>
  </si>
  <si>
    <t>Соловьев Павел Валентинович</t>
  </si>
  <si>
    <t>ПЛН/ЛШ/ДУ-228-3-34</t>
  </si>
  <si>
    <t>л/с №3000001177411</t>
  </si>
  <si>
    <t>ДУ-С24-1ЛЕН/228-2023 от 10.04.20233/Кв. 34</t>
  </si>
  <si>
    <t>л/с №3000001178283</t>
  </si>
  <si>
    <t>Смирнов Кирилл Викторович</t>
  </si>
  <si>
    <t>ПЛН/ЛШ/ДУ/228-3-340</t>
  </si>
  <si>
    <t>л/с №3000001177917</t>
  </si>
  <si>
    <t>ДУ-С24-1ЛЕН/228-2023 от 10.04.20233/Кв. 340</t>
  </si>
  <si>
    <t>л/с №3000001177918</t>
  </si>
  <si>
    <t>ДУ-С24-1ЛЕН/228-2023 от 10.04.20233/Кв. 341</t>
  </si>
  <si>
    <t>л/с №3000001184075</t>
  </si>
  <si>
    <t>14.04.2024</t>
  </si>
  <si>
    <t>С24-ЗПИФ-ЛЕНК228-3-НИ/Кв. 341</t>
  </si>
  <si>
    <t>л/с №3000001177919</t>
  </si>
  <si>
    <t>ДУ-С24-1ЛЕН/228-2023 от 10.04.20233/Кв. 342</t>
  </si>
  <si>
    <t>л/с №3000001178284</t>
  </si>
  <si>
    <t>ПЛН/ЛШ/ДУ/228-3-342</t>
  </si>
  <si>
    <t>л/с №3000001177920</t>
  </si>
  <si>
    <t>ДУ-С24-1ЛЕН/228-2023 от 10.04.20233/Кв. 343</t>
  </si>
  <si>
    <t>л/с №3000001178454</t>
  </si>
  <si>
    <t>Садыкова Бунафша Исроиловна</t>
  </si>
  <si>
    <t>1ЛНГ/ЛШ//ДУ-228-3-343</t>
  </si>
  <si>
    <t>л/с №3000001177921</t>
  </si>
  <si>
    <t>ДУ-С24-1ЛЕН/228-2023 от 10.04.20233/Кв. 344</t>
  </si>
  <si>
    <t>л/с №3000001184076</t>
  </si>
  <si>
    <t>С24-ЗПИФ-ЛЕНК228-3-НИ/Кв. 344</t>
  </si>
  <si>
    <t>л/с №3000001180501</t>
  </si>
  <si>
    <t>Кузнецов Андрей Владимирович</t>
  </si>
  <si>
    <t>ЛНГ/ЛШ/ДУ-228-3-345</t>
  </si>
  <si>
    <t>л/с №3000001177922</t>
  </si>
  <si>
    <t>03.08.2023</t>
  </si>
  <si>
    <t>ДУ-С24-1ЛЕН/228-2023 от 10.04.20233/Кв. 345</t>
  </si>
  <si>
    <t>л/с №3000001178744</t>
  </si>
  <si>
    <t>Цурупа Александр Александрович</t>
  </si>
  <si>
    <t>ЛНГ/ЛШ/ДУ-228-3-346</t>
  </si>
  <si>
    <t>л/с №3000001177923</t>
  </si>
  <si>
    <t>ДУ-С24-1ЛЕН/228-2023 от 10.04.20233/Кв. 346</t>
  </si>
  <si>
    <t>л/с №3000001178285</t>
  </si>
  <si>
    <t>Мамаев Алексей Андреевич</t>
  </si>
  <si>
    <t>ПЛН/ЛШ/ДУ/228-3-347</t>
  </si>
  <si>
    <t>л/с №3000001177924</t>
  </si>
  <si>
    <t>ДУ-С24-1ЛЕН/228-2023 от 10.04.20233/Кв. 347</t>
  </si>
  <si>
    <t>л/с №3000001178251</t>
  </si>
  <si>
    <t>Халиков Сайгид Магомедэминович</t>
  </si>
  <si>
    <t>ПЛН/ЛШ/ДУ-228-3-348</t>
  </si>
  <si>
    <t>л/с №3000001177925</t>
  </si>
  <si>
    <t>ДУ-С24-1ЛЕН/228-2023 от 10.04.20233/Кв. 348</t>
  </si>
  <si>
    <t>л/с №3000001180587</t>
  </si>
  <si>
    <t>Дудко Антон Андреевич</t>
  </si>
  <si>
    <t>ЛНГ/ЛШ/ДУ-228-3-349</t>
  </si>
  <si>
    <t>л/с №3000001177926</t>
  </si>
  <si>
    <t>16.08.2023</t>
  </si>
  <si>
    <t>ДУ-С24-1ЛЕН/228-2023 от 10.04.20233/Кв. 349</t>
  </si>
  <si>
    <t>л/с №3000001178539</t>
  </si>
  <si>
    <t>Сабенина Ольга Петровна</t>
  </si>
  <si>
    <t>ПЛН/ЛШ/ДУ-228-3-35</t>
  </si>
  <si>
    <t>л/с №3000001177413</t>
  </si>
  <si>
    <t>ДУ-С24-1ЛЕН/228-2023 от 10.04.20233/Кв. 35</t>
  </si>
  <si>
    <t>л/с №3000001177927</t>
  </si>
  <si>
    <t>ДУ-С24-1ЛЕН/228-2023 от 10.04.20233/Кв. 350</t>
  </si>
  <si>
    <t>л/с №3000001178243</t>
  </si>
  <si>
    <t>Зейналова Данна Эльмировна</t>
  </si>
  <si>
    <t>ПЛН/ЛШ/ДУ-228-3-350</t>
  </si>
  <si>
    <t>л/с №3000001178398</t>
  </si>
  <si>
    <t>Гуркина Екатерина Сергеевна</t>
  </si>
  <si>
    <t>1ЛНГ/ЛШ//ДУ-228-3-351</t>
  </si>
  <si>
    <t>л/с №3000001177928</t>
  </si>
  <si>
    <t>ДУ-С24-1ЛЕН/228-2023 от 10.04.20233/Кв. 351</t>
  </si>
  <si>
    <t>л/с №3000001177929</t>
  </si>
  <si>
    <t>ДУ-С24-1ЛЕН/228-2023 от 10.04.20233/Кв. 352</t>
  </si>
  <si>
    <t>л/с №3000001178834</t>
  </si>
  <si>
    <t>Кулишенко Татьяна Михайловна</t>
  </si>
  <si>
    <t>1ЛНГ/ЛШ//ДУ-228-3-352</t>
  </si>
  <si>
    <t>л/с №3000001178538</t>
  </si>
  <si>
    <t>Мусоева Умедахон Илхомджановна</t>
  </si>
  <si>
    <t>ПЛН/ЛШ/ДУ-228-3-353</t>
  </si>
  <si>
    <t>л/с №3000001177930</t>
  </si>
  <si>
    <t>ДУ-С24-1ЛЕН/228-2023 от 10.04.20233/Кв. 353</t>
  </si>
  <si>
    <t>л/с №3000001177931</t>
  </si>
  <si>
    <t>ДУ-С24-1ЛЕН/228-2023 от 10.04.20233/Кв. 354</t>
  </si>
  <si>
    <t>л/с №3000001178999</t>
  </si>
  <si>
    <t>Зулпукарова Айпери Рысбаевна</t>
  </si>
  <si>
    <t>ЛНГ/ЛШ/ДУ/228-3-354</t>
  </si>
  <si>
    <t>л/с №3000001177932</t>
  </si>
  <si>
    <t>ДУ-С24-1ЛЕН/228-2023 от 10.04.20233/Кв. 355</t>
  </si>
  <si>
    <t>л/с №3000001183408</t>
  </si>
  <si>
    <t>Штыкова Светлана Вадимовна</t>
  </si>
  <si>
    <t>ЛНГ/ЛШ/ДУ-228-3-355</t>
  </si>
  <si>
    <t>л/с №3000001177933</t>
  </si>
  <si>
    <t>ДУ-С24-1ЛЕН/228-2023 от 10.04.20233/Кв. 356</t>
  </si>
  <si>
    <t>л/с №3000001177934</t>
  </si>
  <si>
    <t>ДУ-С24-1ЛЕН/228-2023 от 10.04.20233/Кв. 357</t>
  </si>
  <si>
    <t>л/с №3000001178802</t>
  </si>
  <si>
    <t>Осипова Мария Владимировна</t>
  </si>
  <si>
    <t>ПЛМ/ЛШ/ДУ/228-3-357</t>
  </si>
  <si>
    <t>л/с №3000001178438</t>
  </si>
  <si>
    <t>Павловская Марина Борисовна</t>
  </si>
  <si>
    <t>ПЛН/ЛШ/ДУ/228-3-358</t>
  </si>
  <si>
    <t>л/с №3000001177935</t>
  </si>
  <si>
    <t>ДУ-С24-1ЛЕН/228-2023 от 10.04.20233/Кв. 358</t>
  </si>
  <si>
    <t>л/с №3000001177936</t>
  </si>
  <si>
    <t>ДУ-С24-1ЛЕН/228-2023 от 10.04.20233/Кв. 359</t>
  </si>
  <si>
    <t>л/с №3000001178287</t>
  </si>
  <si>
    <t>Баукина Екатерина Николаевна</t>
  </si>
  <si>
    <t>ПЛН/ЛЩ/ДУ-228-3-36</t>
  </si>
  <si>
    <t>л/с №3000001177415</t>
  </si>
  <si>
    <t>ДУ-С24-1ЛЕН/228-2023 от 10.04.20233/Кв. 36</t>
  </si>
  <si>
    <t>л/с №3000001182851</t>
  </si>
  <si>
    <t>Чупырин Антон Дмитриевич</t>
  </si>
  <si>
    <t>ЛНГ/ЛШ/ДУ-228-3-360</t>
  </si>
  <si>
    <t>л/с №3000001177937</t>
  </si>
  <si>
    <t>ДУ-С24-1ЛЕН/228-2023 от 10.04.20233/Кв. 360</t>
  </si>
  <si>
    <t>л/с №3000001178608</t>
  </si>
  <si>
    <t>Величко Денис Владимирович</t>
  </si>
  <si>
    <t>ПЛМ/ЛШ/ДУ/228-3-361</t>
  </si>
  <si>
    <t>л/с №3000001177938</t>
  </si>
  <si>
    <t>ДУ-С24-1ЛЕН/228-2023 от 10.04.20233/Кв. 361</t>
  </si>
  <si>
    <t>л/с №3000001184077</t>
  </si>
  <si>
    <t>С24-ЗПИФ-ЛЕНК228-3-НИ/Кв. 362</t>
  </si>
  <si>
    <t>л/с №3000001177939</t>
  </si>
  <si>
    <t>ДУ-С24-1ЛЕН/228-2023 от 10.04.20233/Кв. 362</t>
  </si>
  <si>
    <t>л/с №3000001179083</t>
  </si>
  <si>
    <t>Осадчая Вероника Владимировна</t>
  </si>
  <si>
    <t>ЛНГ/ЛШ/ДУ-228-3-363</t>
  </si>
  <si>
    <t>л/с №3000001177940</t>
  </si>
  <si>
    <t>ДУ-С24-1ЛЕН/228-2023 от 10.04.20233/Кв. 363</t>
  </si>
  <si>
    <t>л/с №3000001177941</t>
  </si>
  <si>
    <t>ДУ-С24-1ЛЕН/228-2023 от 10.04.20233/Кв. 364</t>
  </si>
  <si>
    <t>л/с №3000001178320</t>
  </si>
  <si>
    <t>Ловцева Евгения Сергеевна</t>
  </si>
  <si>
    <t>ЛНГ/ЛШ/ДУ-228-3-364</t>
  </si>
  <si>
    <t>л/с №3000001177942</t>
  </si>
  <si>
    <t>ДУ-С24-1ЛЕН/228-2023 от 10.04.20233/Кв. 365</t>
  </si>
  <si>
    <t>л/с №3000001180759</t>
  </si>
  <si>
    <t>Озерова Екатерина Викторовна</t>
  </si>
  <si>
    <t>ЛНГ/ЛШ/ДУ-228-3-365</t>
  </si>
  <si>
    <t>л/с №3000001177943</t>
  </si>
  <si>
    <t>ДУ-С24-1ЛЕН/228-2023 от 10.04.20233/Кв. 366</t>
  </si>
  <si>
    <t>л/с №3000001177944</t>
  </si>
  <si>
    <t>ДУ-С24-1ЛЕН/228-2023 от 10.04.20233/Кв. 367</t>
  </si>
  <si>
    <t>л/с №3000001180609</t>
  </si>
  <si>
    <t>Климакова Людмила Александровна</t>
  </si>
  <si>
    <t>ПЛН/ЛШ/ДУ-228-3-367</t>
  </si>
  <si>
    <t>л/с №3000001177945</t>
  </si>
  <si>
    <t>ДУ-С24-1ЛЕН/228-2023 от 10.04.20233/Кв. 368</t>
  </si>
  <si>
    <t>л/с №3000001184078</t>
  </si>
  <si>
    <t>С24-ЗПИФ-ЛЕНК228-3-НИ/Кв. 368</t>
  </si>
  <si>
    <t>л/с №3000001177946</t>
  </si>
  <si>
    <t>ДУ-С24-1ЛЕН/228-2023 от 10.04.20233/Кв. 369</t>
  </si>
  <si>
    <t>л/с №3000001177417</t>
  </si>
  <si>
    <t>ДУ-С24-1ЛЕН/228-2023 от 10.04.20233/Кв. 37</t>
  </si>
  <si>
    <t>л/с №3000001178291</t>
  </si>
  <si>
    <t>Казаков Григорий Сергеевич</t>
  </si>
  <si>
    <t>ПЛН/ЛШ/ДУ-228-3-37</t>
  </si>
  <si>
    <t>л/с №3000001177947</t>
  </si>
  <si>
    <t>ДУ-С24-1ЛЕН/228-2023 от 10.04.20233/Кв. 370</t>
  </si>
  <si>
    <t>л/с №3000001178504</t>
  </si>
  <si>
    <t>Якубец Виктория Федоровна</t>
  </si>
  <si>
    <t>ПЛМ/ЛШ/ДУ/228-3-370</t>
  </si>
  <si>
    <t>л/с №3000001177948</t>
  </si>
  <si>
    <t>ДУ-С24-1ЛЕН/228-2023 от 10.04.20233/Кв. 371</t>
  </si>
  <si>
    <t>л/с №3000001179020</t>
  </si>
  <si>
    <t>Поболь Элеонора Борисовна</t>
  </si>
  <si>
    <t>ЛНГ/ЛШ/ДУ-228-3-372</t>
  </si>
  <si>
    <t>л/с №3000001177949</t>
  </si>
  <si>
    <t>ДУ-С24-1ЛЕН/228-2023 от 10.04.20233/Кв. 372</t>
  </si>
  <si>
    <t>л/с №3000001177950</t>
  </si>
  <si>
    <t>ДУ-С24-1ЛЕН/228-2023 от 10.04.20233/Кв. 373</t>
  </si>
  <si>
    <t>л/с №3000001178441</t>
  </si>
  <si>
    <t>Баранова Юлия Викторовна</t>
  </si>
  <si>
    <t>ПЛН/ЛШ/ДУ/228-3-373</t>
  </si>
  <si>
    <t>л/с №3000001177951</t>
  </si>
  <si>
    <t>ДУ-С24-1ЛЕН/228-2023 от 10.04.20233/Кв. 374</t>
  </si>
  <si>
    <t>л/с №3000001178319</t>
  </si>
  <si>
    <t>ЛНГ/ЛШ/ДУ-228-3-374</t>
  </si>
  <si>
    <t>л/с №3000001178783</t>
  </si>
  <si>
    <t>1ЛНГ/ЛШ//ДУ-228-3-375</t>
  </si>
  <si>
    <t>л/с №3000001177952</t>
  </si>
  <si>
    <t>ДУ-С24-1ЛЕН/228-2023 от 10.04.20233/Кв. 375</t>
  </si>
  <si>
    <t>л/с №3000001177953</t>
  </si>
  <si>
    <t>ДУ-С24-1ЛЕН/228-2023 от 10.04.20233/Кв. 376</t>
  </si>
  <si>
    <t>л/с №3000001179419</t>
  </si>
  <si>
    <t>Денисов Александр Михайлович</t>
  </si>
  <si>
    <t>ЛНГ/ЛШ/ДУ/228-3-376</t>
  </si>
  <si>
    <t>л/с №3000001184079</t>
  </si>
  <si>
    <t>04.04.2024</t>
  </si>
  <si>
    <t>С24-ЗПИФ-ЛЕНК228-3-НИ/Кв. 377</t>
  </si>
  <si>
    <t>л/с №3000001177954</t>
  </si>
  <si>
    <t>ДУ-С24-1ЛЕН/228-2023 от 10.04.20233/Кв. 377</t>
  </si>
  <si>
    <t>л/с №3000001179289</t>
  </si>
  <si>
    <t>Дмитриенко Диана Денисовна</t>
  </si>
  <si>
    <t>ЛНГ/ЛШ/ДУ-228-3-378</t>
  </si>
  <si>
    <t>л/с №3000001177955</t>
  </si>
  <si>
    <t>ДУ-С24-1ЛЕН/228-2023 от 10.04.20233/Кв. 378</t>
  </si>
  <si>
    <t>л/с №3000001179308</t>
  </si>
  <si>
    <t>Смешко Иван Владимирович</t>
  </si>
  <si>
    <t>ЛНГ/ЛШ/ДУ-228-3-379</t>
  </si>
  <si>
    <t>л/с №3000001177956</t>
  </si>
  <si>
    <t>ДУ-С24-1ЛЕН/228-2023 от 10.04.20233/Кв. 379</t>
  </si>
  <si>
    <t>л/с №3000001178602</t>
  </si>
  <si>
    <t>Маркевич Сергей Игоревич</t>
  </si>
  <si>
    <t>ПЛМ/ЛШ/ДУ/228-3-38</t>
  </si>
  <si>
    <t>л/с №3000001177419</t>
  </si>
  <si>
    <t>ДУ-С24-1ЛЕН/228-2023 от 10.04.20233/Кв. 38</t>
  </si>
  <si>
    <t>л/с №3000001177957</t>
  </si>
  <si>
    <t>ДУ-С24-1ЛЕН/228-2023 от 10.04.20233/Кв. 380</t>
  </si>
  <si>
    <t>л/с №3000001181067</t>
  </si>
  <si>
    <t>Оганезян Лев Русланович</t>
  </si>
  <si>
    <t>ЛНГ/ЛШ/ДУ-228-3-380</t>
  </si>
  <si>
    <t>л/с №3000001179077</t>
  </si>
  <si>
    <t>Вьюгин Виктор Николаевич</t>
  </si>
  <si>
    <t>ЛНГ/ЛШ/ДУ-228-3-381</t>
  </si>
  <si>
    <t>л/с №3000001177958</t>
  </si>
  <si>
    <t>ДУ-С24-1ЛЕН/228-2023 от 10.04.20233/Кв. 381</t>
  </si>
  <si>
    <t>л/с №3000001177959</t>
  </si>
  <si>
    <t>ДУ-С24-1ЛЕН/228-2023 от 10.04.20233/Кв. 382</t>
  </si>
  <si>
    <t>л/с №3000001178418</t>
  </si>
  <si>
    <t>Гамзатов Арсен Магомедович</t>
  </si>
  <si>
    <t>1ЛНГ/ЛШ//ДУ-228-3-382</t>
  </si>
  <si>
    <t>л/с №3000001184080</t>
  </si>
  <si>
    <t>С24-ЗПИФ-ЛЕНК228-3-НИ/Кв. 383</t>
  </si>
  <si>
    <t>л/с №3000001177960</t>
  </si>
  <si>
    <t>ДУ-С24-1ЛЕН/228-2023 от 10.04.20233/Кв. 383</t>
  </si>
  <si>
    <t>л/с №3000001177961</t>
  </si>
  <si>
    <t>ДУ-С24-1ЛЕН/228-2023 от 10.04.20233/Кв. 384</t>
  </si>
  <si>
    <t>л/с №3000001178866</t>
  </si>
  <si>
    <t>Азоян Назар Корюнович</t>
  </si>
  <si>
    <t>ЛНГ/ЛШ/ДУ-228-3-384</t>
  </si>
  <si>
    <t>л/с №3000001180758</t>
  </si>
  <si>
    <t>Уткина Оксана Васильевна</t>
  </si>
  <si>
    <t>ЛНГ/ЛШ/ДУ-228-3-385</t>
  </si>
  <si>
    <t>л/с №3000001177962</t>
  </si>
  <si>
    <t>ДУ-С24-1ЛЕН/228-2023 от 10.04.20233/Кв. 385</t>
  </si>
  <si>
    <t>л/с №3000001177963</t>
  </si>
  <si>
    <t>ДУ-С24-1ЛЕН/228-2023 от 10.04.20233/Кв. 386</t>
  </si>
  <si>
    <t>л/с №3000001178836</t>
  </si>
  <si>
    <t>Чащин Виктор Владимирович</t>
  </si>
  <si>
    <t>1ЛНГ/ЛШ//ДУ-228-3-386</t>
  </si>
  <si>
    <t>л/с №3000001177964</t>
  </si>
  <si>
    <t>ДУ-С24-1ЛЕН/228-2023 от 10.04.20233/Кв. 387</t>
  </si>
  <si>
    <t>л/с №3000001178708</t>
  </si>
  <si>
    <t>Артамонова Виктория Николаевна</t>
  </si>
  <si>
    <t>ЛНГ/ЛШ/ДУ-228-3-387</t>
  </si>
  <si>
    <t>л/с №3000001177965</t>
  </si>
  <si>
    <t>ДУ-С24-1ЛЕН/228-2023 от 10.04.20233/Кв. 388</t>
  </si>
  <si>
    <t>л/с №3000001178348</t>
  </si>
  <si>
    <t>Мушенко Сергей Александрович</t>
  </si>
  <si>
    <t>ЛНГ/ЛШ/ДУ-228-3-388</t>
  </si>
  <si>
    <t>л/с №3000001177966</t>
  </si>
  <si>
    <t>ДУ-С24-1ЛЕН/228-2023 от 10.04.20233/Кв. 389</t>
  </si>
  <si>
    <t>л/с №3000001178527</t>
  </si>
  <si>
    <t>Джафарли Имми Вугар кызы</t>
  </si>
  <si>
    <t>ПЛН/ЛШ/ДУ-228-3-389</t>
  </si>
  <si>
    <t>л/с №3000001177421</t>
  </si>
  <si>
    <t>ДУ-С24-1ЛЕН/228-2023 от 10.04.20233/Кв. 39</t>
  </si>
  <si>
    <t>л/с №3000001180802</t>
  </si>
  <si>
    <t>Фаломкина Алёна Фёдoровна</t>
  </si>
  <si>
    <t>ЛНГ/ЛШ/ДУ-228-3-39</t>
  </si>
  <si>
    <t>л/с №3000001179180</t>
  </si>
  <si>
    <t>Тихонова Марина Афанасьевна</t>
  </si>
  <si>
    <t>ЛНГ/ЛШ/ДУ-228-3-390</t>
  </si>
  <si>
    <t>л/с №3000001177967</t>
  </si>
  <si>
    <t>05.07.2023</t>
  </si>
  <si>
    <t>ДУ-С24-1ЛЕН/228-2023 от 10.04.20233/Кв. 390</t>
  </si>
  <si>
    <t>л/с №3000001178575</t>
  </si>
  <si>
    <t>Турпаков Владимир Владимирович</t>
  </si>
  <si>
    <t>ПЛН/ЛШ/ДУ-228-3-391</t>
  </si>
  <si>
    <t>л/с №3000001177968</t>
  </si>
  <si>
    <t>ДУ-С24-1ЛЕН/228-2023 от 10.04.20233/Кв. 391</t>
  </si>
  <si>
    <t>л/с №3000001178350</t>
  </si>
  <si>
    <t>ЛНГ/ЛШ/ДУ-228-3-392</t>
  </si>
  <si>
    <t>л/с №3000001177969</t>
  </si>
  <si>
    <t>ДУ-С24-1ЛЕН/228-2023 от 10.04.20233/Кв. 392</t>
  </si>
  <si>
    <t>л/с №3000001183430</t>
  </si>
  <si>
    <t>Гизатулина Ирина Асхатовна</t>
  </si>
  <si>
    <t>ЛНГ/ЛШ/ДУ-228-3-392 втор</t>
  </si>
  <si>
    <t>л/с №3000001178583</t>
  </si>
  <si>
    <t>Грошева Мария Алексеевна</t>
  </si>
  <si>
    <t>ПЛН/ЛШ/ДУ-228-3-393</t>
  </si>
  <si>
    <t>л/с №3000001177970</t>
  </si>
  <si>
    <t>ДУ-С24-1ЛЕН/228-2023 от 10.04.20233/Кв. 393</t>
  </si>
  <si>
    <t>л/с №3000001178318</t>
  </si>
  <si>
    <t>ЛНГ/ЛШ/ДУ-228-3-394</t>
  </si>
  <si>
    <t>л/с №3000001177971</t>
  </si>
  <si>
    <t>ДУ-С24-1ЛЕН/228-2023 от 10.04.20233/Кв. 394</t>
  </si>
  <si>
    <t>л/с №3000001178487</t>
  </si>
  <si>
    <t>Конова Татьяна Эдуардовна</t>
  </si>
  <si>
    <t>ПЛМ/ЛШ/ДУ/228-3-395</t>
  </si>
  <si>
    <t>л/с №3000001177972</t>
  </si>
  <si>
    <t>ДУ-С24-1ЛЕН/228-2023 от 10.04.20233/Кв. 395</t>
  </si>
  <si>
    <t>л/с №3000001178505</t>
  </si>
  <si>
    <t>Беликов Александр Александрович</t>
  </si>
  <si>
    <t>ПЛМ/ЛШ/ДУ/228-3-396</t>
  </si>
  <si>
    <t>л/с №3000001177973</t>
  </si>
  <si>
    <t>ДУ-С24-1ЛЕН/228-2023 от 10.04.20233/Кв. 396</t>
  </si>
  <si>
    <t>л/с №3000001177974</t>
  </si>
  <si>
    <t>ДУ-С24-1ЛЕН/228-2023 от 10.04.20233/Кв. 397</t>
  </si>
  <si>
    <t>л/с №3000001178754</t>
  </si>
  <si>
    <t>Ежов Алексей Александрович</t>
  </si>
  <si>
    <t>ЛНГ/ЛШ/ДУ-228-3-397</t>
  </si>
  <si>
    <t>л/с №3000001178439</t>
  </si>
  <si>
    <t>Фатхулин Вагиз Раисович</t>
  </si>
  <si>
    <t>ПЛН/ЛШ/ДУ/228-3-398</t>
  </si>
  <si>
    <t>л/с №3000001177975</t>
  </si>
  <si>
    <t>ДУ-С24-1ЛЕН/228-2023 от 10.04.20233/Кв. 398</t>
  </si>
  <si>
    <t>л/с №3000001177976</t>
  </si>
  <si>
    <t>ДУ-С24-1ЛЕН/228-2023 от 10.04.20233/Кв. 399</t>
  </si>
  <si>
    <t>л/с №3000001178261</t>
  </si>
  <si>
    <t>Бочарова Людмила Васильевна</t>
  </si>
  <si>
    <t>ПЛН/ЛШ/ДУ-228-3-4</t>
  </si>
  <si>
    <t>л/с №3000001177335</t>
  </si>
  <si>
    <t>ДУ-С24-1ЛЕН/228-2023 от 10.04.20233/Кв. 4</t>
  </si>
  <si>
    <t>л/с №3000001178295</t>
  </si>
  <si>
    <t>Панарин Виктор Владимирович</t>
  </si>
  <si>
    <t>ПЛН/ЛШ/ДУ-228-3-40</t>
  </si>
  <si>
    <t>л/с №3000001177423</t>
  </si>
  <si>
    <t>ДУ-С24-1ЛЕН/228-2023 от 10.04.20233/Кв. 40</t>
  </si>
  <si>
    <t>л/с №3000001182907</t>
  </si>
  <si>
    <t>Саргузина Елена Сергеевна</t>
  </si>
  <si>
    <t>ЛНГ/ЛШ/ДУ-228-3-40 втор</t>
  </si>
  <si>
    <t>л/с №3000001177977</t>
  </si>
  <si>
    <t>ДУ-С24-1ЛЕН/228-2023 от 10.04.20233/Кв. 400</t>
  </si>
  <si>
    <t>л/с №3000001177978</t>
  </si>
  <si>
    <t>ДУ-С24-1ЛЕН/228-2023 от 10.04.20233/Кв. 401</t>
  </si>
  <si>
    <t>л/с №3000001177979</t>
  </si>
  <si>
    <t>ДУ-С24-1ЛЕН/228-2023 от 10.04.20233/Кв. 402</t>
  </si>
  <si>
    <t>л/с №3000001178455</t>
  </si>
  <si>
    <t>Федоров Роман Игоревич</t>
  </si>
  <si>
    <t>1ЛНГ/ЛШ//ДУ-228-3-402</t>
  </si>
  <si>
    <t>л/с №3000001177980</t>
  </si>
  <si>
    <t>ДУ-С24-1ЛЕН/228-2023 от 10.04.20233/Кв. 403</t>
  </si>
  <si>
    <t>л/с №3000001178610</t>
  </si>
  <si>
    <t>Васильев Сергей Анатольевич</t>
  </si>
  <si>
    <t>ПЛМ/ЛШ/ДУ/228-3-403</t>
  </si>
  <si>
    <t>л/с №3000001178422</t>
  </si>
  <si>
    <t>1ЛНГ/ЛШ//ДУ-228-3-404</t>
  </si>
  <si>
    <t>л/с №3000001177981</t>
  </si>
  <si>
    <t>ДУ-С24-1ЛЕН/228-2023 от 10.04.20233/Кв. 404</t>
  </si>
  <si>
    <t>л/с №3000001178419</t>
  </si>
  <si>
    <t>Исаева Мария Владимировна</t>
  </si>
  <si>
    <t>1ЛНГ/ЛШ//ДУ-228-3-405</t>
  </si>
  <si>
    <t>л/с №3000001177982</t>
  </si>
  <si>
    <t>ДУ-С24-1ЛЕН/228-2023 от 10.04.20233/Кв. 405</t>
  </si>
  <si>
    <t>л/с №3000001177983</t>
  </si>
  <si>
    <t>ДУ-С24-1ЛЕН/228-2023 от 10.04.20233/Кв. 406</t>
  </si>
  <si>
    <t>л/с №3000001178592</t>
  </si>
  <si>
    <t>Климов Александр Викторович</t>
  </si>
  <si>
    <t>ПЛН/ЛШ/ДУ-228-3-406</t>
  </si>
  <si>
    <t>л/с №3000001184081</t>
  </si>
  <si>
    <t>С24-ЗПИФ-ЛЕНК228-3-НИ/Кв. 407</t>
  </si>
  <si>
    <t>л/с №3000001177984</t>
  </si>
  <si>
    <t>ДУ-С24-1ЛЕН/228-2023 от 10.04.20233/Кв. 407</t>
  </si>
  <si>
    <t>л/с №3000001184082</t>
  </si>
  <si>
    <t>С24-ЗПИФ-ЛЕНК228-3-НИ/Кв. 408</t>
  </si>
  <si>
    <t>л/с №3000001177985</t>
  </si>
  <si>
    <t>ДУ-С24-1ЛЕН/228-2023 от 10.04.20233/Кв. 408</t>
  </si>
  <si>
    <t>л/с №3000001178573</t>
  </si>
  <si>
    <t>Черкашина Ольга Андреевна</t>
  </si>
  <si>
    <t>ПЛН/ЛШ/ДУ-228-3-409</t>
  </si>
  <si>
    <t>л/с №3000001177986</t>
  </si>
  <si>
    <t>ДУ-С24-1ЛЕН/228-2023 от 10.04.20233/Кв. 409</t>
  </si>
  <si>
    <t>л/с №3000001177425</t>
  </si>
  <si>
    <t>ДУ-С24-1ЛЕН/228-2023 от 10.04.20233/Кв. 41</t>
  </si>
  <si>
    <t>л/с №3000001180486</t>
  </si>
  <si>
    <t>Минасян Рузан Шагеновна</t>
  </si>
  <si>
    <t>ПЛМ/ЛШ/ДУ/228-3-41</t>
  </si>
  <si>
    <t>л/с №3000001177987</t>
  </si>
  <si>
    <t>ДУ-С24-1ЛЕН/228-2023 от 10.04.20233/Кв. 410</t>
  </si>
  <si>
    <t>л/с №3000001178397</t>
  </si>
  <si>
    <t>Брендин Павел Викторович</t>
  </si>
  <si>
    <t>1ЛНГ/ЛШ//ДУ-228-3-410</t>
  </si>
  <si>
    <t>л/с №3000001177988</t>
  </si>
  <si>
    <t>ДУ-С24-1ЛЕН/228-2023 от 10.04.20233/Кв. 411</t>
  </si>
  <si>
    <t>л/с №3000001178596</t>
  </si>
  <si>
    <t>Варнавин Александр Игоревич</t>
  </si>
  <si>
    <t>ПЛМ/ЛШ/ДУ/228-3-411</t>
  </si>
  <si>
    <t>л/с №3000001178349</t>
  </si>
  <si>
    <t>Аксютин Данил Витальевич</t>
  </si>
  <si>
    <t>ЛНГ/ЛШ/ДУ-228-3-412</t>
  </si>
  <si>
    <t>л/с №3000001177989</t>
  </si>
  <si>
    <t>ДУ-С24-1ЛЕН/228-2023 от 10.04.20233/Кв. 412</t>
  </si>
  <si>
    <t>л/с №3000001177990</t>
  </si>
  <si>
    <t>ДУ-С24-1ЛЕН/228-2023 от 10.04.20233/Кв. 413</t>
  </si>
  <si>
    <t>л/с №3000001179438</t>
  </si>
  <si>
    <t>Голубев Дмитрий Владимирович</t>
  </si>
  <si>
    <t>ЛНГ/ЛШ/ДУ/228-3-413</t>
  </si>
  <si>
    <t>л/с №3000001177991</t>
  </si>
  <si>
    <t>ДУ-С24-1ЛЕН/228-2023 от 10.04.20233/Кв. 414</t>
  </si>
  <si>
    <t>л/с №3000001177992</t>
  </si>
  <si>
    <t>ДУ-С24-1ЛЕН/228-2023 от 10.04.20233/Кв. 415</t>
  </si>
  <si>
    <t>л/с №3000001177993</t>
  </si>
  <si>
    <t>ДУ-С24-1ЛЕН/228-2023 от 10.04.20233/Кв. 416</t>
  </si>
  <si>
    <t>л/с №3000001179409</t>
  </si>
  <si>
    <t>Галь Анастасия Евгеньевна</t>
  </si>
  <si>
    <t>ПЛН/ЛШ/ДУ-228-3-416</t>
  </si>
  <si>
    <t>л/с №3000001179333</t>
  </si>
  <si>
    <t>Ахмеджонов Юсуф Шарифжонович</t>
  </si>
  <si>
    <t>ПЛН/ЛШ/ДУ-228-3-417</t>
  </si>
  <si>
    <t>л/с №3000001177994</t>
  </si>
  <si>
    <t>12.07.2023</t>
  </si>
  <si>
    <t>ДУ-С24-1ЛЕН/228-2023 от 10.04.20233/Кв. 417</t>
  </si>
  <si>
    <t>л/с №3000001179444</t>
  </si>
  <si>
    <t>Степанов Иван Сергеевич</t>
  </si>
  <si>
    <t>ЛНГ/ЛШ/ДУ/228-3-418</t>
  </si>
  <si>
    <t>л/с №3000001177995</t>
  </si>
  <si>
    <t>24.07.2023</t>
  </si>
  <si>
    <t>ДУ-С24-1ЛЕН/228-2023 от 10.04.20233/Кв. 418</t>
  </si>
  <si>
    <t>л/с №3000001179292</t>
  </si>
  <si>
    <t>Сайфутдинов Каныбек Кочкорович</t>
  </si>
  <si>
    <t>ЛНГ/ЛШ/ДУ-228-3-419</t>
  </si>
  <si>
    <t>л/с №3000001177996</t>
  </si>
  <si>
    <t>ДУ-С24-1ЛЕН/228-2023 от 10.04.20233/Кв. 419</t>
  </si>
  <si>
    <t>л/с №3000001177427</t>
  </si>
  <si>
    <t>ДУ-С24-1ЛЕН/228-2023 от 10.04.20233/Кв. 42</t>
  </si>
  <si>
    <t>л/с №3000001178299</t>
  </si>
  <si>
    <t>Жукова Елена Александровна</t>
  </si>
  <si>
    <t>ПЛН/ЛШ/ДУ-228-3-42</t>
  </si>
  <si>
    <t>л/с №3000001179290</t>
  </si>
  <si>
    <t>Шабарова Юлия Ивановна</t>
  </si>
  <si>
    <t>ЛНГ/ЛШ/ДУ-228-3-420</t>
  </si>
  <si>
    <t>л/с №3000001177997</t>
  </si>
  <si>
    <t>ДУ-С24-1ЛЕН/228-2023 от 10.04.20233/Кв. 420</t>
  </si>
  <si>
    <t>л/с №3000001179214</t>
  </si>
  <si>
    <t>Хомченко Арина Николаевна</t>
  </si>
  <si>
    <t>ПЛН/ЛШ/ДУ-228-3-421</t>
  </si>
  <si>
    <t>л/с №3000001177998</t>
  </si>
  <si>
    <t>06.07.2023</t>
  </si>
  <si>
    <t>ДУ-С24-1ЛЕН/228-2023 от 10.04.20233/Кв. 421</t>
  </si>
  <si>
    <t>л/с №3000001177999</t>
  </si>
  <si>
    <t>ДУ-С24-1ЛЕН/228-2023 от 10.04.20233/Кв. 422</t>
  </si>
  <si>
    <t>л/с №3000001178929</t>
  </si>
  <si>
    <t>Федорова Дарья Владимировна</t>
  </si>
  <si>
    <t>ЛНГ/ЛШ/ДУ/228-3-422</t>
  </si>
  <si>
    <t>л/с №3000001178793</t>
  </si>
  <si>
    <t>Ломакин Роман Николаевич</t>
  </si>
  <si>
    <t>ЛНГ/ЛШ/ДУ/228-3-423</t>
  </si>
  <si>
    <t>л/с №3000001178000</t>
  </si>
  <si>
    <t>ДУ-С24-1ЛЕН/228-2023 от 10.04.20233/Кв. 423</t>
  </si>
  <si>
    <t>л/с №3000001179309</t>
  </si>
  <si>
    <t>Лазарева Юлия Максимовна</t>
  </si>
  <si>
    <t>ЛНГ/ЛШ/ДУ-228-3-424</t>
  </si>
  <si>
    <t>л/с №3000001178001</t>
  </si>
  <si>
    <t>ДУ-С24-1ЛЕН/228-2023 от 10.04.20233/Кв. 424</t>
  </si>
  <si>
    <t>л/с №3000001178002</t>
  </si>
  <si>
    <t>ДУ-С24-1ЛЕН/228-2023 от 10.04.20233/Кв. 425</t>
  </si>
  <si>
    <t>л/с №3000001180673</t>
  </si>
  <si>
    <t>Куртяк Анастасия Вячеславовна</t>
  </si>
  <si>
    <t>ЛНГ/ЛШ/ДУ-228-3-426</t>
  </si>
  <si>
    <t>л/с №3000001178003</t>
  </si>
  <si>
    <t>ДУ-С24-1ЛЕН/228-2023 от 10.04.20233/Кв. 426</t>
  </si>
  <si>
    <t>л/с №3000001178004</t>
  </si>
  <si>
    <t>ДУ-С24-1ЛЕН/228-2023 от 10.04.20233/Кв. 427</t>
  </si>
  <si>
    <t>л/с №3000001178865</t>
  </si>
  <si>
    <t>Кикот Алексей Михайлович</t>
  </si>
  <si>
    <t>ЛНГ/ЛШ/ДУ-228-3-427</t>
  </si>
  <si>
    <t>л/с №3000001180535</t>
  </si>
  <si>
    <t>Прокофьев Виктор Викторович</t>
  </si>
  <si>
    <t>ЛНГ/ЛШ/ДУ-228-3-428</t>
  </si>
  <si>
    <t>л/с №3000001178005</t>
  </si>
  <si>
    <t>ДУ-С24-1ЛЕН/228-2023 от 10.04.20233/Кв. 428</t>
  </si>
  <si>
    <t>л/с №3000001178974</t>
  </si>
  <si>
    <t>ЛНГ/ЛШ/ДУ/228-3-429</t>
  </si>
  <si>
    <t>л/с №3000001184142</t>
  </si>
  <si>
    <t>ЛНГ/ЛШ/228-3-429</t>
  </si>
  <si>
    <t>л/с №3000001178006</t>
  </si>
  <si>
    <t>ДУ-С24-1ЛЕН/228-2023 от 10.04.20233/Кв. 429</t>
  </si>
  <si>
    <t>л/с №3000001177429</t>
  </si>
  <si>
    <t>ДУ-С24-1ЛЕН/228-2023 от 10.04.20233/Кв. 43</t>
  </si>
  <si>
    <t>л/с №3000001178300</t>
  </si>
  <si>
    <t>Барановская Юлия Генндьевна</t>
  </si>
  <si>
    <t>ПЛН/ЛШ/ДУ-228-3-43</t>
  </si>
  <si>
    <t>л/с №3000001178007</t>
  </si>
  <si>
    <t>ДУ-С24-1ЛЕН/228-2023 от 10.04.20233/Кв. 430</t>
  </si>
  <si>
    <t>л/с №3000001178933</t>
  </si>
  <si>
    <t>Резвова Маргарита Сергеевна</t>
  </si>
  <si>
    <t>ЛНГ/ЛШ/ДУ/228-3-430</t>
  </si>
  <si>
    <t>л/с №3000001178008</t>
  </si>
  <si>
    <t>ДУ-С24-1ЛЕН/228-2023 от 10.04.20233/Кв. 431</t>
  </si>
  <si>
    <t>л/с №3000001179288</t>
  </si>
  <si>
    <t>Любарский Александр Игоревич</t>
  </si>
  <si>
    <t>ЛНГ/ЛШ/ДУ-228-3-431</t>
  </si>
  <si>
    <t>л/с №3000001180918</t>
  </si>
  <si>
    <t>Чипига Евгений Викторович</t>
  </si>
  <si>
    <t>ЛНГ/ЛШ/ДУ/228-3-432</t>
  </si>
  <si>
    <t>л/с №3000001178009</t>
  </si>
  <si>
    <t>ДУ-С24-1ЛЕН/228-2023 от 10.04.20233/Кв. 432</t>
  </si>
  <si>
    <t>л/с №3000001178934</t>
  </si>
  <si>
    <t>Середняк Мария Сергеевна</t>
  </si>
  <si>
    <t>ЛНГ/ЛШ/ДУ/228-3-433</t>
  </si>
  <si>
    <t>л/с №3000001178010</t>
  </si>
  <si>
    <t>ДУ-С24-1ЛЕН/228-2023 от 10.04.20233/Кв. 433</t>
  </si>
  <si>
    <t>л/с №3000001178011</t>
  </si>
  <si>
    <t>ДУ-С24-1ЛЕН/228-2023 от 10.04.20233/Кв. 434</t>
  </si>
  <si>
    <t>л/с №3000001178791</t>
  </si>
  <si>
    <t>Леонтьев Сергей Николаевич</t>
  </si>
  <si>
    <t>ПЛМ/ЛШ/ДУ/228-3-435</t>
  </si>
  <si>
    <t>л/с №3000001178012</t>
  </si>
  <si>
    <t>ДУ-С24-1ЛЕН/228-2023 от 10.04.20233/Кв. 435</t>
  </si>
  <si>
    <t>л/с №3000001179310</t>
  </si>
  <si>
    <t>Перегудова Анна Витальевна</t>
  </si>
  <si>
    <t>ЛНГ/ЛШ/ДУ-228-3-436</t>
  </si>
  <si>
    <t>л/с №3000001178013</t>
  </si>
  <si>
    <t>ДУ-С24-1ЛЕН/228-2023 от 10.04.20233/Кв. 436</t>
  </si>
  <si>
    <t>л/с №3000001180623</t>
  </si>
  <si>
    <t>Даныкулова Замира Атакановна</t>
  </si>
  <si>
    <t>ЛНГ/ЛШ/ДУ-228-3-437</t>
  </si>
  <si>
    <t>л/с №3000001178014</t>
  </si>
  <si>
    <t>ДУ-С24-1ЛЕН/228-2023 от 10.04.20233/Кв. 437</t>
  </si>
  <si>
    <t>л/с №3000001180780</t>
  </si>
  <si>
    <t>Воронин Сергей Иванович</t>
  </si>
  <si>
    <t>ЛНГ/ЛШ/ДУ-228-3-438</t>
  </si>
  <si>
    <t>л/с №3000001178015</t>
  </si>
  <si>
    <t>ДУ-С24-1ЛЕН/228-2023 от 10.04.20233/Кв. 438</t>
  </si>
  <si>
    <t>л/с №3000001180606</t>
  </si>
  <si>
    <t>Данилова Екатерина Евгеньевна</t>
  </si>
  <si>
    <t>ПЛН/ЛШ/ДУ-228-3-439</t>
  </si>
  <si>
    <t>л/с №3000001178016</t>
  </si>
  <si>
    <t>ДУ-С24-1ЛЕН/228-2023 от 10.04.20233/Кв. 439</t>
  </si>
  <si>
    <t>л/с №3000001180541</t>
  </si>
  <si>
    <t>Мессауден Ахмед</t>
  </si>
  <si>
    <t>ЛНГ/ЛШ/ДУ-228-3-44</t>
  </si>
  <si>
    <t>л/с №3000001177431</t>
  </si>
  <si>
    <t>ДУ-С24-1ЛЕН/228-2023 от 10.04.20233/Кв. 44</t>
  </si>
  <si>
    <t>л/с №3000001179213</t>
  </si>
  <si>
    <t>Ульянов Александр Игоревич</t>
  </si>
  <si>
    <t>ПЛН/ЛШ/ДУ-228-3-440</t>
  </si>
  <si>
    <t>л/с №3000001178017</t>
  </si>
  <si>
    <t>ДУ-С24-1ЛЕН/228-2023 от 10.04.20233/Кв. 440</t>
  </si>
  <si>
    <t>л/с №3000001178018</t>
  </si>
  <si>
    <t>ДУ-С24-1ЛЕН/228-2023 от 10.04.20233/Кв. 441</t>
  </si>
  <si>
    <t>л/с №3000001180851</t>
  </si>
  <si>
    <t>Магомедова Джамиля Исалмагомедовна</t>
  </si>
  <si>
    <t>ЛНГ/ЛШ/ДУ-228-3-442</t>
  </si>
  <si>
    <t>л/с №3000001178019</t>
  </si>
  <si>
    <t>ДУ-С24-1ЛЕН/228-2023 от 10.04.20233/Кв. 442</t>
  </si>
  <si>
    <t>л/с №3000001178020</t>
  </si>
  <si>
    <t>ДУ-С24-1ЛЕН/228-2023 от 10.04.20233/Кв. 443</t>
  </si>
  <si>
    <t>л/с №3000001178936</t>
  </si>
  <si>
    <t>Хиневич Андрей Григорьевич</t>
  </si>
  <si>
    <t>ЛНГ/ЛШ/ДУ/228-3-443</t>
  </si>
  <si>
    <t>л/с №3000001178021</t>
  </si>
  <si>
    <t>ДУ-С24-1ЛЕН/228-2023 от 10.04.20233/Кв. 444</t>
  </si>
  <si>
    <t>л/с №3000001180760</t>
  </si>
  <si>
    <t>Кондрашов Александр Сергеевич</t>
  </si>
  <si>
    <t>ЛНГ/ЛШ/ДУ-228-3-444</t>
  </si>
  <si>
    <t>л/с №3000001178022</t>
  </si>
  <si>
    <t>ДУ-С24-1ЛЕН/228-2023 от 10.04.20233/Кв. 445</t>
  </si>
  <si>
    <t>л/с №3000001178023</t>
  </si>
  <si>
    <t>ДУ-С24-1ЛЕН/228-2023 от 10.04.20233/Кв. 446</t>
  </si>
  <si>
    <t>л/с №3000001180680</t>
  </si>
  <si>
    <t>Агеев Владимир Владимирович</t>
  </si>
  <si>
    <t>ЛНГ/ЛШ/ДУ-228-3-446</t>
  </si>
  <si>
    <t>л/с №3000001178024</t>
  </si>
  <si>
    <t>ДУ-С24-1ЛЕН/228-2023 от 10.04.20233/Кв. 447</t>
  </si>
  <si>
    <t>л/с №3000001179019</t>
  </si>
  <si>
    <t>Свиридкин Вячеслав Леонидович</t>
  </si>
  <si>
    <t>ЛНГ/ЛШ/ДУ-228-3-447</t>
  </si>
  <si>
    <t>л/с №3000001178025</t>
  </si>
  <si>
    <t>ДУ-С24-1ЛЕН/228-2023 от 10.04.20233/Кв. 448</t>
  </si>
  <si>
    <t>л/с №3000001179229</t>
  </si>
  <si>
    <t>Куликов Владимир Николаевич</t>
  </si>
  <si>
    <t>ПЛН/ЛШ/ДУ-228-3-448</t>
  </si>
  <si>
    <t>л/с №3000001179119</t>
  </si>
  <si>
    <t>Васильев Максим Андреевич</t>
  </si>
  <si>
    <t>ПЛН/ЛШ/ДУ-228-3-449</t>
  </si>
  <si>
    <t>л/с №3000001178026</t>
  </si>
  <si>
    <t>ДУ-С24-1ЛЕН/228-2023 от 10.04.20233/Кв. 449</t>
  </si>
  <si>
    <t>л/с №3000001177433</t>
  </si>
  <si>
    <t>ДУ-С24-1ЛЕН/228-2023 от 10.04.20233/Кв. 45</t>
  </si>
  <si>
    <t>л/с №3000001182039</t>
  </si>
  <si>
    <t>Чолукова Ширина Абдиназаровна</t>
  </si>
  <si>
    <t>ЛНГ/ЛШ/ДУ-228-3-45</t>
  </si>
  <si>
    <t>л/с №3000001179224</t>
  </si>
  <si>
    <t>Гусева Мария Олеговна</t>
  </si>
  <si>
    <t>ПЛН/ЛШ/ДУ-228-3-450</t>
  </si>
  <si>
    <t>л/с №3000001178027</t>
  </si>
  <si>
    <t>ДУ-С24-1ЛЕН/228-2023 от 10.04.20233/Кв. 450</t>
  </si>
  <si>
    <t>л/с №3000001178814</t>
  </si>
  <si>
    <t>Исламов Руслан Ринатович</t>
  </si>
  <si>
    <t>ЛНГ/ЛШ/ДУ-228-3-451</t>
  </si>
  <si>
    <t>л/с №3000001178028</t>
  </si>
  <si>
    <t>ДУ-С24-1ЛЕН/228-2023 от 10.04.20233/Кв. 451</t>
  </si>
  <si>
    <t>л/с №3000001178029</t>
  </si>
  <si>
    <t>ДУ-С24-1ЛЕН/228-2023 от 10.04.20233/Кв. 452</t>
  </si>
  <si>
    <t>л/с №3000001179225</t>
  </si>
  <si>
    <t>Дареев Аюр Евгеньевич</t>
  </si>
  <si>
    <t>ПЛН/ЛШ/ДУ-228-3-452</t>
  </si>
  <si>
    <t>л/с №3000001178030</t>
  </si>
  <si>
    <t>ДУ-С24-1ЛЕН/228-2023 от 10.04.20233/Кв. 453</t>
  </si>
  <si>
    <t>л/с №3000001178864</t>
  </si>
  <si>
    <t>Стригунов Александр Сергеевич</t>
  </si>
  <si>
    <t>ЛНГ/ЛШ/ДУ-228-3-453</t>
  </si>
  <si>
    <t>л/с №3000001180574</t>
  </si>
  <si>
    <t>Савченко Виктория Дмитриевна</t>
  </si>
  <si>
    <t>ЛНГ/ЛШ/ДУ-228-3-454</t>
  </si>
  <si>
    <t>л/с №3000001178031</t>
  </si>
  <si>
    <t>ДУ-С24-1ЛЕН/228-2023 от 10.04.20233/Кв. 454</t>
  </si>
  <si>
    <t>л/с №3000001178938</t>
  </si>
  <si>
    <t>ЛНГ/ЛШ/ДУ/228-3-455</t>
  </si>
  <si>
    <t>л/с №3000001178032</t>
  </si>
  <si>
    <t>ДУ-С24-1ЛЕН/228-2023 от 10.04.20233/Кв. 455</t>
  </si>
  <si>
    <t>л/с №3000001179170</t>
  </si>
  <si>
    <t>Севастьянов Антон Викторович</t>
  </si>
  <si>
    <t>ПЛН/ЛГ/ДУ-228-3-456</t>
  </si>
  <si>
    <t>л/с №3000001178033</t>
  </si>
  <si>
    <t>ДУ-С24-1ЛЕН/228-2023 от 10.04.20233/Кв. 456</t>
  </si>
  <si>
    <t>л/с №3000001178034</t>
  </si>
  <si>
    <t>ДУ-С24-1ЛЕН/228-2023 от 10.04.20233/Кв. 457</t>
  </si>
  <si>
    <t>л/с №3000001179081</t>
  </si>
  <si>
    <t>Дегтерева Екатерина Алексеевна</t>
  </si>
  <si>
    <t>ЛНГ/ЛШ/ДУ-228-3-457</t>
  </si>
  <si>
    <t>л/с №3000001179359</t>
  </si>
  <si>
    <t>Шмыров Сергей Вячеславович</t>
  </si>
  <si>
    <t>ПЛН/ЛШ/ДУ-228-3-458</t>
  </si>
  <si>
    <t>л/с №3000001178035</t>
  </si>
  <si>
    <t>ДУ-С24-1ЛЕН/228-2023 от 10.04.20233/Кв. 458</t>
  </si>
  <si>
    <t>л/с №3000001178036</t>
  </si>
  <si>
    <t>ДУ-С24-1ЛЕН/228-2023 от 10.04.20233/Кв. 459</t>
  </si>
  <si>
    <t>л/с №3000001178808</t>
  </si>
  <si>
    <t>Хашумов Ахмед Абдулсаламович</t>
  </si>
  <si>
    <t>ПЛМ/ЛШ/ДУ/228-3-459</t>
  </si>
  <si>
    <t>л/с №3000001177435</t>
  </si>
  <si>
    <t>ДУ-С24-1ЛЕН/228-2023 от 10.04.20233/Кв. 46</t>
  </si>
  <si>
    <t>л/с №3000001178994</t>
  </si>
  <si>
    <t>Поляева Ольга Александровна</t>
  </si>
  <si>
    <t>ЛНГ/ЛШ/ДУ/228-3-460</t>
  </si>
  <si>
    <t>л/с №3000001178037</t>
  </si>
  <si>
    <t>ДУ-С24-1ЛЕН/228-2023 от 10.04.20233/Кв. 460</t>
  </si>
  <si>
    <t>л/с №3000001180707</t>
  </si>
  <si>
    <t>Котов Павел Анатольевич</t>
  </si>
  <si>
    <t>ЛНГ/ЛШ/ДУ-228-3-461</t>
  </si>
  <si>
    <t>л/с №3000001178038</t>
  </si>
  <si>
    <t>ДУ-С24-1ЛЕН/228-2023 от 10.04.20233/Кв. 461</t>
  </si>
  <si>
    <t>л/с №3000001178039</t>
  </si>
  <si>
    <t>ДУ-С24-1ЛЕН/228-2023 от 10.04.20233/Кв. 462</t>
  </si>
  <si>
    <t>л/с №3000001179080</t>
  </si>
  <si>
    <t>Бредихина Алена Юрьевна</t>
  </si>
  <si>
    <t>ЛНГ/ЛШ/ДУ-228-3-462</t>
  </si>
  <si>
    <t>л/с №3000001178040</t>
  </si>
  <si>
    <t>ДУ-С24-1ЛЕН/228-2023 от 10.04.20233/Кв. 463</t>
  </si>
  <si>
    <t>л/с №3000001178928</t>
  </si>
  <si>
    <t>Дунаева Анастасия Геннадьевна</t>
  </si>
  <si>
    <t>ЛНГ/ЛШ/ДУ/228-3-463</t>
  </si>
  <si>
    <t>л/с №3000001178041</t>
  </si>
  <si>
    <t>ДУ-С24-1ЛЕН/228-2023 от 10.04.20233/Кв. 464</t>
  </si>
  <si>
    <t>л/с №3000001182106</t>
  </si>
  <si>
    <t>Игнатьева Сюзанна Михайловна</t>
  </si>
  <si>
    <t>ЛНГ/ЛШ/ДУ-228-3-464</t>
  </si>
  <si>
    <t>л/с №3000001178042</t>
  </si>
  <si>
    <t>ДУ-С24-1ЛЕН/228-2023 от 10.04.20233/Кв. 465</t>
  </si>
  <si>
    <t>л/с №3000001180738</t>
  </si>
  <si>
    <t>Усманова Альфия Рашидовна</t>
  </si>
  <si>
    <t>ЛНГ/ЛШ/ДУ-228-3-465</t>
  </si>
  <si>
    <t>л/с №3000001179121</t>
  </si>
  <si>
    <t>Егоров Дмитрий Юрьевич</t>
  </si>
  <si>
    <t>ПЛН/ЛШ/ДУ-228-3-466</t>
  </si>
  <si>
    <t>л/с №3000001178043</t>
  </si>
  <si>
    <t>ДУ-С24-1ЛЕН/228-2023 от 10.04.20233/Кв. 466</t>
  </si>
  <si>
    <t>л/с №3000001178810</t>
  </si>
  <si>
    <t>Голомбецкий Станислав Сергеевич</t>
  </si>
  <si>
    <t>ПЛМ/ЛШ/ДУ/228-3-467</t>
  </si>
  <si>
    <t>л/с №3000001178044</t>
  </si>
  <si>
    <t>ДУ-С24-1ЛЕН/228-2023 от 10.04.20233/Кв. 467</t>
  </si>
  <si>
    <t>л/с №3000001178045</t>
  </si>
  <si>
    <t>ДУ-С24-1ЛЕН/228-2023 от 10.04.20233/Кв. 468</t>
  </si>
  <si>
    <t>л/с №3000001178755</t>
  </si>
  <si>
    <t>Булочникова Ольга Сергеевна</t>
  </si>
  <si>
    <t>ЛНГ/ЛШ/ДУ-228-3-468</t>
  </si>
  <si>
    <t>л/с №3000001178489</t>
  </si>
  <si>
    <t>Лупа Олег Александрович</t>
  </si>
  <si>
    <t>ПЛМ/ЛШ/ДУ/228-3-469</t>
  </si>
  <si>
    <t>л/с №3000001178046</t>
  </si>
  <si>
    <t>ДУ-С24-1ЛЕН/228-2023 от 10.04.20233/Кв. 469</t>
  </si>
  <si>
    <t>л/с №3000001177437</t>
  </si>
  <si>
    <t>ДУ-С24-1ЛЕН/228-2023 от 10.04.20233/Кв. 47</t>
  </si>
  <si>
    <t>л/с №3000001178521</t>
  </si>
  <si>
    <t>Авдеков Александр Михайлович</t>
  </si>
  <si>
    <t>ПЛН/ЛШ/ДУ-228-3-47</t>
  </si>
  <si>
    <t>л/с №3000001178047</t>
  </si>
  <si>
    <t>ДУ-С24-1ЛЕН/228-2023 от 10.04.20233/Кв. 470</t>
  </si>
  <si>
    <t>л/с №3000001180915</t>
  </si>
  <si>
    <t>Рузавин Денис Григорьевич</t>
  </si>
  <si>
    <t>ЛНГ/ЛШ/ДУ-228-3-470</t>
  </si>
  <si>
    <t>л/с №3000001178048</t>
  </si>
  <si>
    <t>ДУ-С24-1ЛЕН/228-2023 от 10.04.20233/Кв. 471</t>
  </si>
  <si>
    <t>л/с №3000001178703</t>
  </si>
  <si>
    <t>Мальшаков Андрей Владимирович</t>
  </si>
  <si>
    <t>ЛНГ/ЛШ/ДУ-228-3-471</t>
  </si>
  <si>
    <t>л/с №3000001178491</t>
  </si>
  <si>
    <t>Марченко Денис Юрьевич</t>
  </si>
  <si>
    <t>ПЛМ/ЛШ/ДУ/228-3-472</t>
  </si>
  <si>
    <t>л/с №3000001178049</t>
  </si>
  <si>
    <t>ДУ-С24-1ЛЕН/228-2023 от 10.04.20233/Кв. 472</t>
  </si>
  <si>
    <t>л/с №3000001178050</t>
  </si>
  <si>
    <t>ДУ-С24-1ЛЕН/228-2023 от 10.04.20233/Кв. 473</t>
  </si>
  <si>
    <t>л/с №3000001179439</t>
  </si>
  <si>
    <t>Нехаев Сергей Сергеевич</t>
  </si>
  <si>
    <t>ПЛН/ЛШ/ДУ-228-3-473</t>
  </si>
  <si>
    <t>л/с №3000001179231</t>
  </si>
  <si>
    <t>Мясникова Кристина Владимировна</t>
  </si>
  <si>
    <t>ПЛН/ЛШ/ДУ-228-3-474</t>
  </si>
  <si>
    <t>л/с №3000001178051</t>
  </si>
  <si>
    <t>ДУ-С24-1ЛЕН/228-2023 от 10.04.20233/Кв. 474</t>
  </si>
  <si>
    <t>л/с №3000001178052</t>
  </si>
  <si>
    <t>ДУ-С24-1ЛЕН/228-2023 от 10.04.20233/Кв. 475</t>
  </si>
  <si>
    <t>л/с №3000001178939</t>
  </si>
  <si>
    <t>Шмелева Юлия Вячеславовна</t>
  </si>
  <si>
    <t>ЛНГ/ЛШ/ДУ/228-3-475</t>
  </si>
  <si>
    <t>л/с №3000001178710</t>
  </si>
  <si>
    <t>Вильданов Никита Сергеевич</t>
  </si>
  <si>
    <t>ЛНГ/ЛШ/ДУ-228-3-476</t>
  </si>
  <si>
    <t>л/с №3000001178053</t>
  </si>
  <si>
    <t>ДУ-С24-1ЛЕН/228-2023 от 10.04.20233/Кв. 476</t>
  </si>
  <si>
    <t>л/с №3000001184083</t>
  </si>
  <si>
    <t>С24-ЗПИФ-ЛЕНК228-3-НИ/Кв. 477</t>
  </si>
  <si>
    <t>л/с №3000001178054</t>
  </si>
  <si>
    <t>ДУ-С24-1ЛЕН/228-2023 от 10.04.20233/Кв. 477</t>
  </si>
  <si>
    <t>л/с №3000001178055</t>
  </si>
  <si>
    <t>ДУ-С24-1ЛЕН/228-2023 от 10.04.20233/Кв. 478</t>
  </si>
  <si>
    <t>л/с №3000001179467</t>
  </si>
  <si>
    <t>Алейникова Анна Андреевна</t>
  </si>
  <si>
    <t>ЛНГ/ЛШ/ДУ-228-3-478</t>
  </si>
  <si>
    <t>л/с №3000001178056</t>
  </si>
  <si>
    <t>ДУ-С24-1ЛЕН/228-2023 от 10.04.20233/Кв. 479</t>
  </si>
  <si>
    <t>л/с №3000001179023</t>
  </si>
  <si>
    <t>Сафонова Лидия Алексеевна</t>
  </si>
  <si>
    <t>ЛНГ/ЛШ/ДУ-228-3-479</t>
  </si>
  <si>
    <t>л/с №3000001177439</t>
  </si>
  <si>
    <t>ДУ-С24-1ЛЕН/228-2023 от 10.04.20233/Кв. 48</t>
  </si>
  <si>
    <t>л/с №3000001178394</t>
  </si>
  <si>
    <t>Афалов Игорь Сергеевич</t>
  </si>
  <si>
    <t>1ЛНГ/ЛШ/ДУ-228-3-48</t>
  </si>
  <si>
    <t>л/с №3000001178057</t>
  </si>
  <si>
    <t>ДУ-С24-1ЛЕН/228-2023 от 10.04.20233/Кв. 480</t>
  </si>
  <si>
    <t>л/с №3000001184084</t>
  </si>
  <si>
    <t>С24-ЗПИФ-ЛЕНК228-3-НИ/Кв. 480</t>
  </si>
  <si>
    <t>л/с №3000001178058</t>
  </si>
  <si>
    <t>15.08.2023</t>
  </si>
  <si>
    <t>ДУ-С24-1ЛЕН/228-2023 от 10.04.20233/Кв. 481</t>
  </si>
  <si>
    <t>л/с №3000001180579</t>
  </si>
  <si>
    <t>Савело Мария Григорьевна</t>
  </si>
  <si>
    <t>ПЛН/ЛШ/ДУ-228-3-481</t>
  </si>
  <si>
    <t>л/с №3000001182901</t>
  </si>
  <si>
    <t>Осипова Екатерина Владимировна</t>
  </si>
  <si>
    <t>ЛНГ/ЛШ/ДУ-228-3-482</t>
  </si>
  <si>
    <t>л/с №3000001178059</t>
  </si>
  <si>
    <t>ДУ-С24-1ЛЕН/228-2023 от 10.04.20233/Кв. 482</t>
  </si>
  <si>
    <t>л/с №3000001178060</t>
  </si>
  <si>
    <t>ДУ-С24-1ЛЕН/228-2023 от 10.04.20233/Кв. 483</t>
  </si>
  <si>
    <t>л/с №3000001178969</t>
  </si>
  <si>
    <t>Карпова Рената Юрьевна</t>
  </si>
  <si>
    <t>ЛНГ/ЛШ/ДУ/228-3-483</t>
  </si>
  <si>
    <t>л/с №3000001178488</t>
  </si>
  <si>
    <t>Лукиянчук Татьяна Ивановна</t>
  </si>
  <si>
    <t>ПЛМ/ЛШ/ДУ/228-3-484</t>
  </si>
  <si>
    <t>л/с №3000001178061</t>
  </si>
  <si>
    <t>ДУ-С24-1ЛЕН/228-2023 от 10.04.20233/Кв. 484</t>
  </si>
  <si>
    <t>л/с №3000001178470</t>
  </si>
  <si>
    <t>Джумабаева Эльвира Майрамбековна</t>
  </si>
  <si>
    <t>С ПЛМ/ЛШ/ДУ/228-3-485</t>
  </si>
  <si>
    <t>л/с №3000001178062</t>
  </si>
  <si>
    <t>ДУ-С24-1ЛЕН/228-2023 от 10.04.20233/Кв. 485</t>
  </si>
  <si>
    <t>л/с №3000001181986</t>
  </si>
  <si>
    <t>Мадатова Севда Лезгиевна</t>
  </si>
  <si>
    <t>ЛНГ/ЛШ/ДУ-228-3-486</t>
  </si>
  <si>
    <t>л/с №3000001178063</t>
  </si>
  <si>
    <t>ДУ-С24-1ЛЕН/228-2023 от 10.04.20233/Кв. 486</t>
  </si>
  <si>
    <t>л/с №3000001178064</t>
  </si>
  <si>
    <t>ДУ-С24-1ЛЕН/228-2023 от 10.04.20233/Кв. 487</t>
  </si>
  <si>
    <t>л/с №3000001181102</t>
  </si>
  <si>
    <t>Левицкая Елена Александровна</t>
  </si>
  <si>
    <t>ЛНГ/ЛШ/ДУ-228-3-487</t>
  </si>
  <si>
    <t>л/с №3000001179232</t>
  </si>
  <si>
    <t>Нам Елена Викторовна</t>
  </si>
  <si>
    <t>ПЛН/ЛШ/ДУ-228-3-488</t>
  </si>
  <si>
    <t>л/с №3000001178065</t>
  </si>
  <si>
    <t>ДУ-С24-1ЛЕН/228-2023 от 10.04.20233/Кв. 488</t>
  </si>
  <si>
    <t>л/с №3000001182991</t>
  </si>
  <si>
    <t>Казаев Дмитрий Сергеевич</t>
  </si>
  <si>
    <t>ЛНГ/ЛШ/ДУ-228-3-489</t>
  </si>
  <si>
    <t>л/с №3000001178066</t>
  </si>
  <si>
    <t>ДУ-С24-1ЛЕН/228-2023 от 10.04.20233/Кв. 489</t>
  </si>
  <si>
    <t>л/с №3000001177441</t>
  </si>
  <si>
    <t>ДУ-С24-1ЛЕН/228-2023 от 10.04.20233/Кв. 49</t>
  </si>
  <si>
    <t>л/с №3000001178067</t>
  </si>
  <si>
    <t>ДУ-С24-1ЛЕН/228-2023 от 10.04.20233/Кв. 490</t>
  </si>
  <si>
    <t>л/с №3000001180550</t>
  </si>
  <si>
    <t>Егорова Ольга Алановна</t>
  </si>
  <si>
    <t>ЛНГ/ЛШ/ДУ-228-3-490</t>
  </si>
  <si>
    <t>л/с №3000001178068</t>
  </si>
  <si>
    <t>ДУ-С24-1ЛЕН/228-2023 от 10.04.20233/Кв. 491</t>
  </si>
  <si>
    <t>л/с №3000001179212</t>
  </si>
  <si>
    <t>Куренкова Людмила Валерьевна</t>
  </si>
  <si>
    <t>ПЛН/ЛШ/ДУ-228-3-491</t>
  </si>
  <si>
    <t>л/с №3000001178069</t>
  </si>
  <si>
    <t>ДУ-С24-1ЛЕН/228-2023 от 10.04.20233/Кв. 492</t>
  </si>
  <si>
    <t>л/с №3000001178627</t>
  </si>
  <si>
    <t>Никуйко Сергей Андреевич</t>
  </si>
  <si>
    <t>ПЛН/ЛШ/ДУ-228-3-492</t>
  </si>
  <si>
    <t>л/с №3000001178070</t>
  </si>
  <si>
    <t>ДУ-С24-1ЛЕН/228-2023 от 10.04.20233/Кв. 493</t>
  </si>
  <si>
    <t>л/с №3000001178526</t>
  </si>
  <si>
    <t>Герасимов Алексей Геннадьевич</t>
  </si>
  <si>
    <t>ПЛН/ЛШ/ДУ-228-3-493</t>
  </si>
  <si>
    <t>л/с №3000001178071</t>
  </si>
  <si>
    <t>06.02.2024</t>
  </si>
  <si>
    <t>ДУ-С24-1ЛЕН/228-2023 от 10.04.20233/Кв. 494</t>
  </si>
  <si>
    <t>л/с №3000001178707</t>
  </si>
  <si>
    <t>Баландина Злата Александровна</t>
  </si>
  <si>
    <t>ЛНГ/ЛШ/ДУ-228-3-495</t>
  </si>
  <si>
    <t>л/с №3000001178072</t>
  </si>
  <si>
    <t>ДУ-С24-1ЛЕН/228-2023 от 10.04.20233/Кв. 495</t>
  </si>
  <si>
    <t>л/с №3000001178073</t>
  </si>
  <si>
    <t>09.04.2024</t>
  </si>
  <si>
    <t>ДУ-С24-1ЛЕН/228-2023 от 10.04.20233/Кв. 496</t>
  </si>
  <si>
    <t>л/с №3000001179424</t>
  </si>
  <si>
    <t>Кривошеева Анастасия Александровна</t>
  </si>
  <si>
    <t>ЛНГ/ЛШ/ДУ/228-3-497</t>
  </si>
  <si>
    <t>л/с №3000001178074</t>
  </si>
  <si>
    <t>ДУ-С24-1ЛЕН/228-2023 от 10.04.20233/Кв. 497</t>
  </si>
  <si>
    <t>л/с №3000001181147</t>
  </si>
  <si>
    <t>Муратоглу Хамит</t>
  </si>
  <si>
    <t>ЛНГ/ЛШ/ДУ-228-3-498</t>
  </si>
  <si>
    <t>л/с №3000001178075</t>
  </si>
  <si>
    <t>ДУ-С24-1ЛЕН/228-2023 от 10.04.20233/Кв. 498</t>
  </si>
  <si>
    <t>л/с №3000001178574</t>
  </si>
  <si>
    <t>Цаплина Ксения Геннадьевна</t>
  </si>
  <si>
    <t>ПЛН/ЛШ/ДУ-228-3-498</t>
  </si>
  <si>
    <t>л/с №3000001181166</t>
  </si>
  <si>
    <t>Прокопов Константин Александрович</t>
  </si>
  <si>
    <t>ЛНГ/ЛШ/ДУ-228-3-499</t>
  </si>
  <si>
    <t>л/с №3000001178076</t>
  </si>
  <si>
    <t>ДУ-С24-1ЛЕН/228-2023 от 10.04.20233/Кв. 499</t>
  </si>
  <si>
    <t>л/с №3000001178336</t>
  </si>
  <si>
    <t>Микаэльян Александр Сергеевич</t>
  </si>
  <si>
    <t>ЛНГ/ЛШ/ДУ-228-3-5</t>
  </si>
  <si>
    <t>л/с №3000001177338</t>
  </si>
  <si>
    <t>ДУ-С24-1ЛЕН/228-2023 от 10.04.20233/Кв. 5</t>
  </si>
  <si>
    <t>л/с №3000001178302</t>
  </si>
  <si>
    <t>Засыпкин Сергей Александрович</t>
  </si>
  <si>
    <t>ПЛН/ЛШ/ДУ-228-3-50</t>
  </si>
  <si>
    <t>л/с №3000001177443</t>
  </si>
  <si>
    <t>ДУ-С24-1ЛЕН/228-2023 от 10.04.20233/Кв. 50</t>
  </si>
  <si>
    <t>л/с №3000001178077</t>
  </si>
  <si>
    <t>08.01.2024</t>
  </si>
  <si>
    <t>ДУ-С24-1ЛЕН/228-2023 от 10.04.20233/Кв. 500</t>
  </si>
  <si>
    <t>л/с №3000001178785</t>
  </si>
  <si>
    <t>Алексеева Галина Викторовна</t>
  </si>
  <si>
    <t>1ЛНГ/ЛШ//ДУ-228-3-501</t>
  </si>
  <si>
    <t>л/с №3000001178078</t>
  </si>
  <si>
    <t>ДУ-С24-1ЛЕН/228-2023 от 10.04.20233/Кв. 501</t>
  </si>
  <si>
    <t>л/с №3000001178079</t>
  </si>
  <si>
    <t>ДУ-С24-1ЛЕН/228-2023 от 10.04.20233/Кв. 502</t>
  </si>
  <si>
    <t>л/с №3000001182903</t>
  </si>
  <si>
    <t>Тимуров Равшан Хакбердиевич</t>
  </si>
  <si>
    <t>ЛНГ/ЛШ/ДУ-228-3-502</t>
  </si>
  <si>
    <t>л/с №3000001178080</t>
  </si>
  <si>
    <t>ДУ-С24-1ЛЕН/228-2023 от 10.04.20233/Кв. 503</t>
  </si>
  <si>
    <t>л/с №3000001178792</t>
  </si>
  <si>
    <t>Жарнакова Татьяна Владимировна</t>
  </si>
  <si>
    <t>1ЛНГ/ЛШ//ДУ-228-3-503</t>
  </si>
  <si>
    <t>л/с №3000001178081</t>
  </si>
  <si>
    <t>ДУ-С24-1ЛЕН/228-2023 от 10.04.20233/Кв. 504</t>
  </si>
  <si>
    <t>л/с №3000001179422</t>
  </si>
  <si>
    <t>Мастель Игорь Яковлевич</t>
  </si>
  <si>
    <t>ЛНГ/ЛШ/ДУ/228-3-504</t>
  </si>
  <si>
    <t>л/с №3000001178082</t>
  </si>
  <si>
    <t>ДУ-С24-1ЛЕН/228-2023 от 10.04.20233/Кв. 505</t>
  </si>
  <si>
    <t>л/с №3000001179287</t>
  </si>
  <si>
    <t>Калошин Вадим Александрович</t>
  </si>
  <si>
    <t>ЛНГ/ЛШ/ДУ-228-3-505</t>
  </si>
  <si>
    <t>л/с №3000001179078</t>
  </si>
  <si>
    <t>Дубынина Наталья Юрьевна</t>
  </si>
  <si>
    <t>ЛНГ/ЛШ/ДУ-228-3-506</t>
  </si>
  <si>
    <t>л/с №3000001178083</t>
  </si>
  <si>
    <t>ДУ-С24-1ЛЕН/228-2023 от 10.04.20233/Кв. 506</t>
  </si>
  <si>
    <t>л/с №3000001178641</t>
  </si>
  <si>
    <t>Варначёв Михаил Валерьевич</t>
  </si>
  <si>
    <t>ЛНГ/ЛШ/ДУ-228-3-507</t>
  </si>
  <si>
    <t>л/с №3000001178084</t>
  </si>
  <si>
    <t>ДУ-С24-1ЛЕН/228-2023 от 10.04.20233/Кв. 507</t>
  </si>
  <si>
    <t>л/с №3000001178085</t>
  </si>
  <si>
    <t>01.08.2023</t>
  </si>
  <si>
    <t>ДУ-С24-1ЛЕН/228-2023 от 10.04.20233/Кв. 508</t>
  </si>
  <si>
    <t>л/с №3000001179481</t>
  </si>
  <si>
    <t>Бойко Софья Сергеевна</t>
  </si>
  <si>
    <t>ЛНГ/ЛШ/ДУ-228-3-508</t>
  </si>
  <si>
    <t>л/с №3000001184085</t>
  </si>
  <si>
    <t>С24-ЗПИФ-ЛЕНК228-3-НИ/Кв. 509</t>
  </si>
  <si>
    <t>л/с №3000001178086</t>
  </si>
  <si>
    <t>ДУ-С24-1ЛЕН/228-2023 от 10.04.20233/Кв. 509</t>
  </si>
  <si>
    <t>л/с №3000001178306</t>
  </si>
  <si>
    <t>Зепалова Неонила Николаевна</t>
  </si>
  <si>
    <t>ПЛН/ЛШ/ДУ-228-3-51</t>
  </si>
  <si>
    <t>л/с №3000001177445</t>
  </si>
  <si>
    <t>ДУ-С24-1ЛЕН/228-2023 от 10.04.20233/Кв. 51</t>
  </si>
  <si>
    <t>л/с №3000001178087</t>
  </si>
  <si>
    <t>ДУ-С24-1ЛЕН/228-2023 от 10.04.20233/Кв. 510</t>
  </si>
  <si>
    <t>л/с №3000001180784</t>
  </si>
  <si>
    <t>Седых Сергей Сергеевич</t>
  </si>
  <si>
    <t>ЛНГ/ЛШ/ДУ-228-3-510</t>
  </si>
  <si>
    <t>л/с №3000001178088</t>
  </si>
  <si>
    <t>ДУ-С24-1ЛЕН/228-2023 от 10.04.20233/Кв. 511</t>
  </si>
  <si>
    <t>л/с №3000001178576</t>
  </si>
  <si>
    <t>Болдыревский Роман Сергеевич</t>
  </si>
  <si>
    <t>ПЛН/ЛШ/ДУ-228-3-511</t>
  </si>
  <si>
    <t>л/с №3000001178597</t>
  </si>
  <si>
    <t>Арутюнян Нателла Гамлетовна</t>
  </si>
  <si>
    <t>ПЛМ/ЛШ/ДУ/228-3-512</t>
  </si>
  <si>
    <t>л/с №3000001178089</t>
  </si>
  <si>
    <t>ДУ-С24-1ЛЕН/228-2023 от 10.04.20233/Кв. 512</t>
  </si>
  <si>
    <t>л/с №3000001178090</t>
  </si>
  <si>
    <t>ДУ-С24-1ЛЕН/228-2023 от 10.04.20233/Кв. 513</t>
  </si>
  <si>
    <t>л/с №3000001180505</t>
  </si>
  <si>
    <t>Давыдов Всеволод Алексеевич</t>
  </si>
  <si>
    <t>ЛНГ/ЛШ/ДУ-228-3-513</t>
  </si>
  <si>
    <t>л/с №3000001184086</t>
  </si>
  <si>
    <t>01.04.2024</t>
  </si>
  <si>
    <t>С24-ЗПИФ-ЛЕНК228-3-НИ/Кв. 514</t>
  </si>
  <si>
    <t>л/с №3000001178091</t>
  </si>
  <si>
    <t>ДУ-С24-1ЛЕН/228-2023 от 10.04.20233/Кв. 514</t>
  </si>
  <si>
    <t>л/с №3000001178940</t>
  </si>
  <si>
    <t>Бабенко Ирина Геннадьевна</t>
  </si>
  <si>
    <t>ЛНГ/ЛШ/ДУ/228-3-515</t>
  </si>
  <si>
    <t>л/с №3000001178092</t>
  </si>
  <si>
    <t>ДУ-С24-1ЛЕН/228-2023 от 10.04.20233/Кв. 515</t>
  </si>
  <si>
    <t>л/с №3000001178093</t>
  </si>
  <si>
    <t>ДУ-С24-1ЛЕН/228-2023 от 10.04.20233/Кв. 516</t>
  </si>
  <si>
    <t>л/с №3000001178588</t>
  </si>
  <si>
    <t>Енина Ольга Ивановна</t>
  </si>
  <si>
    <t>ПЛН/ЛШ/ДУ-228-3-516</t>
  </si>
  <si>
    <t>л/с №3000001178508</t>
  </si>
  <si>
    <t>Грапонов Владимир Викторович</t>
  </si>
  <si>
    <t>ПЛМ/ЛШ/ДУ/228-3-517</t>
  </si>
  <si>
    <t>л/с №3000001178094</t>
  </si>
  <si>
    <t>ДУ-С24-1ЛЕН/228-2023 от 10.04.20233/Кв. 517</t>
  </si>
  <si>
    <t>л/с №3000001180966</t>
  </si>
  <si>
    <t>Краснопеев Андрей Анатольевич</t>
  </si>
  <si>
    <t>ЛНГ/ЛШ/ДУ-228-3-518</t>
  </si>
  <si>
    <t>л/с №3000001178095</t>
  </si>
  <si>
    <t>ДУ-С24-1ЛЕН/228-2023 от 10.04.20233/Кв. 518</t>
  </si>
  <si>
    <t>л/с №3000001179434</t>
  </si>
  <si>
    <t>Руднева Надежда Владимировна</t>
  </si>
  <si>
    <t>ПЛН/ЛШ/ДУ-228-3-519</t>
  </si>
  <si>
    <t>л/с №3000001178096</t>
  </si>
  <si>
    <t>ДУ-С24-1ЛЕН/228-2023 от 10.04.20233/Кв. 519</t>
  </si>
  <si>
    <t>л/с №3000001178309</t>
  </si>
  <si>
    <t>Кравцова Екатерина Викторовна</t>
  </si>
  <si>
    <t>ПЛН/ЛШ/ДУ-228-3-52</t>
  </si>
  <si>
    <t>л/с №3000001177447</t>
  </si>
  <si>
    <t>ДУ-С24-1ЛЕН/228-2023 от 10.04.20233/Кв. 52</t>
  </si>
  <si>
    <t>л/с №3000001178097</t>
  </si>
  <si>
    <t>ДУ-С24-1ЛЕН/228-2023 от 10.04.20233/Кв. 520</t>
  </si>
  <si>
    <t>л/с №3000001184087</t>
  </si>
  <si>
    <t>С24-ЗПИФ-ЛЕНК228-3-НИ/Кв. 520</t>
  </si>
  <si>
    <t>л/с №3000001178098</t>
  </si>
  <si>
    <t>ДУ-С24-1ЛЕН/228-2023 от 10.04.20233/Кв. 521</t>
  </si>
  <si>
    <t>л/с №3000001179220</t>
  </si>
  <si>
    <t>ПЛН/ЛШ/ДУ-228-3-521</t>
  </si>
  <si>
    <t>л/с №3000001179221</t>
  </si>
  <si>
    <t>Аплеталин Алексей Сергеевич</t>
  </si>
  <si>
    <t>ПЛН/ЛШ/ДУ-228-3-522</t>
  </si>
  <si>
    <t>л/с №3000001178099</t>
  </si>
  <si>
    <t>ДУ-С24-1ЛЕН/228-2023 от 10.04.20233/Кв. 522</t>
  </si>
  <si>
    <t>л/с №3000001178100</t>
  </si>
  <si>
    <t>ДУ-С24-1ЛЕН/228-2023 от 10.04.20233/Кв. 523</t>
  </si>
  <si>
    <t>л/с №3000001179079</t>
  </si>
  <si>
    <t>ЛНГ/ЛШ/ДУ-228-3-523</t>
  </si>
  <si>
    <t>л/с №3000001178101</t>
  </si>
  <si>
    <t>ДУ-С24-1ЛЕН/228-2023 от 10.04.20233/Кв. 524</t>
  </si>
  <si>
    <t>л/с №3000001179182</t>
  </si>
  <si>
    <t>Гасанов Рамазан Анасович</t>
  </si>
  <si>
    <t>ЛНГ/ЛШ/ДУ-228-3-525</t>
  </si>
  <si>
    <t>л/с №3000001178102</t>
  </si>
  <si>
    <t>ДУ-С24-1ЛЕН/228-2023 от 10.04.20233/Кв. 525</t>
  </si>
  <si>
    <t>л/с №3000001178103</t>
  </si>
  <si>
    <t>ДУ-С24-1ЛЕН/228-2023 от 10.04.20233/Кв. 526</t>
  </si>
  <si>
    <t>л/с №3000001178704</t>
  </si>
  <si>
    <t>ЛНГ/ЛШ/ДУ-228-3-527</t>
  </si>
  <si>
    <t>л/с №3000001178104</t>
  </si>
  <si>
    <t>ДУ-С24-1ЛЕН/228-2023 от 10.04.20233/Кв. 527</t>
  </si>
  <si>
    <t>л/с №3000001180607</t>
  </si>
  <si>
    <t>Шкут Валентина Владимировна</t>
  </si>
  <si>
    <t>ПЛН/ЛШ/ДУ-228-3-528</t>
  </si>
  <si>
    <t>л/с №3000001178105</t>
  </si>
  <si>
    <t>ДУ-С24-1ЛЕН/228-2023 от 10.04.20233/Кв. 528</t>
  </si>
  <si>
    <t>л/с №3000001179350</t>
  </si>
  <si>
    <t>Платонова Наталья Владимировна</t>
  </si>
  <si>
    <t>ПЛН/ЛШ/ДУ-228-3-529</t>
  </si>
  <si>
    <t>л/с №3000001178106</t>
  </si>
  <si>
    <t>ДУ-С24-1ЛЕН/228-2023 от 10.04.20233/Кв. 529</t>
  </si>
  <si>
    <t>л/с №3000001178324</t>
  </si>
  <si>
    <t>Якубович Александра Андреевна</t>
  </si>
  <si>
    <t>ПЛН/ЛШ/ДУ-228-3-53</t>
  </si>
  <si>
    <t>л/с №3000001177449</t>
  </si>
  <si>
    <t>ДУ-С24-1ЛЕН/228-2023 от 10.04.20233/Кв. 53</t>
  </si>
  <si>
    <t>л/с №3000001178107</t>
  </si>
  <si>
    <t>ДУ-С24-1ЛЕН/228-2023 от 10.04.20233/Кв. 530</t>
  </si>
  <si>
    <t>л/с №3000001179464</t>
  </si>
  <si>
    <t>Осадчая Резида Тагировна</t>
  </si>
  <si>
    <t>ЛНГ/ЛШ/ДУ-228-3-530</t>
  </si>
  <si>
    <t>л/с №3000001178937</t>
  </si>
  <si>
    <t>Хромова Ирина Васильевна</t>
  </si>
  <si>
    <t>ЛНГ/ЛШ/ДУ/228-3-531</t>
  </si>
  <si>
    <t>л/с №3000001178108</t>
  </si>
  <si>
    <t>ДУ-С24-1ЛЕН/228-2023 от 10.04.20233/Кв. 531</t>
  </si>
  <si>
    <t>л/с №3000001178628</t>
  </si>
  <si>
    <t>Нигматулин Дмитрий Измягилович</t>
  </si>
  <si>
    <t>ПЛН/ЛШ/ДУ-228-3-532</t>
  </si>
  <si>
    <t>л/с №3000001178109</t>
  </si>
  <si>
    <t>ДУ-С24-1ЛЕН/228-2023 от 10.04.20233/Кв. 532</t>
  </si>
  <si>
    <t>л/с №3000001178110</t>
  </si>
  <si>
    <t>ДУ-С24-1ЛЕН/228-2023 от 10.04.20233/Кв. 533</t>
  </si>
  <si>
    <t>л/с №3000001180741</t>
  </si>
  <si>
    <t>Тукан Радион Афанасьевич</t>
  </si>
  <si>
    <t>ЛНГ/ЛШ/ДУ-228-3-533</t>
  </si>
  <si>
    <t>л/с №3000001178833</t>
  </si>
  <si>
    <t>Карелов Владимир Вячеславович</t>
  </si>
  <si>
    <t>1ЛНГ/ЛШ//ДУ-228-3-534</t>
  </si>
  <si>
    <t>л/с №3000001178111</t>
  </si>
  <si>
    <t>ДУ-С24-1ЛЕН/228-2023 от 10.04.20233/Кв. 534</t>
  </si>
  <si>
    <t>л/с №3000001178523</t>
  </si>
  <si>
    <t>Алехина Ирина Александровна</t>
  </si>
  <si>
    <t>ПЛН/ЛШ/ДУ-228-3-535</t>
  </si>
  <si>
    <t>л/с №3000001178112</t>
  </si>
  <si>
    <t>ДУ-С24-1ЛЕН/228-2023 от 10.04.20233/Кв. 535</t>
  </si>
  <si>
    <t>л/с №3000001178113</t>
  </si>
  <si>
    <t>ДУ-С24-1ЛЕН/228-2023 от 10.04.20233/Кв. 536</t>
  </si>
  <si>
    <t>л/с №3000001179230</t>
  </si>
  <si>
    <t>Мочалова Елена Борисовна</t>
  </si>
  <si>
    <t>ПЛН/ЛШ/ДУ-228-3-536</t>
  </si>
  <si>
    <t>л/с №3000001179184</t>
  </si>
  <si>
    <t>Котов Михаил Александрович</t>
  </si>
  <si>
    <t>ЛНГ/ЛШ/ДУ-228-3-537</t>
  </si>
  <si>
    <t>л/с №3000001178114</t>
  </si>
  <si>
    <t>ДУ-С24-1ЛЕН/228-2023 от 10.04.20233/Кв. 537</t>
  </si>
  <si>
    <t>л/с №3000001178622</t>
  </si>
  <si>
    <t>Бестаева Майя Алексеевна</t>
  </si>
  <si>
    <t>ЛНГ/ЛШ/ДУ-228-3-538</t>
  </si>
  <si>
    <t>л/с №3000001178115</t>
  </si>
  <si>
    <t>ДУ-С24-1ЛЕН/228-2023 от 10.04.20233/Кв. 538</t>
  </si>
  <si>
    <t>л/с №3000001179000</t>
  </si>
  <si>
    <t>1ЛНГ/ЛШ//ДУ-228-3-539</t>
  </si>
  <si>
    <t>л/с №3000001178116</t>
  </si>
  <si>
    <t>ДУ-С24-1ЛЕН/228-2023 от 10.04.20233/Кв. 539</t>
  </si>
  <si>
    <t>л/с №3000001178314</t>
  </si>
  <si>
    <t>Хасанова Гузель Данисовна</t>
  </si>
  <si>
    <t>ПЛН/ЛШ/ДУ-228-3-54</t>
  </si>
  <si>
    <t>л/с №3000001177451</t>
  </si>
  <si>
    <t>ДУ-С24-1ЛЕН/228-2023 от 10.04.20233/Кв. 54</t>
  </si>
  <si>
    <t>л/с №3000001178117</t>
  </si>
  <si>
    <t>ДУ-С24-1ЛЕН/228-2023 от 10.04.20233/Кв. 540</t>
  </si>
  <si>
    <t>л/с №3000001178927</t>
  </si>
  <si>
    <t>Глубокова Марина Валерьевна</t>
  </si>
  <si>
    <t>ЛНГ/ЛШ/ДУ/228-3-540</t>
  </si>
  <si>
    <t>л/с №3000001178118</t>
  </si>
  <si>
    <t>ДУ-С24-1ЛЕН/228-2023 от 10.04.20233/Кв. 541</t>
  </si>
  <si>
    <t>л/с №3000001178705</t>
  </si>
  <si>
    <t>ЛНГ/ЛШ/ДУ-228-3-541</t>
  </si>
  <si>
    <t>л/с №3000001178119</t>
  </si>
  <si>
    <t>ДУ-С24-1ЛЕН/228-2023 от 10.04.20233/Кв. 542</t>
  </si>
  <si>
    <t>л/с №3000001184088</t>
  </si>
  <si>
    <t>С24-ЗПИФ-ЛЕНК228-3-НИ/Кв. 542</t>
  </si>
  <si>
    <t>л/с №3000001178494</t>
  </si>
  <si>
    <t>Нененко Дмитрий Вячеславович</t>
  </si>
  <si>
    <t>ПЛМ/ЛШ/ДУ/228-3-543</t>
  </si>
  <si>
    <t>л/с №3000001178120</t>
  </si>
  <si>
    <t>ДУ-С24-1ЛЕН/228-2023 от 10.04.20233/Кв. 543</t>
  </si>
  <si>
    <t>л/с №3000001178121</t>
  </si>
  <si>
    <t>ДУ-С24-1ЛЕН/228-2023 от 10.04.20233/Кв. 544</t>
  </si>
  <si>
    <t>л/с №3000001179145</t>
  </si>
  <si>
    <t>Иванова Наталия Михайловна</t>
  </si>
  <si>
    <t>ЛНГ/ЛШ/ДУ-228-3-544</t>
  </si>
  <si>
    <t>л/с №3000001178122</t>
  </si>
  <si>
    <t>ДУ-С24-1ЛЕН/228-2023 от 10.04.20233/Кв. 545</t>
  </si>
  <si>
    <t>л/с №3000001178123</t>
  </si>
  <si>
    <t>ДУ-С24-1ЛЕН/228-2023 от 10.04.20233/Кв. 546</t>
  </si>
  <si>
    <t>л/с №3000001184089</t>
  </si>
  <si>
    <t>15.08.2024</t>
  </si>
  <si>
    <t>С24-ЗПИФ-ЛЕНК228-3-НИ/Кв. 546</t>
  </si>
  <si>
    <t>л/с №3000001178124</t>
  </si>
  <si>
    <t>ДУ-С24-1ЛЕН/228-2023 от 10.04.20233/Кв. 547</t>
  </si>
  <si>
    <t>л/с №3000001179025</t>
  </si>
  <si>
    <t>Корсаков Александр Олегович</t>
  </si>
  <si>
    <t>ЛНГ/ЛШ/ДУ-228-3-547</t>
  </si>
  <si>
    <t>л/с №3000001178125</t>
  </si>
  <si>
    <t>ДУ-С24-1ЛЕН/228-2023 от 10.04.20233/Кв. 548</t>
  </si>
  <si>
    <t>л/с №3000001178639</t>
  </si>
  <si>
    <t>Семенов Игорь Алексеевич</t>
  </si>
  <si>
    <t>ЛНГ/ЛШ/ДУ-228-3-549</t>
  </si>
  <si>
    <t>л/с №3000001178126</t>
  </si>
  <si>
    <t>ДУ-С24-1ЛЕН/228-2023 от 10.04.20233/Кв. 549</t>
  </si>
  <si>
    <t>л/с №3000001177453</t>
  </si>
  <si>
    <t>ДУ-С24-1ЛЕН/228-2023 от 10.04.20233/Кв. 55</t>
  </si>
  <si>
    <t>л/с №3000001180622</t>
  </si>
  <si>
    <t>Кондакова Жанна Степановна</t>
  </si>
  <si>
    <t>ЛНГ/ЛШ/ДУ-228-3-55</t>
  </si>
  <si>
    <t>л/с №3000001178127</t>
  </si>
  <si>
    <t>ДУ-С24-1ЛЕН/228-2023 от 10.04.20233/Кв. 550</t>
  </si>
  <si>
    <t>л/с №3000001178998</t>
  </si>
  <si>
    <t>Бакаева Лилия Анатольевна</t>
  </si>
  <si>
    <t>ЛНГ/ЛШ/ДУ/228-3-550</t>
  </si>
  <si>
    <t>л/с №3000001180588</t>
  </si>
  <si>
    <t>Полтавская Ольга Петровна</t>
  </si>
  <si>
    <t>ЛНГ/ЛШ/ДУ-228-3-551</t>
  </si>
  <si>
    <t>л/с №3000001178128</t>
  </si>
  <si>
    <t>ДУ-С24-1ЛЕН/228-2023 от 10.04.20233/Кв. 551</t>
  </si>
  <si>
    <t>л/с №3000001178129</t>
  </si>
  <si>
    <t>ДУ-С24-1ЛЕН/228-2023 от 10.04.20233/Кв. 552</t>
  </si>
  <si>
    <t>л/с №3000001180624</t>
  </si>
  <si>
    <t>Соловьева Светлана Владимировна</t>
  </si>
  <si>
    <t>ЛНГ/ЛШ/ДУ-228-3-552</t>
  </si>
  <si>
    <t>л/с №3000001178130</t>
  </si>
  <si>
    <t>ДУ-С24-1ЛЕН/228-2023 от 10.04.20233/Кв. 553</t>
  </si>
  <si>
    <t>л/с №3000001183099</t>
  </si>
  <si>
    <t>Колотвин Сергей Геннадьевич</t>
  </si>
  <si>
    <t>ЛНГ/ЛШ/ДУ-228-3-553</t>
  </si>
  <si>
    <t>л/с №3000001178131</t>
  </si>
  <si>
    <t>ДУ-С24-1ЛЕН/228-2023 от 10.04.20233/Кв. 554</t>
  </si>
  <si>
    <t>л/с №3000001183144</t>
  </si>
  <si>
    <t>Ананьева Татьяна Алексеевна</t>
  </si>
  <si>
    <t>ЛНГ/ЛШ/ДУ-228-3-554</t>
  </si>
  <si>
    <t>л/с №3000001178835</t>
  </si>
  <si>
    <t>Соболев Дмитрий Юрьевич</t>
  </si>
  <si>
    <t>1ЛНГ/ЛШ//ДУ-228-3-555</t>
  </si>
  <si>
    <t>л/с №3000001178132</t>
  </si>
  <si>
    <t>ДУ-С24-1ЛЕН/228-2023 от 10.04.20233/Кв. 555</t>
  </si>
  <si>
    <t>л/с №3000001178133</t>
  </si>
  <si>
    <t>ДУ-С24-1ЛЕН/228-2023 от 10.04.20233/Кв. 556</t>
  </si>
  <si>
    <t>л/с №3000001178577</t>
  </si>
  <si>
    <t>Валиева Эндже Анасовна</t>
  </si>
  <si>
    <t>ПЛН/ЛШ/ДУ-228-3-556</t>
  </si>
  <si>
    <t>л/с №3000001178134</t>
  </si>
  <si>
    <t>ДУ-С24-1ЛЕН/228-2023 от 10.04.20233/Кв. 557</t>
  </si>
  <si>
    <t>л/с №3000001178603</t>
  </si>
  <si>
    <t>Акимова Ольга Сергеевна</t>
  </si>
  <si>
    <t>ПЛМ/ЛШ/ДУ/228-3-557</t>
  </si>
  <si>
    <t>л/с №3000001178135</t>
  </si>
  <si>
    <t>ДУ-С24-1ЛЕН/228-2023 от 10.04.20233/Кв. 558</t>
  </si>
  <si>
    <t>л/с №3000001183052</t>
  </si>
  <si>
    <t>Скуматова Марина Игоревна</t>
  </si>
  <si>
    <t>ЛНГ/ЛШ/ДУ-228-3-558</t>
  </si>
  <si>
    <t>л/с №3000001178746</t>
  </si>
  <si>
    <t>Пономарева Наталья Георгиевна</t>
  </si>
  <si>
    <t>ЛНГ/ЛШ/ДУ-228-3-559</t>
  </si>
  <si>
    <t>л/с №3000001178136</t>
  </si>
  <si>
    <t>ДУ-С24-1ЛЕН/228-2023 от 10.04.20233/Кв. 559</t>
  </si>
  <si>
    <t>л/с №3000001177455</t>
  </si>
  <si>
    <t>ДУ-С24-1ЛЕН/228-2023 от 10.04.20233/Кв. 56</t>
  </si>
  <si>
    <t>л/с №3000001181101</t>
  </si>
  <si>
    <t>Вакар Александра Андреевна</t>
  </si>
  <si>
    <t>ЛНГ/ЛШ/ДУ-228-3-560</t>
  </si>
  <si>
    <t>л/с №3000001178137</t>
  </si>
  <si>
    <t>ДУ-С24-1ЛЕН/228-2023 от 10.04.20233/Кв. 560</t>
  </si>
  <si>
    <t>л/с №3000001178138</t>
  </si>
  <si>
    <t>ДУ-С24-1ЛЕН/228-2023 от 10.04.20233/Кв. 561</t>
  </si>
  <si>
    <t>л/с №3000001178139</t>
  </si>
  <si>
    <t>ДУ-С24-1ЛЕН/228-2023 от 10.04.20233/Кв. 562</t>
  </si>
  <si>
    <t>л/с №3000001184090</t>
  </si>
  <si>
    <t>С24-ЗПИФ-ЛЕНК228-3-НИ/Кв. 563</t>
  </si>
  <si>
    <t>л/с №3000001178140</t>
  </si>
  <si>
    <t>ДУ-С24-1ЛЕН/228-2023 от 10.04.20233/Кв. 563</t>
  </si>
  <si>
    <t>л/с №3000001178141</t>
  </si>
  <si>
    <t>ДУ-С24-1ЛЕН/228-2023 от 10.04.20233/Кв. 564</t>
  </si>
  <si>
    <t>л/с №3000001180942</t>
  </si>
  <si>
    <t>Гукасян Анжела Мирановна</t>
  </si>
  <si>
    <t>ЛНГ/ЛШ/ДУ-228-3-564</t>
  </si>
  <si>
    <t>л/с №3000001178142</t>
  </si>
  <si>
    <t>ДУ-С24-1ЛЕН/228-2023 от 10.04.20233/Кв. 565</t>
  </si>
  <si>
    <t>л/с №3000001178605</t>
  </si>
  <si>
    <t>Катричева Анастасия Артемовна</t>
  </si>
  <si>
    <t>ПЛМ/ЛШ/ДУ/228-3-565</t>
  </si>
  <si>
    <t>л/с №3000001184091</t>
  </si>
  <si>
    <t>С24-ЗПИФ-ЛЕНК228-3-НИ/Кв. 566</t>
  </si>
  <si>
    <t>л/с №3000001178143</t>
  </si>
  <si>
    <t>ДУ-С24-1ЛЕН/228-2023 от 10.04.20233/Кв. 566</t>
  </si>
  <si>
    <t>л/с №3000001178812</t>
  </si>
  <si>
    <t>Соловьев Анатолий Александрович</t>
  </si>
  <si>
    <t>ЛНГ/ЛШ/ДУ-228-3-567</t>
  </si>
  <si>
    <t>л/с №3000001178144</t>
  </si>
  <si>
    <t>ДУ-С24-1ЛЕН/228-2023 от 10.04.20233/Кв. 567</t>
  </si>
  <si>
    <t>л/с №3000001178145</t>
  </si>
  <si>
    <t>ДУ-С24-1ЛЕН/228-2023 от 10.04.20233/Кв. 568</t>
  </si>
  <si>
    <t>л/с №3000001178146</t>
  </si>
  <si>
    <t>ДУ-С24-1ЛЕН/228-2023 от 10.04.20233/Кв. 569</t>
  </si>
  <si>
    <t>л/с №3000001179358</t>
  </si>
  <si>
    <t>Дырзо Николай Федорович</t>
  </si>
  <si>
    <t>ПЛН/ЛШ/ДУ-228-3-569</t>
  </si>
  <si>
    <t>л/с №3000001184062</t>
  </si>
  <si>
    <t>С24-ЗПИФ-ЛЕНК228-3-НИ/Кв. 57</t>
  </si>
  <si>
    <t>л/с №3000001177457</t>
  </si>
  <si>
    <t>ДУ-С24-1ЛЕН/228-2023 от 10.04.20233/Кв. 57</t>
  </si>
  <si>
    <t>л/с №3000001178147</t>
  </si>
  <si>
    <t>ДУ-С24-1ЛЕН/228-2023 от 10.04.20233/Кв. 570</t>
  </si>
  <si>
    <t>л/с №3000001178148</t>
  </si>
  <si>
    <t>ДУ-С24-1ЛЕН/228-2023 от 10.04.20233/Кв. 571</t>
  </si>
  <si>
    <t>л/с №3000001182047</t>
  </si>
  <si>
    <t>Иванова Татьяна Павловна</t>
  </si>
  <si>
    <t>ЛНГ/ЛШ/ДУ-228-3-571/ВТОР1</t>
  </si>
  <si>
    <t>л/с №3000001179017</t>
  </si>
  <si>
    <t>01.10.2023</t>
  </si>
  <si>
    <t>Филатова Ирина Абрамовна</t>
  </si>
  <si>
    <t>ЛНГ/ЛШ/ДУ-228-3-571</t>
  </si>
  <si>
    <t>л/с №3000001178315</t>
  </si>
  <si>
    <t>Баранов Константин Сергеевич</t>
  </si>
  <si>
    <t>ПЛН/ЛШ/ДУ-228-3-58</t>
  </si>
  <si>
    <t>л/с №3000001177459</t>
  </si>
  <si>
    <t>ДУ-С24-1ЛЕН/228-2023 от 10.04.20233/Кв. 58</t>
  </si>
  <si>
    <t>л/с №3000001184063</t>
  </si>
  <si>
    <t>16.09.2024</t>
  </si>
  <si>
    <t>С24-ЗПИФ-ЛЕНК228-3-НИ/Кв. 59</t>
  </si>
  <si>
    <t>л/с №3000001177461</t>
  </si>
  <si>
    <t>ДУ-С24-1ЛЕН/228-2023 от 10.04.20233/Кв. 59</t>
  </si>
  <si>
    <t>л/с №3000001178262</t>
  </si>
  <si>
    <t>Дмитриченко Лилия Владиславовна</t>
  </si>
  <si>
    <t>ПЛН/ЛШ/ДУ-228-3-6</t>
  </si>
  <si>
    <t>л/с №3000001177341</t>
  </si>
  <si>
    <t>ДУ-С24-1ЛЕН/228-2023 от 10.04.20233/Кв. 6</t>
  </si>
  <si>
    <t>л/с №3000001178325</t>
  </si>
  <si>
    <t>Касаткина Татьяна Викторовна</t>
  </si>
  <si>
    <t>ПЛН/ЛШ/ДУ-228-3-60</t>
  </si>
  <si>
    <t>л/с №3000001177463</t>
  </si>
  <si>
    <t>ДУ-С24-1ЛЕН/228-2023 от 10.04.20233/Кв. 60</t>
  </si>
  <si>
    <t>л/с №3000001177465</t>
  </si>
  <si>
    <t>ДУ-С24-1ЛЕН/228-2023 от 10.04.20233/Кв. 61</t>
  </si>
  <si>
    <t>л/с №3000001177467</t>
  </si>
  <si>
    <t>ДУ-С24-1ЛЕН/228-2023 от 10.04.20233/Кв. 62</t>
  </si>
  <si>
    <t>л/с №3000001178363</t>
  </si>
  <si>
    <t>Косинец Инна Кирилловна</t>
  </si>
  <si>
    <t>ПЛН/ЛШ/ДУ-228-3-62</t>
  </si>
  <si>
    <t>л/с №3000001177469</t>
  </si>
  <si>
    <t>ДУ-С24-1ЛЕН/228-2023 от 10.04.20233/Кв. 63</t>
  </si>
  <si>
    <t>л/с №3000001178365</t>
  </si>
  <si>
    <t>ПЛН/ЛШ/ДУ/228-3-63</t>
  </si>
  <si>
    <t>л/с №3000001177471</t>
  </si>
  <si>
    <t>ДУ-С24-1ЛЕН/228-2023 от 10.04.20233/Кв. 64</t>
  </si>
  <si>
    <t>л/с №3000001178366</t>
  </si>
  <si>
    <t>Келдибаева Айпери</t>
  </si>
  <si>
    <t>ПЛН/ЛШ/ДУ-228-3-64</t>
  </si>
  <si>
    <t>л/с №3000001177473</t>
  </si>
  <si>
    <t>ДУ-С24-1ЛЕН/228-2023 от 10.04.20233/Кв. 65</t>
  </si>
  <si>
    <t>л/с №3000001178367</t>
  </si>
  <si>
    <t>Михеев Владислав Олегович</t>
  </si>
  <si>
    <t>ПЛН/ЛШ/ДУ-228-3-65</t>
  </si>
  <si>
    <t>л/с №3000001177475</t>
  </si>
  <si>
    <t>ДУ-С24-1ЛЕН/228-2023 от 10.04.20233/Кв. 66</t>
  </si>
  <si>
    <t>л/с №3000001178368</t>
  </si>
  <si>
    <t>Шарафан Максим Дмитриевич</t>
  </si>
  <si>
    <t>ПЛН/ЛШ/ДУ-228-3-66</t>
  </si>
  <si>
    <t>л/с №3000001177477</t>
  </si>
  <si>
    <t>ДУ-С24-1ЛЕН/228-2023 от 10.04.20233/Кв. 67</t>
  </si>
  <si>
    <t>л/с №3000001179223</t>
  </si>
  <si>
    <t>Горская Наталья Владимировна</t>
  </si>
  <si>
    <t>ПЛН/ЛШ/ДУ-228-3-68</t>
  </si>
  <si>
    <t>л/с №3000001177479</t>
  </si>
  <si>
    <t>ДУ-С24-1ЛЕН/228-2023 от 10.04.20233/Кв. 68</t>
  </si>
  <si>
    <t>л/с №3000001180576</t>
  </si>
  <si>
    <t>Капитонов Дмитрий Юрьевич</t>
  </si>
  <si>
    <t>ЛНГ/ЛШ/ДУ-228-3-69</t>
  </si>
  <si>
    <t>л/с №3000001177481</t>
  </si>
  <si>
    <t>ДУ-С24-1ЛЕН/228-2023 от 10.04.20233/Кв. 69</t>
  </si>
  <si>
    <t>л/с №3000001180914</t>
  </si>
  <si>
    <t>ЛНГ/ЛШ/ДУ-228-3-7</t>
  </si>
  <si>
    <t>л/с №3000001177344</t>
  </si>
  <si>
    <t>ДУ-С24-1ЛЕН/228-2023 от 10.04.20233/Кв. 7</t>
  </si>
  <si>
    <t>л/с №3000001177483</t>
  </si>
  <si>
    <t>ДУ-С24-1ЛЕН/228-2023 от 10.04.20233/Кв. 70</t>
  </si>
  <si>
    <t>л/с №3000001177485</t>
  </si>
  <si>
    <t>ДУ-С24-1ЛЕН/228-2023 от 10.04.20233/Кв. 71</t>
  </si>
  <si>
    <t>л/с №3000001178369</t>
  </si>
  <si>
    <t>Якубов Салман Гияс оглы</t>
  </si>
  <si>
    <t>ПЛН/ЛШ/ДУ-228-3-71</t>
  </si>
  <si>
    <t>л/с №3000001178370</t>
  </si>
  <si>
    <t>Рязанцев Валентин Александрович</t>
  </si>
  <si>
    <t>ПЛН/ЛШ/ДУ-228-3-72</t>
  </si>
  <si>
    <t>л/с №3000001177487</t>
  </si>
  <si>
    <t>ДУ-С24-1ЛЕН/228-2023 от 10.04.20233/Кв. 72</t>
  </si>
  <si>
    <t>л/с №3000001177489</t>
  </si>
  <si>
    <t>ДУ-С24-1ЛЕН/228-2023 от 10.04.20233/Кв. 73</t>
  </si>
  <si>
    <t>л/с №3000001178601</t>
  </si>
  <si>
    <t>Самсонова Вера Николаевна</t>
  </si>
  <si>
    <t>ПЛМ/ЛШ/ДУ/228-3-73</t>
  </si>
  <si>
    <t>л/с №3000001177491</t>
  </si>
  <si>
    <t>ДУ-С24-1ЛЕН/228-2023 от 10.04.20233/Кв. 74</t>
  </si>
  <si>
    <t>л/с №3000001179228</t>
  </si>
  <si>
    <t>Калиниченко Юлия Николаевна</t>
  </si>
  <si>
    <t>ПЛН/ЛШ/ДУ-228-3-74</t>
  </si>
  <si>
    <t>л/с №3000001177493</t>
  </si>
  <si>
    <t>ДУ-С24-1ЛЕН/228-2023 от 10.04.20233/Кв. 75</t>
  </si>
  <si>
    <t>л/с №3000001179293</t>
  </si>
  <si>
    <t>Екименко Сергей Николаевич</t>
  </si>
  <si>
    <t>ЛНГ/ЛШ/ДУ-228-3-75</t>
  </si>
  <si>
    <t>л/с №3000001178326</t>
  </si>
  <si>
    <t>Артемьева Александра Борисовна</t>
  </si>
  <si>
    <t>ПЛН/ЛШ/ДУ-228-3-76</t>
  </si>
  <si>
    <t>л/с №3000001177495</t>
  </si>
  <si>
    <t>ДУ-С24-1ЛЕН/228-2023 от 10.04.20233/Кв. 76</t>
  </si>
  <si>
    <t>л/с №3000001184064</t>
  </si>
  <si>
    <t>04.08.2024</t>
  </si>
  <si>
    <t>С24-ЗПИФ-ЛЕНК228-3-НИ/Кв. 77</t>
  </si>
  <si>
    <t>л/с №3000001177497</t>
  </si>
  <si>
    <t>ДУ-С24-1ЛЕН/228-2023 от 10.04.20233/Кв. 77</t>
  </si>
  <si>
    <t>л/с №3000001177499</t>
  </si>
  <si>
    <t>ДУ-С24-1ЛЕН/228-2023 от 10.04.20233/Кв. 78</t>
  </si>
  <si>
    <t>л/с №3000001178745</t>
  </si>
  <si>
    <t>Таргонский Дмитрий Анатольевич</t>
  </si>
  <si>
    <t>ЛНГ/ЛШ/ДУ-228-3-78</t>
  </si>
  <si>
    <t>л/с №3000001177501</t>
  </si>
  <si>
    <t>ДУ-С24-1ЛЕН/228-2023 от 10.04.20233/Кв. 79</t>
  </si>
  <si>
    <t>л/с №3000001180586</t>
  </si>
  <si>
    <t>Козюков Александр Викторович</t>
  </si>
  <si>
    <t>ЛНГ/ЛШ/ДУ-228-3-79</t>
  </si>
  <si>
    <t>л/с №3000001179122</t>
  </si>
  <si>
    <t>Некрасова Юлия Сергеевна</t>
  </si>
  <si>
    <t>ПЛН/ЛШ/ДУ-228-3-8</t>
  </si>
  <si>
    <t>л/с №3000001177347</t>
  </si>
  <si>
    <t>ДУ-С24-1ЛЕН/228-2023 от 10.04.20233/Кв. 8</t>
  </si>
  <si>
    <t>л/с №3000001177503</t>
  </si>
  <si>
    <t>ДУ-С24-1ЛЕН/228-2023 от 10.04.20233/Кв. 80</t>
  </si>
  <si>
    <t>л/с №3000001180585</t>
  </si>
  <si>
    <t>ЛНГ/ЛШ/ДУ-228-3-80</t>
  </si>
  <si>
    <t>л/с №3000001178327</t>
  </si>
  <si>
    <t>Лобанов Юрий Владимирович</t>
  </si>
  <si>
    <t>ПЛН/ЛШ/ДУ-228-3-81</t>
  </si>
  <si>
    <t>л/с №3000001177505</t>
  </si>
  <si>
    <t>ДУ-С24-1ЛЕН/228-2023 от 10.04.20233/Кв. 81</t>
  </si>
  <si>
    <t>л/с №3000001177507</t>
  </si>
  <si>
    <t>ДУ-С24-1ЛЕН/228-2023 от 10.04.20233/Кв. 82</t>
  </si>
  <si>
    <t>л/с №3000001180921</t>
  </si>
  <si>
    <t>Деханов Андрей Александрович</t>
  </si>
  <si>
    <t>ЛНГ/ЛШ/ДУ-228-3-82</t>
  </si>
  <si>
    <t>л/с №3000001177509</t>
  </si>
  <si>
    <t>ДУ-С24-1ЛЕН/228-2023 от 10.04.20233/Кв. 83</t>
  </si>
  <si>
    <t>л/с №3000001178371</t>
  </si>
  <si>
    <t>Соболева Екатерина Евгеньевна</t>
  </si>
  <si>
    <t>ПЛН/ЛШ/ДУ-228-3-83</t>
  </si>
  <si>
    <t>л/с №3000001177511</t>
  </si>
  <si>
    <t>ДУ-С24-1ЛЕН/228-2023 от 10.04.20233/Кв. 84</t>
  </si>
  <si>
    <t>л/с №3000001177513</t>
  </si>
  <si>
    <t>ДУ-С24-1ЛЕН/228-2023 от 10.04.20233/Кв. 85</t>
  </si>
  <si>
    <t>л/с №3000001179453</t>
  </si>
  <si>
    <t>Григорьева Карина Алексеевна</t>
  </si>
  <si>
    <t>ЛНГ/ЛШ/ДУ/228-3-85</t>
  </si>
  <si>
    <t>л/с №3000001177515</t>
  </si>
  <si>
    <t>ДУ-С24-1ЛЕН/228-2023 от 10.04.20233/Кв. 86</t>
  </si>
  <si>
    <t>л/с №3000001178375</t>
  </si>
  <si>
    <t>Шестопалова Ольга</t>
  </si>
  <si>
    <t>ПЛН/ЛШ/ДУ-228-3-86</t>
  </si>
  <si>
    <t>л/с №3000001178376</t>
  </si>
  <si>
    <t>Пустовалова Наталья Юрьевна</t>
  </si>
  <si>
    <t>ПЛН/ЛШ/ДУ-228-3-87</t>
  </si>
  <si>
    <t>л/с №3000001177517</t>
  </si>
  <si>
    <t>ДУ-С24-1ЛЕН/228-2023 от 10.04.20233/Кв. 87</t>
  </si>
  <si>
    <t>л/с №3000001178801</t>
  </si>
  <si>
    <t>ПЛМ/ЛШ/ДУ/228-3-88</t>
  </si>
  <si>
    <t>л/с №3000001177519</t>
  </si>
  <si>
    <t>ДУ-С24-1ЛЕН/228-2023 от 10.04.20233/Кв. 88</t>
  </si>
  <si>
    <t>л/с №3000001178377</t>
  </si>
  <si>
    <t>Игнатьев Дмитрий Валерьевич</t>
  </si>
  <si>
    <t>ПЛН/ЛШ/ДУ-228-3-89</t>
  </si>
  <si>
    <t>л/с №3000001177521</t>
  </si>
  <si>
    <t>ДУ-С24-1ЛЕН/228-2023 от 10.04.20233/Кв. 89</t>
  </si>
  <si>
    <t>л/с №3000001178263</t>
  </si>
  <si>
    <t>Александрова Ирина Витальевна</t>
  </si>
  <si>
    <t>ПЛН/ЛШ/ДУ-228-3-9</t>
  </si>
  <si>
    <t>л/с №3000001177350</t>
  </si>
  <si>
    <t>ДУ-С24-1ЛЕН/228-2023 от 10.04.20233/Кв. 9</t>
  </si>
  <si>
    <t>л/с №3000001177523</t>
  </si>
  <si>
    <t>ДУ-С24-1ЛЕН/228-2023 от 10.04.20233/Кв. 90</t>
  </si>
  <si>
    <t>л/с №3000001178867</t>
  </si>
  <si>
    <t>Цветков Андрей Геннадьевич</t>
  </si>
  <si>
    <t>ЛНГ/ЛШ/ДУ-228-3-90</t>
  </si>
  <si>
    <t>л/с №3000001177525</t>
  </si>
  <si>
    <t>ДУ-С24-1ЛЕН/228-2023 от 10.04.20233/Кв. 91</t>
  </si>
  <si>
    <t>л/с №3000001177527</t>
  </si>
  <si>
    <t>ДУ-С24-1ЛЕН/228-2023 от 10.04.20233/Кв. 92</t>
  </si>
  <si>
    <t>л/с №3000001178619</t>
  </si>
  <si>
    <t>Зимин Евгений Викторович</t>
  </si>
  <si>
    <t>ЛНГ/ЛШ/ДУ-228-3-92</t>
  </si>
  <si>
    <t>л/с №3000001177529</t>
  </si>
  <si>
    <t>ДУ-С24-1ЛЕН/228-2023 от 10.04.20233/Кв. 93</t>
  </si>
  <si>
    <t>л/с №3000001178338</t>
  </si>
  <si>
    <t>Назаров Григорий Витальевич</t>
  </si>
  <si>
    <t>ЛНГ/ЛШ/ДУ-228-3-93</t>
  </si>
  <si>
    <t>л/с №3000001178378</t>
  </si>
  <si>
    <t>ПЛН/ЛШ/ДУ-228-3-94</t>
  </si>
  <si>
    <t>л/с №3000001177531</t>
  </si>
  <si>
    <t>ДУ-С24-1ЛЕН/228-2023 от 10.04.20233/Кв. 94</t>
  </si>
  <si>
    <t>л/с №3000001178540</t>
  </si>
  <si>
    <t>Сабинина Наталья Николаевна</t>
  </si>
  <si>
    <t>ПЛН/ЛШ/ДУ-228-3-95</t>
  </si>
  <si>
    <t>л/с №3000001177533</t>
  </si>
  <si>
    <t>ДУ-С24-1ЛЕН/228-2023 от 10.04.20233/Кв. 95</t>
  </si>
  <si>
    <t>л/с №3000001178496</t>
  </si>
  <si>
    <t>Плахутин Вадим Сергеевич</t>
  </si>
  <si>
    <t>ПЛМ/ЛШ/ДУ/228-3-96</t>
  </si>
  <si>
    <t>л/с №3000001177535</t>
  </si>
  <si>
    <t>ДУ-С24-1ЛЕН/228-2023 от 10.04.20233/Кв. 96</t>
  </si>
  <si>
    <t>л/с №3000001177537</t>
  </si>
  <si>
    <t>ДУ-С24-1ЛЕН/228-2023 от 10.04.20233/Кв. 97</t>
  </si>
  <si>
    <t>л/с №3000001179440</t>
  </si>
  <si>
    <t>Турусова Кристина Сергеевна</t>
  </si>
  <si>
    <t>ЛНГ/ЛШ/ДУ/228-3-97</t>
  </si>
  <si>
    <t>л/с №3000001177539</t>
  </si>
  <si>
    <t>ДУ-С24-1ЛЕН/228-2023 от 10.04.20233/Кв. 98</t>
  </si>
  <si>
    <t>л/с №3000001177541</t>
  </si>
  <si>
    <t>ДУ-С24-1ЛЕН/228-2023 от 10.04.20233/Кв. 99</t>
  </si>
  <si>
    <t>л/с №3000001180578</t>
  </si>
  <si>
    <t>Киреева Кристина Станиславовна</t>
  </si>
  <si>
    <t>ПЛГ/ЛШ/ДУ-228-3-99</t>
  </si>
  <si>
    <t>Кл. №1</t>
  </si>
  <si>
    <t>л/с №3000001177328</t>
  </si>
  <si>
    <t>ДУ-С24-1ЛЕН/228-2023 от 10.04.20233/Кл. №1</t>
  </si>
  <si>
    <t>Кл. №10</t>
  </si>
  <si>
    <t>л/с №3000001177355</t>
  </si>
  <si>
    <t>ДУ-С24-1ЛЕН/228-2023 от 10.04.20233/Кл. №10</t>
  </si>
  <si>
    <t>Кл. №100</t>
  </si>
  <si>
    <t>л/с №3000001177544</t>
  </si>
  <si>
    <t>ДУ-С24-1ЛЕН/228-2023 от 10.04.20233/Кл. №100</t>
  </si>
  <si>
    <t>Кл. №101</t>
  </si>
  <si>
    <t>л/с №3000001177546</t>
  </si>
  <si>
    <t>ДУ-С24-1ЛЕН/228-2023 от 10.04.20233/Кл. №101</t>
  </si>
  <si>
    <t>Кл. №102</t>
  </si>
  <si>
    <t>л/с №3000001177548</t>
  </si>
  <si>
    <t>ДУ-С24-1ЛЕН/228-2023 от 10.04.20233/Кл. №102</t>
  </si>
  <si>
    <t>Кл. №103</t>
  </si>
  <si>
    <t>л/с №3000001177550</t>
  </si>
  <si>
    <t>ДУ-С24-1ЛЕН/228-2023 от 10.04.20233/Кл. №103</t>
  </si>
  <si>
    <t>Кл. №104</t>
  </si>
  <si>
    <t>л/с №3000001177552</t>
  </si>
  <si>
    <t>ДУ-С24-1ЛЕН/228-2023 от 10.04.20233/Кл. №104</t>
  </si>
  <si>
    <t>Кл. №105</t>
  </si>
  <si>
    <t>л/с №3000001177554</t>
  </si>
  <si>
    <t>ДУ-С24-1ЛЕН/228-2023 от 10.04.20233/Кл. №105</t>
  </si>
  <si>
    <t>Кл. №106</t>
  </si>
  <si>
    <t>л/с №3000001177556</t>
  </si>
  <si>
    <t>ДУ-С24-1ЛЕН/228-2023 от 10.04.20233/Кл. №106</t>
  </si>
  <si>
    <t>Кл. №107</t>
  </si>
  <si>
    <t>л/с №3000001177558</t>
  </si>
  <si>
    <t>ДУ-С24-1ЛЕН/228-2023 от 10.04.20233/Кл. №107</t>
  </si>
  <si>
    <t>Кл. №108</t>
  </si>
  <si>
    <t>л/с №3000001177560</t>
  </si>
  <si>
    <t>ДУ-С24-1ЛЕН/228-2023 от 10.04.20233/Кл. №108</t>
  </si>
  <si>
    <t>Кл. №109</t>
  </si>
  <si>
    <t>л/с №3000001177562</t>
  </si>
  <si>
    <t>ДУ-С24-1ЛЕН/228-2023 от 10.04.20233/Кл. №109</t>
  </si>
  <si>
    <t>Кл. №11</t>
  </si>
  <si>
    <t>л/с №3000001177358</t>
  </si>
  <si>
    <t>ДУ-С24-1ЛЕН/228-2023 от 10.04.20233/Кл. №11</t>
  </si>
  <si>
    <t>Кл. №110</t>
  </si>
  <si>
    <t>л/с №3000001177564</t>
  </si>
  <si>
    <t>ДУ-С24-1ЛЕН/228-2023 от 10.04.20233/Кл. №110</t>
  </si>
  <si>
    <t>Кл. №111</t>
  </si>
  <si>
    <t>л/с №3000001177566</t>
  </si>
  <si>
    <t>ДУ-С24-1ЛЕН/228-2023 от 10.04.20233/Кл. №111</t>
  </si>
  <si>
    <t>Кл. №112</t>
  </si>
  <si>
    <t>л/с №3000001177568</t>
  </si>
  <si>
    <t>ДУ-С24-1ЛЕН/228-2023 от 10.04.20233/Кл. №112</t>
  </si>
  <si>
    <t>Кл. №113</t>
  </si>
  <si>
    <t>л/с №3000001177570</t>
  </si>
  <si>
    <t>ДУ-С24-1ЛЕН/228-2023 от 10.04.20233/Кл. №113</t>
  </si>
  <si>
    <t>Кл. №114</t>
  </si>
  <si>
    <t>л/с №3000001177572</t>
  </si>
  <si>
    <t>ДУ-С24-1ЛЕН/228-2023 от 10.04.20233/Кл. №114</t>
  </si>
  <si>
    <t>Кл. №115</t>
  </si>
  <si>
    <t>л/с №3000001177574</t>
  </si>
  <si>
    <t>ДУ-С24-1ЛЕН/228-2023 от 10.04.20233/Кл. №115</t>
  </si>
  <si>
    <t>Кл. №116</t>
  </si>
  <si>
    <t>л/с №3000001177576</t>
  </si>
  <si>
    <t>ДУ-С24-1ЛЕН/228-2023 от 10.04.20233/Кл. №116</t>
  </si>
  <si>
    <t>Кл. №117</t>
  </si>
  <si>
    <t>л/с №3000001177578</t>
  </si>
  <si>
    <t>ДУ-С24-1ЛЕН/228-2023 от 10.04.20233/Кл. №117</t>
  </si>
  <si>
    <t>Кл. №118</t>
  </si>
  <si>
    <t>л/с №3000001177580</t>
  </si>
  <si>
    <t>ДУ-С24-1ЛЕН/228-2023 от 10.04.20233/Кл. №118</t>
  </si>
  <si>
    <t>Кл. №119</t>
  </si>
  <si>
    <t>л/с №3000001177582</t>
  </si>
  <si>
    <t>ДУ-С24-1ЛЕН/228-2023 от 10.04.20233/Кл. №119</t>
  </si>
  <si>
    <t>Кл. №12</t>
  </si>
  <si>
    <t>л/с №3000001177361</t>
  </si>
  <si>
    <t>ДУ-С24-1ЛЕН/228-2023 от 10.04.20233/Кл. №12</t>
  </si>
  <si>
    <t>Кл. №120</t>
  </si>
  <si>
    <t>л/с №3000001177584</t>
  </si>
  <si>
    <t>ДУ-С24-1ЛЕН/228-2023 от 10.04.20233/Кл. №120</t>
  </si>
  <si>
    <t>Кл. №121</t>
  </si>
  <si>
    <t>л/с №3000001177586</t>
  </si>
  <si>
    <t>ДУ-С24-1ЛЕН/228-2023 от 10.04.20233/Кл. №121</t>
  </si>
  <si>
    <t>Кл. №122</t>
  </si>
  <si>
    <t>л/с №3000001177588</t>
  </si>
  <si>
    <t>ДУ-С24-1ЛЕН/228-2023 от 10.04.20233/Кл. №122</t>
  </si>
  <si>
    <t>Кл. №123</t>
  </si>
  <si>
    <t>л/с №3000001177590</t>
  </si>
  <si>
    <t>ДУ-С24-1ЛЕН/228-2023 от 10.04.20233/Кл. №123</t>
  </si>
  <si>
    <t>Кл. №124</t>
  </si>
  <si>
    <t>л/с №3000001177592</t>
  </si>
  <si>
    <t>ДУ-С24-1ЛЕН/228-2023 от 10.04.20233/Кл. №124</t>
  </si>
  <si>
    <t>Кл. №125</t>
  </si>
  <si>
    <t>л/с №3000001177594</t>
  </si>
  <si>
    <t>ДУ-С24-1ЛЕН/228-2023 от 10.04.20233/Кл. №125</t>
  </si>
  <si>
    <t>Кл. №126</t>
  </si>
  <si>
    <t>л/с №3000001177596</t>
  </si>
  <si>
    <t>ДУ-С24-1ЛЕН/228-2023 от 10.04.20233/Кл. №126</t>
  </si>
  <si>
    <t>Кл. №127</t>
  </si>
  <si>
    <t>л/с №3000001177598</t>
  </si>
  <si>
    <t>ДУ-С24-1ЛЕН/228-2023 от 10.04.20233/Кл. №127</t>
  </si>
  <si>
    <t>Кл. №128</t>
  </si>
  <si>
    <t>л/с №3000001177600</t>
  </si>
  <si>
    <t>ДУ-С24-1ЛЕН/228-2023 от 10.04.20233/Кл. №128</t>
  </si>
  <si>
    <t>Кл. №129</t>
  </si>
  <si>
    <t>л/с №3000001177602</t>
  </si>
  <si>
    <t>ДУ-С24-1ЛЕН/228-2023 от 10.04.20233/Кл. №129</t>
  </si>
  <si>
    <t>Кл. №13</t>
  </si>
  <si>
    <t>л/с №3000001177364</t>
  </si>
  <si>
    <t>ДУ-С24-1ЛЕН/228-2023 от 10.04.20233/Кл. №13</t>
  </si>
  <si>
    <t>Кл. №130</t>
  </si>
  <si>
    <t>л/с №3000001177604</t>
  </si>
  <si>
    <t>ДУ-С24-1ЛЕН/228-2023 от 10.04.20233/Кл. №130</t>
  </si>
  <si>
    <t>Кл. №131</t>
  </si>
  <si>
    <t>л/с №3000001177606</t>
  </si>
  <si>
    <t>ДУ-С24-1ЛЕН/228-2023 от 10.04.20233/Кл. №131</t>
  </si>
  <si>
    <t>Кл. №132</t>
  </si>
  <si>
    <t>л/с №3000001177608</t>
  </si>
  <si>
    <t>ДУ-С24-1ЛЕН/228-2023 от 10.04.20233/Кл. №132</t>
  </si>
  <si>
    <t>Кл. №133</t>
  </si>
  <si>
    <t>л/с №3000001177610</t>
  </si>
  <si>
    <t>ДУ-С24-1ЛЕН/228-2023 от 10.04.20233/Кл. №133</t>
  </si>
  <si>
    <t>Кл. №134</t>
  </si>
  <si>
    <t>л/с №3000001177612</t>
  </si>
  <si>
    <t>ДУ-С24-1ЛЕН/228-2023 от 10.04.20233/Кл. №134</t>
  </si>
  <si>
    <t>Кл. №135</t>
  </si>
  <si>
    <t>л/с №3000001177614</t>
  </si>
  <si>
    <t>ДУ-С24-1ЛЕН/228-2023 от 10.04.20233/Кл. №135</t>
  </si>
  <si>
    <t>Кл. №136</t>
  </si>
  <si>
    <t>л/с №3000001177616</t>
  </si>
  <si>
    <t>ДУ-С24-1ЛЕН/228-2023 от 10.04.20233/Кл. №136</t>
  </si>
  <si>
    <t>Кл. №137</t>
  </si>
  <si>
    <t>л/с №3000001177618</t>
  </si>
  <si>
    <t>ДУ-С24-1ЛЕН/228-2023 от 10.04.20233/Кл. №137</t>
  </si>
  <si>
    <t>Кл. №138</t>
  </si>
  <si>
    <t>л/с №3000001177620</t>
  </si>
  <si>
    <t>ДУ-С24-1ЛЕН/228-2023 от 10.04.20233/Кл. №138</t>
  </si>
  <si>
    <t>Кл. №139</t>
  </si>
  <si>
    <t>л/с №3000001177622</t>
  </si>
  <si>
    <t>ДУ-С24-1ЛЕН/228-2023 от 10.04.20233/Кл. №139</t>
  </si>
  <si>
    <t>Кл. №14</t>
  </si>
  <si>
    <t>л/с №3000001177367</t>
  </si>
  <si>
    <t>ДУ-С24-1ЛЕН/228-2023 от 10.04.20233/Кл. №14</t>
  </si>
  <si>
    <t>Кл. №140</t>
  </si>
  <si>
    <t>л/с №3000001177624</t>
  </si>
  <si>
    <t>ДУ-С24-1ЛЕН/228-2023 от 10.04.20233/Кл. №140</t>
  </si>
  <si>
    <t>Кл. №141</t>
  </si>
  <si>
    <t>л/с №3000001177626</t>
  </si>
  <si>
    <t>ДУ-С24-1ЛЕН/228-2023 от 10.04.20233/Кл. №141</t>
  </si>
  <si>
    <t>Кл. №142</t>
  </si>
  <si>
    <t>л/с №3000001177628</t>
  </si>
  <si>
    <t>ДУ-С24-1ЛЕН/228-2023 от 10.04.20233/Кл. №142</t>
  </si>
  <si>
    <t>Кл. №143</t>
  </si>
  <si>
    <t>л/с №3000001177630</t>
  </si>
  <si>
    <t>ДУ-С24-1ЛЕН/228-2023 от 10.04.20233/Кл. №143</t>
  </si>
  <si>
    <t>Кл. №144</t>
  </si>
  <si>
    <t>л/с №3000001177632</t>
  </si>
  <si>
    <t>ДУ-С24-1ЛЕН/228-2023 от 10.04.20233/Кл. №144</t>
  </si>
  <si>
    <t>Кл. №145</t>
  </si>
  <si>
    <t>л/с №3000001177634</t>
  </si>
  <si>
    <t>ДУ-С24-1ЛЕН/228-2023 от 10.04.20233/Кл. №145</t>
  </si>
  <si>
    <t>Кл. №146</t>
  </si>
  <si>
    <t>л/с №3000001177636</t>
  </si>
  <si>
    <t>ДУ-С24-1ЛЕН/228-2023 от 10.04.20233/Кл. №146</t>
  </si>
  <si>
    <t>Кл. №147</t>
  </si>
  <si>
    <t>л/с №3000001177638</t>
  </si>
  <si>
    <t>ДУ-С24-1ЛЕН/228-2023 от 10.04.20233/Кл. №147</t>
  </si>
  <si>
    <t>Кл. №148</t>
  </si>
  <si>
    <t>л/с №3000001177640</t>
  </si>
  <si>
    <t>ДУ-С24-1ЛЕН/228-2023 от 10.04.20233/Кл. №148</t>
  </si>
  <si>
    <t>Кл. №149</t>
  </si>
  <si>
    <t>л/с №3000001177642</t>
  </si>
  <si>
    <t>ДУ-С24-1ЛЕН/228-2023 от 10.04.20233/Кл. №149</t>
  </si>
  <si>
    <t>Кл. №15</t>
  </si>
  <si>
    <t>л/с №3000001177370</t>
  </si>
  <si>
    <t>ДУ-С24-1ЛЕН/228-2023 от 10.04.20233/Кл. №15</t>
  </si>
  <si>
    <t>Кл. №150</t>
  </si>
  <si>
    <t>л/с №3000001177644</t>
  </si>
  <si>
    <t>ДУ-С24-1ЛЕН/228-2023 от 10.04.20233/Кл. №150</t>
  </si>
  <si>
    <t>Кл. №151</t>
  </si>
  <si>
    <t>л/с №3000001177646</t>
  </si>
  <si>
    <t>ДУ-С24-1ЛЕН/228-2023 от 10.04.20233/Кл. №151</t>
  </si>
  <si>
    <t>Кл. №152</t>
  </si>
  <si>
    <t>л/с №3000001177648</t>
  </si>
  <si>
    <t>ДУ-С24-1ЛЕН/228-2023 от 10.04.20233/Кл. №152</t>
  </si>
  <si>
    <t>Кл. №153</t>
  </si>
  <si>
    <t>л/с №3000001177650</t>
  </si>
  <si>
    <t>ДУ-С24-1ЛЕН/228-2023 от 10.04.20233/Кл. №153</t>
  </si>
  <si>
    <t>Кл. №154</t>
  </si>
  <si>
    <t>л/с №3000001177652</t>
  </si>
  <si>
    <t>ДУ-С24-1ЛЕН/228-2023 от 10.04.20233/Кл. №154</t>
  </si>
  <si>
    <t>Кл. №155</t>
  </si>
  <si>
    <t>л/с №3000001177654</t>
  </si>
  <si>
    <t>ДУ-С24-1ЛЕН/228-2023 от 10.04.20233/Кл. №155</t>
  </si>
  <si>
    <t>Кл. №156</t>
  </si>
  <si>
    <t>л/с №3000001177656</t>
  </si>
  <si>
    <t>ДУ-С24-1ЛЕН/228-2023 от 10.04.20233/Кл. №156</t>
  </si>
  <si>
    <t>Кл. №157</t>
  </si>
  <si>
    <t>л/с №3000001177658</t>
  </si>
  <si>
    <t>ДУ-С24-1ЛЕН/228-2023 от 10.04.20233/Кл. №157</t>
  </si>
  <si>
    <t>Кл. №158</t>
  </si>
  <si>
    <t>л/с №3000001177660</t>
  </si>
  <si>
    <t>ДУ-С24-1ЛЕН/228-2023 от 10.04.20233/Кл. №158</t>
  </si>
  <si>
    <t>Кл. №159</t>
  </si>
  <si>
    <t>л/с №3000001177662</t>
  </si>
  <si>
    <t>ДУ-С24-1ЛЕН/228-2023 от 10.04.20233/Кл. №159</t>
  </si>
  <si>
    <t>Кл. №16</t>
  </si>
  <si>
    <t>л/с №3000001177373</t>
  </si>
  <si>
    <t>ДУ-С24-1ЛЕН/228-2023 от 10.04.20233/Кл. №16</t>
  </si>
  <si>
    <t>Кл. №160</t>
  </si>
  <si>
    <t>л/с №3000001177664</t>
  </si>
  <si>
    <t>ДУ-С24-1ЛЕН/228-2023 от 10.04.20233/Кл. №160</t>
  </si>
  <si>
    <t>Кл. №161</t>
  </si>
  <si>
    <t>л/с №3000001177666</t>
  </si>
  <si>
    <t>ДУ-С24-1ЛЕН/228-2023 от 10.04.20233/Кл. №161</t>
  </si>
  <si>
    <t>Кл. №162</t>
  </si>
  <si>
    <t>л/с №3000001177668</t>
  </si>
  <si>
    <t>ДУ-С24-1ЛЕН/228-2023 от 10.04.20233/Кл. №162</t>
  </si>
  <si>
    <t>Кл. №163</t>
  </si>
  <si>
    <t>л/с №3000001177670</t>
  </si>
  <si>
    <t>ДУ-С24-1ЛЕН/228-2023 от 10.04.20233/Кл. №163</t>
  </si>
  <si>
    <t>Кл. №164</t>
  </si>
  <si>
    <t>л/с №3000001177672</t>
  </si>
  <si>
    <t>ДУ-С24-1ЛЕН/228-2023 от 10.04.20233/Кл. №164</t>
  </si>
  <si>
    <t>Кл. №165</t>
  </si>
  <si>
    <t>л/с №3000001177674</t>
  </si>
  <si>
    <t>ДУ-С24-1ЛЕН/228-2023 от 10.04.20233/Кл. №165</t>
  </si>
  <si>
    <t>Кл. №166</t>
  </si>
  <si>
    <t>л/с №3000001177676</t>
  </si>
  <si>
    <t>ДУ-С24-1ЛЕН/228-2023 от 10.04.20233/Кл. №166</t>
  </si>
  <si>
    <t>Кл. №167</t>
  </si>
  <si>
    <t>л/с №3000001177678</t>
  </si>
  <si>
    <t>ДУ-С24-1ЛЕН/228-2023 от 10.04.20233/Кл. №167</t>
  </si>
  <si>
    <t>Кл. №168</t>
  </si>
  <si>
    <t>л/с №3000001177680</t>
  </si>
  <si>
    <t>14.06.2024</t>
  </si>
  <si>
    <t>ДУ-С24-1ЛЕН/228-2023 от 10.04.20233/Кл. №168</t>
  </si>
  <si>
    <t>Кл. №169</t>
  </si>
  <si>
    <t>л/с №3000001177682</t>
  </si>
  <si>
    <t>ДУ-С24-1ЛЕН/228-2023 от 10.04.20233/Кл. №169</t>
  </si>
  <si>
    <t>Кл. №17</t>
  </si>
  <si>
    <t>л/с №3000001177376</t>
  </si>
  <si>
    <t>ДУ-С24-1ЛЕН/228-2023 от 10.04.20233/Кл. №17</t>
  </si>
  <si>
    <t>Кл. №170</t>
  </si>
  <si>
    <t>л/с №3000001177684</t>
  </si>
  <si>
    <t>ДУ-С24-1ЛЕН/228-2023 от 10.04.20233/Кл. №170</t>
  </si>
  <si>
    <t>Кл. №171</t>
  </si>
  <si>
    <t>л/с №3000001177686</t>
  </si>
  <si>
    <t>ДУ-С24-1ЛЕН/228-2023 от 10.04.20233/Кл. №171</t>
  </si>
  <si>
    <t>Кл. №172</t>
  </si>
  <si>
    <t>л/с №3000001177688</t>
  </si>
  <si>
    <t>ДУ-С24-1ЛЕН/228-2023 от 10.04.20233/Кл. №172</t>
  </si>
  <si>
    <t>Кл. №173</t>
  </si>
  <si>
    <t>л/с №3000001177690</t>
  </si>
  <si>
    <t>ДУ-С24-1ЛЕН/228-2023 от 10.04.20233/Кл. №173</t>
  </si>
  <si>
    <t>Кл. №174</t>
  </si>
  <si>
    <t>л/с №3000001177692</t>
  </si>
  <si>
    <t>ДУ-С24-1ЛЕН/228-2023 от 10.04.20233/Кл. №174</t>
  </si>
  <si>
    <t>Кл. №175</t>
  </si>
  <si>
    <t>л/с №3000001177694</t>
  </si>
  <si>
    <t>ДУ-С24-1ЛЕН/228-2023 от 10.04.20233/Кл. №175</t>
  </si>
  <si>
    <t>Кл. №176</t>
  </si>
  <si>
    <t>л/с №3000001177696</t>
  </si>
  <si>
    <t>ДУ-С24-1ЛЕН/228-2023 от 10.04.20233/Кл. №176</t>
  </si>
  <si>
    <t>Кл. №177</t>
  </si>
  <si>
    <t>л/с №3000001177698</t>
  </si>
  <si>
    <t>ДУ-С24-1ЛЕН/228-2023 от 10.04.20233/Кл. №177</t>
  </si>
  <si>
    <t>Кл. №178</t>
  </si>
  <si>
    <t>л/с №3000001177700</t>
  </si>
  <si>
    <t>ДУ-С24-1ЛЕН/228-2023 от 10.04.20233/Кл. №178</t>
  </si>
  <si>
    <t>Кл. №179</t>
  </si>
  <si>
    <t>л/с №3000001177702</t>
  </si>
  <si>
    <t>ДУ-С24-1ЛЕН/228-2023 от 10.04.20233/Кл. №179</t>
  </si>
  <si>
    <t>Кл. №18</t>
  </si>
  <si>
    <t>л/с №3000001177379</t>
  </si>
  <si>
    <t>ДУ-С24-1ЛЕН/228-2023 от 10.04.20233/Кл. №18</t>
  </si>
  <si>
    <t>Кл. №180</t>
  </si>
  <si>
    <t>л/с №3000001177704</t>
  </si>
  <si>
    <t>02.07.2024</t>
  </si>
  <si>
    <t>ДУ-С24-1ЛЕН/228-2023 от 10.04.20233/Кл. №180</t>
  </si>
  <si>
    <t>Кл. №181</t>
  </si>
  <si>
    <t>л/с №3000001177706</t>
  </si>
  <si>
    <t>ДУ-С24-1ЛЕН/228-2023 от 10.04.20233/Кл. №181</t>
  </si>
  <si>
    <t>Кл. №182</t>
  </si>
  <si>
    <t>л/с №3000001177708</t>
  </si>
  <si>
    <t>ДУ-С24-1ЛЕН/228-2023 от 10.04.20233/Кл. №182</t>
  </si>
  <si>
    <t>Кл. №183</t>
  </si>
  <si>
    <t>л/с №3000001177710</t>
  </si>
  <si>
    <t>ДУ-С24-1ЛЕН/228-2023 от 10.04.20233/Кл. №183</t>
  </si>
  <si>
    <t>Кл. №184</t>
  </si>
  <si>
    <t>л/с №3000001177712</t>
  </si>
  <si>
    <t>ДУ-С24-1ЛЕН/228-2023 от 10.04.20233/Кл. №184</t>
  </si>
  <si>
    <t>Кл. №185</t>
  </si>
  <si>
    <t>л/с №3000001177714</t>
  </si>
  <si>
    <t>ДУ-С24-1ЛЕН/228-2023 от 10.04.20233/Кл. №185</t>
  </si>
  <si>
    <t>Кл. №186</t>
  </si>
  <si>
    <t>л/с №3000001177716</t>
  </si>
  <si>
    <t>ДУ-С24-1ЛЕН/228-2023 от 10.04.20233/Кл. №186</t>
  </si>
  <si>
    <t>Кл. №187</t>
  </si>
  <si>
    <t>л/с №3000001177718</t>
  </si>
  <si>
    <t>ДУ-С24-1ЛЕН/228-2023 от 10.04.20233/Кл. №187</t>
  </si>
  <si>
    <t>Кл. №188</t>
  </si>
  <si>
    <t>л/с №3000001177720</t>
  </si>
  <si>
    <t>ДУ-С24-1ЛЕН/228-2023 от 10.04.20233/Кл. №188</t>
  </si>
  <si>
    <t>Кл. №189</t>
  </si>
  <si>
    <t>л/с №3000001177722</t>
  </si>
  <si>
    <t>ДУ-С24-1ЛЕН/228-2023 от 10.04.20233/Кл. №189</t>
  </si>
  <si>
    <t>Кл. №19</t>
  </si>
  <si>
    <t>л/с №3000001177382</t>
  </si>
  <si>
    <t>ДУ-С24-1ЛЕН/228-2023 от 10.04.20233/Кл. №19</t>
  </si>
  <si>
    <t>Кл. №190</t>
  </si>
  <si>
    <t>л/с №3000001177724</t>
  </si>
  <si>
    <t>ДУ-С24-1ЛЕН/228-2023 от 10.04.20233/Кл. №190</t>
  </si>
  <si>
    <t>Кл. №191</t>
  </si>
  <si>
    <t>л/с №3000001177726</t>
  </si>
  <si>
    <t>ДУ-С24-1ЛЕН/228-2023 от 10.04.20233/Кл. №191</t>
  </si>
  <si>
    <t>Кл. №192</t>
  </si>
  <si>
    <t>л/с №3000001177728</t>
  </si>
  <si>
    <t>ДУ-С24-1ЛЕН/228-2023 от 10.04.20233/Кл. №192</t>
  </si>
  <si>
    <t>Кл. №193</t>
  </si>
  <si>
    <t>л/с №3000001177730</t>
  </si>
  <si>
    <t>ДУ-С24-1ЛЕН/228-2023 от 10.04.20233/Кл. №193</t>
  </si>
  <si>
    <t>Кл. №194</t>
  </si>
  <si>
    <t>л/с №3000001177732</t>
  </si>
  <si>
    <t>ДУ-С24-1ЛЕН/228-2023 от 10.04.20233/Кл. №194</t>
  </si>
  <si>
    <t>Кл. №195</t>
  </si>
  <si>
    <t>л/с №3000001177734</t>
  </si>
  <si>
    <t>ДУ-С24-1ЛЕН/228-2023 от 10.04.20233/Кл. №195</t>
  </si>
  <si>
    <t>Кл. №196</t>
  </si>
  <si>
    <t>л/с №3000001177736</t>
  </si>
  <si>
    <t>ДУ-С24-1ЛЕН/228-2023 от 10.04.20233/Кл. №196</t>
  </si>
  <si>
    <t>Кл. №197</t>
  </si>
  <si>
    <t>л/с №3000001177738</t>
  </si>
  <si>
    <t>ДУ-С24-1ЛЕН/228-2023 от 10.04.20233/Кл. №197</t>
  </si>
  <si>
    <t>Кл. №198</t>
  </si>
  <si>
    <t>л/с №3000001177740</t>
  </si>
  <si>
    <t>ДУ-С24-1ЛЕН/228-2023 от 10.04.20233/Кл. №198</t>
  </si>
  <si>
    <t>Кл. №199</t>
  </si>
  <si>
    <t>л/с №3000001177742</t>
  </si>
  <si>
    <t>ДУ-С24-1ЛЕН/228-2023 от 10.04.20233/Кл. №199</t>
  </si>
  <si>
    <t>Кл. №2</t>
  </si>
  <si>
    <t>л/с №3000001177331</t>
  </si>
  <si>
    <t>ДУ-С24-1ЛЕН/228-2023 от 10.04.20233/Кл. №2</t>
  </si>
  <si>
    <t>Кл. №20</t>
  </si>
  <si>
    <t>л/с №3000001177384</t>
  </si>
  <si>
    <t>ДУ-С24-1ЛЕН/228-2023 от 10.04.20233/Кл. №20</t>
  </si>
  <si>
    <t>Кл. №200</t>
  </si>
  <si>
    <t>л/с №3000001177744</t>
  </si>
  <si>
    <t>ДУ-С24-1ЛЕН/228-2023 от 10.04.20233/Кл. №200</t>
  </si>
  <si>
    <t>Кл. №201</t>
  </si>
  <si>
    <t>л/с №3000001177746</t>
  </si>
  <si>
    <t>ДУ-С24-1ЛЕН/228-2023 от 10.04.20233/Кл. №201</t>
  </si>
  <si>
    <t>Кл. №202</t>
  </si>
  <si>
    <t>л/с №3000001177748</t>
  </si>
  <si>
    <t>ДУ-С24-1ЛЕН/228-2023 от 10.04.20233/Кл. №202</t>
  </si>
  <si>
    <t>Кл. №203</t>
  </si>
  <si>
    <t>л/с №3000001177750</t>
  </si>
  <si>
    <t>ДУ-С24-1ЛЕН/228-2023 от 10.04.20233/Кл. №203</t>
  </si>
  <si>
    <t>Кл. №204</t>
  </si>
  <si>
    <t>л/с №3000001177752</t>
  </si>
  <si>
    <t>ДУ-С24-1ЛЕН/228-2023 от 10.04.20233/Кл. №204</t>
  </si>
  <si>
    <t>Кл. №205</t>
  </si>
  <si>
    <t>л/с №3000001177754</t>
  </si>
  <si>
    <t>ДУ-С24-1ЛЕН/228-2023 от 10.04.20233/Кл. №205</t>
  </si>
  <si>
    <t>Кл. №206</t>
  </si>
  <si>
    <t>л/с №3000001177756</t>
  </si>
  <si>
    <t>ДУ-С24-1ЛЕН/228-2023 от 10.04.20233/Кл. №206</t>
  </si>
  <si>
    <t>Кл. №207</t>
  </si>
  <si>
    <t>л/с №3000001177758</t>
  </si>
  <si>
    <t>ДУ-С24-1ЛЕН/228-2023 от 10.04.20233/Кл. №207</t>
  </si>
  <si>
    <t>Кл. №208</t>
  </si>
  <si>
    <t>л/с №3000001177760</t>
  </si>
  <si>
    <t>ДУ-С24-1ЛЕН/228-2023 от 10.04.20233/Кл. №208</t>
  </si>
  <si>
    <t>Кл. №209</t>
  </si>
  <si>
    <t>л/с №3000001177762</t>
  </si>
  <si>
    <t>ДУ-С24-1ЛЕН/228-2023 от 10.04.20233/Кл. №209</t>
  </si>
  <si>
    <t>Кл. №21</t>
  </si>
  <si>
    <t>л/с №3000001177386</t>
  </si>
  <si>
    <t>ДУ-С24-1ЛЕН/228-2023 от 10.04.20233/Кл. №21</t>
  </si>
  <si>
    <t>Кл. №210</t>
  </si>
  <si>
    <t>л/с №3000001177764</t>
  </si>
  <si>
    <t>ДУ-С24-1ЛЕН/228-2023 от 10.04.20233/Кл. №210</t>
  </si>
  <si>
    <t>Кл. №211</t>
  </si>
  <si>
    <t>л/с №3000001177766</t>
  </si>
  <si>
    <t>ДУ-С24-1ЛЕН/228-2023 от 10.04.20233/Кл. №211</t>
  </si>
  <si>
    <t>Кл. №212</t>
  </si>
  <si>
    <t>л/с №3000001177768</t>
  </si>
  <si>
    <t>ДУ-С24-1ЛЕН/228-2023 от 10.04.20233/Кл. №212</t>
  </si>
  <si>
    <t>Кл. №213</t>
  </si>
  <si>
    <t>л/с №3000001177770</t>
  </si>
  <si>
    <t>ДУ-С24-1ЛЕН/228-2023 от 10.04.20233/Кл. №213</t>
  </si>
  <si>
    <t>Кл. №214</t>
  </si>
  <si>
    <t>л/с №3000001177772</t>
  </si>
  <si>
    <t>ДУ-С24-1ЛЕН/228-2023 от 10.04.20233/Кл. №214</t>
  </si>
  <si>
    <t>Кл. №215</t>
  </si>
  <si>
    <t>л/с №3000001177774</t>
  </si>
  <si>
    <t>ДУ-С24-1ЛЕН/228-2023 от 10.04.20233/Кл. №215</t>
  </si>
  <si>
    <t>Кл. №216</t>
  </si>
  <si>
    <t>л/с №3000001177776</t>
  </si>
  <si>
    <t>ДУ-С24-1ЛЕН/228-2023 от 10.04.20233/Кл. №216</t>
  </si>
  <si>
    <t>Кл. №217</t>
  </si>
  <si>
    <t>л/с №3000001177778</t>
  </si>
  <si>
    <t>ДУ-С24-1ЛЕН/228-2023 от 10.04.20233/Кл. №217</t>
  </si>
  <si>
    <t>Кл. №218</t>
  </si>
  <si>
    <t>л/с №3000001177780</t>
  </si>
  <si>
    <t>ДУ-С24-1ЛЕН/228-2023 от 10.04.20233/Кл. №218</t>
  </si>
  <si>
    <t>Кл. №219</t>
  </si>
  <si>
    <t>л/с №3000001177782</t>
  </si>
  <si>
    <t>ДУ-С24-1ЛЕН/228-2023 от 10.04.20233/Кл. №219</t>
  </si>
  <si>
    <t>Кл. №22</t>
  </si>
  <si>
    <t>л/с №3000001177388</t>
  </si>
  <si>
    <t>ДУ-С24-1ЛЕН/228-2023 от 10.04.20233/Кл. №22</t>
  </si>
  <si>
    <t>Кл. №220</t>
  </si>
  <si>
    <t>л/с №3000001177784</t>
  </si>
  <si>
    <t>ДУ-С24-1ЛЕН/228-2023 от 10.04.20233/Кл. №220</t>
  </si>
  <si>
    <t>Кл. №221</t>
  </si>
  <si>
    <t>л/с №3000001177786</t>
  </si>
  <si>
    <t>08.07.2024</t>
  </si>
  <si>
    <t>ДУ-С24-1ЛЕН/228-2023 от 10.04.20233/Кл. №221</t>
  </si>
  <si>
    <t>Кл. №222</t>
  </si>
  <si>
    <t>л/с №3000001177788</t>
  </si>
  <si>
    <t>ДУ-С24-1ЛЕН/228-2023 от 10.04.20233/Кл. №222</t>
  </si>
  <si>
    <t>Кл. №223</t>
  </si>
  <si>
    <t>л/с №3000001177790</t>
  </si>
  <si>
    <t>ДУ-С24-1ЛЕН/228-2023 от 10.04.20233/Кл. №223</t>
  </si>
  <si>
    <t>Кл. №224</t>
  </si>
  <si>
    <t>л/с №3000001177792</t>
  </si>
  <si>
    <t>ДУ-С24-1ЛЕН/228-2023 от 10.04.20233/Кл. №224</t>
  </si>
  <si>
    <t>Кл. №225</t>
  </si>
  <si>
    <t>л/с №3000001177794</t>
  </si>
  <si>
    <t>ДУ-С24-1ЛЕН/228-2023 от 10.04.20233/Кл. №225</t>
  </si>
  <si>
    <t>Кл. №226</t>
  </si>
  <si>
    <t>л/с №3000001177796</t>
  </si>
  <si>
    <t>ДУ-С24-1ЛЕН/228-2023 от 10.04.20233/Кл. №226</t>
  </si>
  <si>
    <t>Кл. №227</t>
  </si>
  <si>
    <t>л/с №3000001177798</t>
  </si>
  <si>
    <t>ДУ-С24-1ЛЕН/228-2023 от 10.04.20233/Кл. №227</t>
  </si>
  <si>
    <t>Кл. №228</t>
  </si>
  <si>
    <t>л/с №3000001177800</t>
  </si>
  <si>
    <t>ДУ-С24-1ЛЕН/228-2023 от 10.04.20233/Кл. №228</t>
  </si>
  <si>
    <t>Кл. №229</t>
  </si>
  <si>
    <t>л/с №3000001177802</t>
  </si>
  <si>
    <t>ДУ-С24-1ЛЕН/228-2023 от 10.04.20233/Кл. №229</t>
  </si>
  <si>
    <t>Кл. №23</t>
  </si>
  <si>
    <t>л/с №3000001177390</t>
  </si>
  <si>
    <t>ДУ-С24-1ЛЕН/228-2023 от 10.04.20233/Кл. №23</t>
  </si>
  <si>
    <t>Кл. №230</t>
  </si>
  <si>
    <t>л/с №3000001177804</t>
  </si>
  <si>
    <t>ДУ-С24-1ЛЕН/228-2023 от 10.04.20233/Кл. №230</t>
  </si>
  <si>
    <t>Кл. №231</t>
  </si>
  <si>
    <t>л/с №3000001177806</t>
  </si>
  <si>
    <t>ДУ-С24-1ЛЕН/228-2023 от 10.04.20233/Кл. №231</t>
  </si>
  <si>
    <t>Кл. №232</t>
  </si>
  <si>
    <t>л/с №3000001177808</t>
  </si>
  <si>
    <t>ДУ-С24-1ЛЕН/228-2023 от 10.04.20233/Кл. №232</t>
  </si>
  <si>
    <t>Кл. №233</t>
  </si>
  <si>
    <t>л/с №3000001177810</t>
  </si>
  <si>
    <t>ДУ-С24-1ЛЕН/228-2023 от 10.04.20233/Кл. №233</t>
  </si>
  <si>
    <t>Кл. №24</t>
  </si>
  <si>
    <t>л/с №3000001177392</t>
  </si>
  <si>
    <t>ДУ-С24-1ЛЕН/228-2023 от 10.04.20233/Кл. №24</t>
  </si>
  <si>
    <t>Кл. №25</t>
  </si>
  <si>
    <t>л/с №3000001177394</t>
  </si>
  <si>
    <t>ДУ-С24-1ЛЕН/228-2023 от 10.04.20233/Кл. №25</t>
  </si>
  <si>
    <t>Кл. №26</t>
  </si>
  <si>
    <t>л/с №3000001177396</t>
  </si>
  <si>
    <t>ДУ-С24-1ЛЕН/228-2023 от 10.04.20233/Кл. №26</t>
  </si>
  <si>
    <t>Кл. №27</t>
  </si>
  <si>
    <t>л/с №3000001177398</t>
  </si>
  <si>
    <t>ДУ-С24-1ЛЕН/228-2023 от 10.04.20233/Кл. №27</t>
  </si>
  <si>
    <t>Кл. №28</t>
  </si>
  <si>
    <t>л/с №3000001177400</t>
  </si>
  <si>
    <t>ДУ-С24-1ЛЕН/228-2023 от 10.04.20233/Кл. №28</t>
  </si>
  <si>
    <t>Кл. №29</t>
  </si>
  <si>
    <t>л/с №3000001177402</t>
  </si>
  <si>
    <t>ДУ-С24-1ЛЕН/228-2023 от 10.04.20233/Кл. №29</t>
  </si>
  <si>
    <t>Кл. №3</t>
  </si>
  <si>
    <t>л/с №3000001177334</t>
  </si>
  <si>
    <t>ДУ-С24-1ЛЕН/228-2023 от 10.04.20233/Кл. №3</t>
  </si>
  <si>
    <t>Кл. №30</t>
  </si>
  <si>
    <t>л/с №3000001177404</t>
  </si>
  <si>
    <t>05.06.2024</t>
  </si>
  <si>
    <t>ДУ-С24-1ЛЕН/228-2023 от 10.04.20233/Кл. №30</t>
  </si>
  <si>
    <t>Кл. №31</t>
  </si>
  <si>
    <t>л/с №3000001177406</t>
  </si>
  <si>
    <t>ДУ-С24-1ЛЕН/228-2023 от 10.04.20233/Кл. №31</t>
  </si>
  <si>
    <t>Кл. №32</t>
  </si>
  <si>
    <t>л/с №3000001177408</t>
  </si>
  <si>
    <t>ДУ-С24-1ЛЕН/228-2023 от 10.04.20233/Кл. №32</t>
  </si>
  <si>
    <t>Кл. №33</t>
  </si>
  <si>
    <t>л/с №3000001177410</t>
  </si>
  <si>
    <t>ДУ-С24-1ЛЕН/228-2023 от 10.04.20233/Кл. №33</t>
  </si>
  <si>
    <t>Кл. №34</t>
  </si>
  <si>
    <t>л/с №3000001177412</t>
  </si>
  <si>
    <t>ДУ-С24-1ЛЕН/228-2023 от 10.04.20233/Кл. №34</t>
  </si>
  <si>
    <t>Кл. №35</t>
  </si>
  <si>
    <t>л/с №3000001177414</t>
  </si>
  <si>
    <t>07.08.2024</t>
  </si>
  <si>
    <t>ДУ-С24-1ЛЕН/228-2023 от 10.04.20233/Кл. №35</t>
  </si>
  <si>
    <t>Кл. №36</t>
  </si>
  <si>
    <t>л/с №3000001177416</t>
  </si>
  <si>
    <t>ДУ-С24-1ЛЕН/228-2023 от 10.04.20233/Кл. №36</t>
  </si>
  <si>
    <t>Кл. №37</t>
  </si>
  <si>
    <t>л/с №3000001177418</t>
  </si>
  <si>
    <t>ДУ-С24-1ЛЕН/228-2023 от 10.04.20233/Кл. №37</t>
  </si>
  <si>
    <t>Кл. №38</t>
  </si>
  <si>
    <t>л/с №3000001177420</t>
  </si>
  <si>
    <t>ДУ-С24-1ЛЕН/228-2023 от 10.04.20233/Кл. №38</t>
  </si>
  <si>
    <t>Кл. №39</t>
  </si>
  <si>
    <t>л/с №3000001177422</t>
  </si>
  <si>
    <t>ДУ-С24-1ЛЕН/228-2023 от 10.04.20233/Кл. №39</t>
  </si>
  <si>
    <t>Кл. №4</t>
  </si>
  <si>
    <t>л/с №3000001177337</t>
  </si>
  <si>
    <t>ДУ-С24-1ЛЕН/228-2023 от 10.04.20233/Кл. №4</t>
  </si>
  <si>
    <t>Кл. №40</t>
  </si>
  <si>
    <t>л/с №3000001177424</t>
  </si>
  <si>
    <t>ДУ-С24-1ЛЕН/228-2023 от 10.04.20233/Кл. №40</t>
  </si>
  <si>
    <t>Кл. №41</t>
  </si>
  <si>
    <t>л/с №3000001177426</t>
  </si>
  <si>
    <t>ДУ-С24-1ЛЕН/228-2023 от 10.04.20233/Кл. №41</t>
  </si>
  <si>
    <t>Кл. №42</t>
  </si>
  <si>
    <t>л/с №3000001177428</t>
  </si>
  <si>
    <t>01.10.2024</t>
  </si>
  <si>
    <t>ДУ-С24-1ЛЕН/228-2023 от 10.04.20233/Кл. №42</t>
  </si>
  <si>
    <t>Кл. №43</t>
  </si>
  <si>
    <t>л/с №3000001177430</t>
  </si>
  <si>
    <t>ДУ-С24-1ЛЕН/228-2023 от 10.04.20233/Кл. №43</t>
  </si>
  <si>
    <t>Кл. №44</t>
  </si>
  <si>
    <t>л/с №3000001177432</t>
  </si>
  <si>
    <t>ДУ-С24-1ЛЕН/228-2023 от 10.04.20233/Кл. №44</t>
  </si>
  <si>
    <t>Кл. №45</t>
  </si>
  <si>
    <t>л/с №3000001177434</t>
  </si>
  <si>
    <t>ДУ-С24-1ЛЕН/228-2023 от 10.04.20233/Кл. №45</t>
  </si>
  <si>
    <t>Кл. №46</t>
  </si>
  <si>
    <t>л/с №3000001177436</t>
  </si>
  <si>
    <t>ДУ-С24-1ЛЕН/228-2023 от 10.04.20233/Кл. №46</t>
  </si>
  <si>
    <t>Кл. №47</t>
  </si>
  <si>
    <t>л/с №3000001177438</t>
  </si>
  <si>
    <t>ДУ-С24-1ЛЕН/228-2023 от 10.04.20233/Кл. №47</t>
  </si>
  <si>
    <t>Кл. №48</t>
  </si>
  <si>
    <t>л/с №3000001177440</t>
  </si>
  <si>
    <t>ДУ-С24-1ЛЕН/228-2023 от 10.04.20233/Кл. №48</t>
  </si>
  <si>
    <t>Кл. №49</t>
  </si>
  <si>
    <t>л/с №3000001177442</t>
  </si>
  <si>
    <t>ДУ-С24-1ЛЕН/228-2023 от 10.04.20233/Кл. №49</t>
  </si>
  <si>
    <t>Кл. №5</t>
  </si>
  <si>
    <t>л/с №3000001177340</t>
  </si>
  <si>
    <t>ДУ-С24-1ЛЕН/228-2023 от 10.04.20233/Кл. №5</t>
  </si>
  <si>
    <t>Кл. №50</t>
  </si>
  <si>
    <t>л/с №3000001177444</t>
  </si>
  <si>
    <t>ДУ-С24-1ЛЕН/228-2023 от 10.04.20233/Кл. №50</t>
  </si>
  <si>
    <t>Кл. №51</t>
  </si>
  <si>
    <t>л/с №3000001177446</t>
  </si>
  <si>
    <t>ДУ-С24-1ЛЕН/228-2023 от 10.04.20233/Кл. №51</t>
  </si>
  <si>
    <t>Кл. №52</t>
  </si>
  <si>
    <t>л/с №3000001177448</t>
  </si>
  <si>
    <t>ДУ-С24-1ЛЕН/228-2023 от 10.04.20233/Кл. №52</t>
  </si>
  <si>
    <t>Кл. №53</t>
  </si>
  <si>
    <t>л/с №3000001177450</t>
  </si>
  <si>
    <t>ДУ-С24-1ЛЕН/228-2023 от 10.04.20233/Кл. №53</t>
  </si>
  <si>
    <t>Кл. №54</t>
  </si>
  <si>
    <t>л/с №3000001177452</t>
  </si>
  <si>
    <t>ДУ-С24-1ЛЕН/228-2023 от 10.04.20233/Кл. №54</t>
  </si>
  <si>
    <t>Кл. №55</t>
  </si>
  <si>
    <t>л/с №3000001177454</t>
  </si>
  <si>
    <t>ДУ-С24-1ЛЕН/228-2023 от 10.04.20233/Кл. №55</t>
  </si>
  <si>
    <t>Кл. №56</t>
  </si>
  <si>
    <t>л/с №3000001177456</t>
  </si>
  <si>
    <t>ДУ-С24-1ЛЕН/228-2023 от 10.04.20233/Кл. №56</t>
  </si>
  <si>
    <t>Кл. №57</t>
  </si>
  <si>
    <t>л/с №3000001177458</t>
  </si>
  <si>
    <t>ДУ-С24-1ЛЕН/228-2023 от 10.04.20233/Кл. №57</t>
  </si>
  <si>
    <t>Кл. №58</t>
  </si>
  <si>
    <t>л/с №3000001177460</t>
  </si>
  <si>
    <t>ДУ-С24-1ЛЕН/228-2023 от 10.04.20233/Кл. №58</t>
  </si>
  <si>
    <t>Кл. №59</t>
  </si>
  <si>
    <t>л/с №3000001177462</t>
  </si>
  <si>
    <t>ДУ-С24-1ЛЕН/228-2023 от 10.04.20233/Кл. №59</t>
  </si>
  <si>
    <t>Кл. №6</t>
  </si>
  <si>
    <t>л/с №3000001177343</t>
  </si>
  <si>
    <t>ДУ-С24-1ЛЕН/228-2023 от 10.04.20233/Кл. №6</t>
  </si>
  <si>
    <t>Кл. №60</t>
  </si>
  <si>
    <t>л/с №3000001177464</t>
  </si>
  <si>
    <t>ДУ-С24-1ЛЕН/228-2023 от 10.04.20233/Кл. №60</t>
  </si>
  <si>
    <t>Кл. №61</t>
  </si>
  <si>
    <t>л/с №3000001177466</t>
  </si>
  <si>
    <t>ДУ-С24-1ЛЕН/228-2023 от 10.04.20233/Кл. №61</t>
  </si>
  <si>
    <t>Кл. №62</t>
  </si>
  <si>
    <t>л/с №3000001177468</t>
  </si>
  <si>
    <t>ДУ-С24-1ЛЕН/228-2023 от 10.04.20233/Кл. №62</t>
  </si>
  <si>
    <t>Кл. №63</t>
  </si>
  <si>
    <t>л/с №3000001177470</t>
  </si>
  <si>
    <t>ДУ-С24-1ЛЕН/228-2023 от 10.04.20233/Кл. №63</t>
  </si>
  <si>
    <t>Кл. №64</t>
  </si>
  <si>
    <t>л/с №3000001177472</t>
  </si>
  <si>
    <t>ДУ-С24-1ЛЕН/228-2023 от 10.04.20233/Кл. №64</t>
  </si>
  <si>
    <t>Кл. №65</t>
  </si>
  <si>
    <t>л/с №3000001177474</t>
  </si>
  <si>
    <t>ДУ-С24-1ЛЕН/228-2023 от 10.04.20233/Кл. №65</t>
  </si>
  <si>
    <t>Кл. №66</t>
  </si>
  <si>
    <t>л/с №3000001177476</t>
  </si>
  <si>
    <t>ДУ-С24-1ЛЕН/228-2023 от 10.04.20233/Кл. №66</t>
  </si>
  <si>
    <t>Кл. №67</t>
  </si>
  <si>
    <t>л/с №3000001177478</t>
  </si>
  <si>
    <t>ДУ-С24-1ЛЕН/228-2023 от 10.04.20233/Кл. №67</t>
  </si>
  <si>
    <t>Кл. №68</t>
  </si>
  <si>
    <t>л/с №3000001177480</t>
  </si>
  <si>
    <t>ДУ-С24-1ЛЕН/228-2023 от 10.04.20233/Кл. №68</t>
  </si>
  <si>
    <t>Кл. №69</t>
  </si>
  <si>
    <t>л/с №3000001177482</t>
  </si>
  <si>
    <t>ДУ-С24-1ЛЕН/228-2023 от 10.04.20233/Кл. №69</t>
  </si>
  <si>
    <t>Кл. №7</t>
  </si>
  <si>
    <t>л/с №3000001177346</t>
  </si>
  <si>
    <t>ДУ-С24-1ЛЕН/228-2023 от 10.04.20233/Кл. №7</t>
  </si>
  <si>
    <t>Кл. №70</t>
  </si>
  <si>
    <t>л/с №3000001177484</t>
  </si>
  <si>
    <t>ДУ-С24-1ЛЕН/228-2023 от 10.04.20233/Кл. №70</t>
  </si>
  <si>
    <t>Кл. №71</t>
  </si>
  <si>
    <t>л/с №3000001177486</t>
  </si>
  <si>
    <t>ДУ-С24-1ЛЕН/228-2023 от 10.04.20233/Кл. №71</t>
  </si>
  <si>
    <t>Кл. №72</t>
  </si>
  <si>
    <t>л/с №3000001177488</t>
  </si>
  <si>
    <t>ДУ-С24-1ЛЕН/228-2023 от 10.04.20233/Кл. №72</t>
  </si>
  <si>
    <t>Кл. №73</t>
  </si>
  <si>
    <t>л/с №3000001177490</t>
  </si>
  <si>
    <t>ДУ-С24-1ЛЕН/228-2023 от 10.04.20233/Кл. №73</t>
  </si>
  <si>
    <t>Кл. №74</t>
  </si>
  <si>
    <t>л/с №3000001177492</t>
  </si>
  <si>
    <t>02.09.2024</t>
  </si>
  <si>
    <t>ДУ-С24-1ЛЕН/228-2023 от 10.04.20233/Кл. №74</t>
  </si>
  <si>
    <t>Кл. №75</t>
  </si>
  <si>
    <t>л/с №3000001177494</t>
  </si>
  <si>
    <t>ДУ-С24-1ЛЕН/228-2023 от 10.04.20233/Кл. №75</t>
  </si>
  <si>
    <t>Кл. №76</t>
  </si>
  <si>
    <t>л/с №3000001177496</t>
  </si>
  <si>
    <t>ДУ-С24-1ЛЕН/228-2023 от 10.04.20233/Кл. №76</t>
  </si>
  <si>
    <t>Кл. №77</t>
  </si>
  <si>
    <t>л/с №3000001177498</t>
  </si>
  <si>
    <t>ДУ-С24-1ЛЕН/228-2023 от 10.04.20233/Кл. №77</t>
  </si>
  <si>
    <t>Кл. №78</t>
  </si>
  <si>
    <t>л/с №3000001177500</t>
  </si>
  <si>
    <t>ДУ-С24-1ЛЕН/228-2023 от 10.04.20233/Кл. №78</t>
  </si>
  <si>
    <t>Кл. №79</t>
  </si>
  <si>
    <t>л/с №3000001177502</t>
  </si>
  <si>
    <t>02.10.2024</t>
  </si>
  <si>
    <t>ДУ-С24-1ЛЕН/228-2023 от 10.04.20233/Кл. №79</t>
  </si>
  <si>
    <t>Кл. №8</t>
  </si>
  <si>
    <t>л/с №3000001177349</t>
  </si>
  <si>
    <t>16.04.2024</t>
  </si>
  <si>
    <t>ДУ-С24-1ЛЕН/228-2023 от 10.04.20233/Кл. №8</t>
  </si>
  <si>
    <t>Кл. №80</t>
  </si>
  <si>
    <t>л/с №3000001177504</t>
  </si>
  <si>
    <t>ДУ-С24-1ЛЕН/228-2023 от 10.04.20233/Кл. №80</t>
  </si>
  <si>
    <t>Кл. №81</t>
  </si>
  <si>
    <t>л/с №3000001177506</t>
  </si>
  <si>
    <t>ДУ-С24-1ЛЕН/228-2023 от 10.04.20233/Кл. №81</t>
  </si>
  <si>
    <t>Кл. №82</t>
  </si>
  <si>
    <t>л/с №3000001177508</t>
  </si>
  <si>
    <t>ДУ-С24-1ЛЕН/228-2023 от 10.04.20233/Кл. №82</t>
  </si>
  <si>
    <t>Кл. №83</t>
  </si>
  <si>
    <t>л/с №3000001177510</t>
  </si>
  <si>
    <t>ДУ-С24-1ЛЕН/228-2023 от 10.04.20233/Кл. №83</t>
  </si>
  <si>
    <t>Кл. №84</t>
  </si>
  <si>
    <t>л/с №3000001177512</t>
  </si>
  <si>
    <t>ДУ-С24-1ЛЕН/228-2023 от 10.04.20233/Кл. №84</t>
  </si>
  <si>
    <t>Кл. №85</t>
  </si>
  <si>
    <t>л/с №3000001177514</t>
  </si>
  <si>
    <t>ДУ-С24-1ЛЕН/228-2023 от 10.04.20233/Кл. №85</t>
  </si>
  <si>
    <t>Кл. №86</t>
  </si>
  <si>
    <t>л/с №3000001177516</t>
  </si>
  <si>
    <t>ДУ-С24-1ЛЕН/228-2023 от 10.04.20233/Кл. №86</t>
  </si>
  <si>
    <t>Кл. №87</t>
  </si>
  <si>
    <t>л/с №3000001177518</t>
  </si>
  <si>
    <t>ДУ-С24-1ЛЕН/228-2023 от 10.04.20233/Кл. №87</t>
  </si>
  <si>
    <t>Кл. №88</t>
  </si>
  <si>
    <t>л/с №3000001177520</t>
  </si>
  <si>
    <t>ДУ-С24-1ЛЕН/228-2023 от 10.04.20233/Кл. №88</t>
  </si>
  <si>
    <t>Кл. №89</t>
  </si>
  <si>
    <t>л/с №3000001177522</t>
  </si>
  <si>
    <t>ДУ-С24-1ЛЕН/228-2023 от 10.04.20233/Кл. №89</t>
  </si>
  <si>
    <t>Кл. №9</t>
  </si>
  <si>
    <t>л/с №3000001177352</t>
  </si>
  <si>
    <t>ДУ-С24-1ЛЕН/228-2023 от 10.04.20233/Кл. №9</t>
  </si>
  <si>
    <t>Кл. №90</t>
  </si>
  <si>
    <t>л/с №3000001177524</t>
  </si>
  <si>
    <t>ДУ-С24-1ЛЕН/228-2023 от 10.04.20233/Кл. №90</t>
  </si>
  <si>
    <t>Кл. №91</t>
  </si>
  <si>
    <t>л/с №3000001177526</t>
  </si>
  <si>
    <t>ДУ-С24-1ЛЕН/228-2023 от 10.04.20233/Кл. №91</t>
  </si>
  <si>
    <t>Кл. №92</t>
  </si>
  <si>
    <t>л/с №3000001177528</t>
  </si>
  <si>
    <t>ДУ-С24-1ЛЕН/228-2023 от 10.04.20233/Кл. №92</t>
  </si>
  <si>
    <t>Кл. №93</t>
  </si>
  <si>
    <t>л/с №3000001177530</t>
  </si>
  <si>
    <t>03.09.2024</t>
  </si>
  <si>
    <t>ДУ-С24-1ЛЕН/228-2023 от 10.04.20233/Кл. №93</t>
  </si>
  <si>
    <t>Кл. №94</t>
  </si>
  <si>
    <t>л/с №3000001177532</t>
  </si>
  <si>
    <t>ДУ-С24-1ЛЕН/228-2023 от 10.04.20233/Кл. №94</t>
  </si>
  <si>
    <t>Кл. №95</t>
  </si>
  <si>
    <t>л/с №3000001177534</t>
  </si>
  <si>
    <t>ДУ-С24-1ЛЕН/228-2023 от 10.04.20233/Кл. №95</t>
  </si>
  <si>
    <t>Кл. №96</t>
  </si>
  <si>
    <t>л/с №3000001177536</t>
  </si>
  <si>
    <t>ДУ-С24-1ЛЕН/228-2023 от 10.04.20233/Кл. №96</t>
  </si>
  <si>
    <t>Кл. №97</t>
  </si>
  <si>
    <t>л/с №3000001177538</t>
  </si>
  <si>
    <t>ДУ-С24-1ЛЕН/228-2023 от 10.04.20233/Кл. №97</t>
  </si>
  <si>
    <t>Кл. №98</t>
  </si>
  <si>
    <t>л/с №3000001177540</t>
  </si>
  <si>
    <t>ДУ-С24-1ЛЕН/228-2023 от 10.04.20233/Кл. №98</t>
  </si>
  <si>
    <t>Кл. №99</t>
  </si>
  <si>
    <t>л/с №3000001177542</t>
  </si>
  <si>
    <t>ДУ-С24-1ЛЕН/228-2023 от 10.04.20233/Кл. №99</t>
  </si>
  <si>
    <t>л/с №3000001177354</t>
  </si>
  <si>
    <t>ДУ-С24-1ЛЕН/228-2023 от 10.04.20233/Оф. 10</t>
  </si>
  <si>
    <t>л/с №3000001180868</t>
  </si>
  <si>
    <t>Князьков Андрей Сергеевич</t>
  </si>
  <si>
    <t>ЛНГ/ЛШ/ДУ-БКФН-228-3-оф.10Н</t>
  </si>
  <si>
    <t>л/с №3000001182900</t>
  </si>
  <si>
    <t>Клименок Михаил Николаевич</t>
  </si>
  <si>
    <t>ЛНГ/ЛШ/ДУ-228-3/БКФН-оф11</t>
  </si>
  <si>
    <t>л/с №3000001177357</t>
  </si>
  <si>
    <t>ДУ-С24-1ЛЕН/228-2023 от 10.04.20233/Оф. 11</t>
  </si>
  <si>
    <t>л/с №3000001177360</t>
  </si>
  <si>
    <t>ДУ-С24-1ЛЕН/228-2023 от 10.04.20233/Оф. 12</t>
  </si>
  <si>
    <t>л/с №3000001183455</t>
  </si>
  <si>
    <t>И Елена Викторовна</t>
  </si>
  <si>
    <t>ЛНГ/ЛШ/ДУ-228-3-БКНФ-оф.12</t>
  </si>
  <si>
    <t>л/с №3000001179417</t>
  </si>
  <si>
    <t>Лин Виктор Сенсебович</t>
  </si>
  <si>
    <t>ЛНГ/ЛШ/ДУ/228-3-оф-12</t>
  </si>
  <si>
    <t>л/с №3000001177363</t>
  </si>
  <si>
    <t>ДУ-С24-1ЛЕН/228-2023 от 10.04.20233/Оф. 13</t>
  </si>
  <si>
    <t>л/с №3000001179416</t>
  </si>
  <si>
    <t>ЛНГ/ЛШ/ДУ/228-3-оф-13</t>
  </si>
  <si>
    <t>л/с №3000001177366</t>
  </si>
  <si>
    <t>ДУ-С24-1ЛЕН/228-2023 от 10.04.20233/Оф. 14</t>
  </si>
  <si>
    <t>л/с №3000001179423</t>
  </si>
  <si>
    <t>Шуминов Омар Заурович</t>
  </si>
  <si>
    <t>ЛНГ/ЛШ/ДУ/228-3-оф-14</t>
  </si>
  <si>
    <t>л/с №3000001177369</t>
  </si>
  <si>
    <t>ДУ-С24-1ЛЕН/228-2023 от 10.04.20233/Оф. 15</t>
  </si>
  <si>
    <t>л/с №3000001179360</t>
  </si>
  <si>
    <t>Магомедова Людмила Аццикадиевна</t>
  </si>
  <si>
    <t>ПЛН/ЛШ/ДУ-БКФН-228-3-оф.15</t>
  </si>
  <si>
    <t>л/с №3000001179211</t>
  </si>
  <si>
    <t>Кулакова Светлана Сергеевна</t>
  </si>
  <si>
    <t>ПЛН/ЛШ/ДУ-БКФН-228-3-оф.16</t>
  </si>
  <si>
    <t>л/с №3000001182859</t>
  </si>
  <si>
    <t>Анкудович Елена Львовна</t>
  </si>
  <si>
    <t>ЛНГ/ЛШ/ДУ-228-3/БКФН-оф16</t>
  </si>
  <si>
    <t>л/с №3000001177372</t>
  </si>
  <si>
    <t>ДУ-С24-1ЛЕН/228-2023 от 10.04.20233/Оф. 16</t>
  </si>
  <si>
    <t>л/с №3000001177375</t>
  </si>
  <si>
    <t>ДУ-С24-1ЛЕН/228-2023 от 10.04.20233/Оф. 17</t>
  </si>
  <si>
    <t>л/с №3000001179285</t>
  </si>
  <si>
    <t>ЛНГ/ЛШ/ДУ-БКНФ_228-3-оф17</t>
  </si>
  <si>
    <t>л/с №3000001177378</t>
  </si>
  <si>
    <t>ДУ-С24-1ЛЕН/228-2023 от 10.04.20233/Оф. 18</t>
  </si>
  <si>
    <t>л/с №3000001179460</t>
  </si>
  <si>
    <t>Галкин Роман Сергеевич, Галкина Ольга Валериевна</t>
  </si>
  <si>
    <t>ЛНГ/ЛШ/ДУ/228-3-оф.18</t>
  </si>
  <si>
    <t>л/с №3000001177381</t>
  </si>
  <si>
    <t>ДУ-С24-1ЛЕН/228-2023 от 10.04.20233/Оф. 19</t>
  </si>
  <si>
    <t>л/с №3000001183574</t>
  </si>
  <si>
    <t>Лауфер Любовь Владимировна</t>
  </si>
  <si>
    <t>ЛНГ/ЛШ/ДУ-БКФН-228-3-оф.19Н</t>
  </si>
  <si>
    <t>л/с №3000001180870</t>
  </si>
  <si>
    <t>Зинченко Андрей Сергеевич</t>
  </si>
  <si>
    <t>ЛНГ/ЛШ/ДУ-228-3/БКФН-оф.19</t>
  </si>
  <si>
    <t>л/с №3000001182925</t>
  </si>
  <si>
    <t>Кудрявцева Наиля Александровна</t>
  </si>
  <si>
    <t>ЛНГ/ЛШ/ДУ-228-3/БКФН-оф.1</t>
  </si>
  <si>
    <t>л/с №3000001177327</t>
  </si>
  <si>
    <t>ДУ-С24-1ЛЕН/228-2023 от 10.04.20233/Оф. 1</t>
  </si>
  <si>
    <t>л/с №3000001177330</t>
  </si>
  <si>
    <t>ДУ-С24-1ЛЕН/228-2023 от 10.04.20233/Оф. 2</t>
  </si>
  <si>
    <t>л/с №3000001182026</t>
  </si>
  <si>
    <t>Кобец Наталья Константиновна</t>
  </si>
  <si>
    <t>ЛНГ/ЛШ/ДУ-БКФН-228-3-оф.2</t>
  </si>
  <si>
    <t>л/с №3000001179286</t>
  </si>
  <si>
    <t>Зайцев Сергей Михайлович</t>
  </si>
  <si>
    <t>ЛНГ/ЛШ/ДУ-БКФН-228-3-оф.3</t>
  </si>
  <si>
    <t>л/с №3000001177333</t>
  </si>
  <si>
    <t>ДУ-С24-1ЛЕН/228-2023 от 10.04.20233/Оф. 3</t>
  </si>
  <si>
    <t>л/с №3000001177336</t>
  </si>
  <si>
    <t>ДУ-С24-1ЛЕН/228-2023 от 10.04.20233/Оф. 4</t>
  </si>
  <si>
    <t>л/с №3000001179222</t>
  </si>
  <si>
    <t>Плетнёв Андрей Леонидович</t>
  </si>
  <si>
    <t>ПЛН/ЛШ/ДУ-БКФН-228-3-оф.5</t>
  </si>
  <si>
    <t>л/с №3000001177339</t>
  </si>
  <si>
    <t>ДУ-С24-1ЛЕН/228-2023 от 10.04.20233/Оф. 5</t>
  </si>
  <si>
    <t>л/с №3000001177342</t>
  </si>
  <si>
    <t>ДУ-С24-1ЛЕН/228-2023 от 10.04.20233/Оф. 6</t>
  </si>
  <si>
    <t>л/с №3000001177345</t>
  </si>
  <si>
    <t>ДУ-С24-1ЛЕН/228-2023 от 10.04.20233/Оф. 7</t>
  </si>
  <si>
    <t>л/с №3000001180941</t>
  </si>
  <si>
    <t>ЛНГ/ЛШ/ДУ-БКФН-228-3-оф.7</t>
  </si>
  <si>
    <t>л/с №3000001177348</t>
  </si>
  <si>
    <t>ДУ-С24-1ЛЕН/228-2023 от 10.04.20233/Оф. 8</t>
  </si>
  <si>
    <t>л/с №3000001183481</t>
  </si>
  <si>
    <t>Минкин Игорь Александрович</t>
  </si>
  <si>
    <t>ЛНГ/ЛШ/ДУ-БКФН-228-3-оф.8</t>
  </si>
  <si>
    <t>л/с №3000001177351</t>
  </si>
  <si>
    <t>ДУ-С24-1ЛЕН/228-2023 от 10.04.20233/Оф. 9</t>
  </si>
  <si>
    <t>30 дн</t>
  </si>
  <si>
    <t>Москва г, Молжаниновский, Ленинградское ш, дом № 228, корпус 3</t>
  </si>
  <si>
    <t>Было начислено</t>
  </si>
  <si>
    <t>Должно быть начислено</t>
  </si>
  <si>
    <t>8=2*3*4/5*6</t>
  </si>
  <si>
    <t>Корректировка</t>
  </si>
  <si>
    <t>9=8-7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</si>
</sst>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1" fillId="0" borderId="0" xfId="2"/>
    <xf numFmtId="0" fontId="0" fillId="0" borderId="0" xfId="0" applyAlignment="1"/>
    <xf numFmtId="0" fontId="1" fillId="0" borderId="0" xfId="3"/>
    <xf numFmtId="0" fontId="5" fillId="3" borderId="1" xfId="3" applyNumberFormat="1" applyFont="1" applyFill="1" applyBorder="1" applyAlignment="1">
      <alignment vertical="top" wrapText="1"/>
    </xf>
    <xf numFmtId="0" fontId="1" fillId="0" borderId="1" xfId="3" applyNumberFormat="1" applyFont="1" applyBorder="1" applyAlignment="1">
      <alignment vertical="top" wrapText="1"/>
    </xf>
    <xf numFmtId="2" fontId="1" fillId="0" borderId="1" xfId="3" applyNumberFormat="1" applyFont="1" applyBorder="1" applyAlignment="1">
      <alignment horizontal="right" vertical="top"/>
    </xf>
    <xf numFmtId="0" fontId="5" fillId="3" borderId="1" xfId="3" applyNumberFormat="1" applyFont="1" applyFill="1" applyBorder="1" applyAlignment="1">
      <alignment vertical="top"/>
    </xf>
    <xf numFmtId="4" fontId="5" fillId="3" borderId="1" xfId="3" applyNumberFormat="1" applyFont="1" applyFill="1" applyBorder="1" applyAlignment="1">
      <alignment horizontal="right" vertical="top"/>
    </xf>
    <xf numFmtId="2" fontId="0" fillId="0" borderId="0" xfId="0" applyNumberFormat="1"/>
    <xf numFmtId="0" fontId="9" fillId="0" borderId="0" xfId="0" applyFont="1"/>
    <xf numFmtId="0" fontId="6" fillId="2" borderId="3" xfId="4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5" fillId="3" borderId="1" xfId="5" applyNumberFormat="1" applyFont="1" applyFill="1" applyBorder="1" applyAlignment="1">
      <alignment wrapText="1"/>
    </xf>
    <xf numFmtId="0" fontId="5" fillId="3" borderId="1" xfId="5" applyNumberFormat="1" applyFont="1" applyFill="1" applyBorder="1" applyAlignment="1">
      <alignment horizontal="center" vertical="top" wrapText="1"/>
    </xf>
    <xf numFmtId="0" fontId="5" fillId="3" borderId="1" xfId="5" applyNumberFormat="1" applyFont="1" applyFill="1" applyBorder="1" applyAlignment="1">
      <alignment vertical="top" wrapText="1"/>
    </xf>
    <xf numFmtId="0" fontId="5" fillId="3" borderId="11" xfId="5" applyNumberFormat="1" applyFont="1" applyFill="1" applyBorder="1" applyAlignment="1">
      <alignment vertical="top" wrapText="1"/>
    </xf>
    <xf numFmtId="0" fontId="5" fillId="3" borderId="0" xfId="2" applyNumberFormat="1" applyFont="1" applyFill="1" applyBorder="1" applyAlignment="1">
      <alignment vertical="top" wrapText="1"/>
    </xf>
    <xf numFmtId="0" fontId="1" fillId="0" borderId="1" xfId="5" applyNumberFormat="1" applyFont="1" applyBorder="1" applyAlignment="1">
      <alignment wrapText="1"/>
    </xf>
    <xf numFmtId="0" fontId="1" fillId="0" borderId="1" xfId="5" applyNumberFormat="1" applyFont="1" applyBorder="1" applyAlignment="1">
      <alignment horizontal="left" vertical="top" wrapText="1"/>
    </xf>
    <xf numFmtId="0" fontId="1" fillId="0" borderId="1" xfId="5" applyNumberFormat="1" applyFont="1" applyBorder="1" applyAlignment="1">
      <alignment vertical="top" wrapText="1"/>
    </xf>
    <xf numFmtId="4" fontId="5" fillId="3" borderId="1" xfId="6" applyNumberFormat="1" applyFont="1" applyFill="1" applyBorder="1" applyAlignment="1">
      <alignment horizontal="right" vertical="top"/>
    </xf>
    <xf numFmtId="0" fontId="1" fillId="0" borderId="1" xfId="5" applyNumberFormat="1" applyFont="1" applyFill="1" applyBorder="1" applyAlignment="1">
      <alignment horizontal="left" vertical="top" wrapText="1"/>
    </xf>
    <xf numFmtId="0" fontId="1" fillId="0" borderId="1" xfId="5" applyNumberFormat="1" applyFont="1" applyFill="1" applyBorder="1" applyAlignment="1">
      <alignment vertical="top" wrapText="1"/>
    </xf>
    <xf numFmtId="0" fontId="0" fillId="0" borderId="0" xfId="0" applyFill="1"/>
    <xf numFmtId="0" fontId="1" fillId="4" borderId="1" xfId="5" applyNumberFormat="1" applyFont="1" applyFill="1" applyBorder="1" applyAlignment="1">
      <alignment wrapText="1"/>
    </xf>
    <xf numFmtId="0" fontId="1" fillId="4" borderId="1" xfId="5" applyNumberFormat="1" applyFont="1" applyFill="1" applyBorder="1" applyAlignment="1">
      <alignment horizontal="left" vertical="top" wrapText="1"/>
    </xf>
    <xf numFmtId="0" fontId="1" fillId="4" borderId="1" xfId="5" applyNumberFormat="1" applyFont="1" applyFill="1" applyBorder="1" applyAlignment="1">
      <alignment vertical="top" wrapText="1"/>
    </xf>
    <xf numFmtId="0" fontId="0" fillId="4" borderId="0" xfId="0" applyFill="1"/>
    <xf numFmtId="2" fontId="0" fillId="4" borderId="0" xfId="0" applyNumberFormat="1" applyFill="1"/>
    <xf numFmtId="0" fontId="0" fillId="0" borderId="0" xfId="0" applyAlignment="1">
      <alignment horizontal="left" vertical="top"/>
    </xf>
    <xf numFmtId="4" fontId="2" fillId="2" borderId="1" xfId="7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1" fillId="5" borderId="1" xfId="5" applyNumberFormat="1" applyFont="1" applyFill="1" applyBorder="1" applyAlignment="1">
      <alignment wrapText="1"/>
    </xf>
    <xf numFmtId="0" fontId="1" fillId="5" borderId="1" xfId="5" applyNumberFormat="1" applyFont="1" applyFill="1" applyBorder="1" applyAlignment="1">
      <alignment horizontal="left" vertical="top" wrapText="1"/>
    </xf>
    <xf numFmtId="0" fontId="1" fillId="5" borderId="1" xfId="5" applyNumberFormat="1" applyFont="1" applyFill="1" applyBorder="1" applyAlignment="1">
      <alignment vertical="top" wrapText="1"/>
    </xf>
    <xf numFmtId="0" fontId="0" fillId="5" borderId="0" xfId="0" applyFill="1"/>
    <xf numFmtId="0" fontId="1" fillId="0" borderId="1" xfId="5" applyNumberFormat="1" applyFont="1" applyFill="1" applyBorder="1" applyAlignment="1">
      <alignment wrapText="1"/>
    </xf>
    <xf numFmtId="0" fontId="1" fillId="0" borderId="0" xfId="8"/>
    <xf numFmtId="0" fontId="3" fillId="2" borderId="1" xfId="8" applyNumberFormat="1" applyFont="1" applyFill="1" applyBorder="1" applyAlignment="1">
      <alignment vertical="top" wrapText="1"/>
    </xf>
    <xf numFmtId="4" fontId="3" fillId="2" borderId="1" xfId="8" applyNumberFormat="1" applyFont="1" applyFill="1" applyBorder="1" applyAlignment="1">
      <alignment horizontal="right" vertical="top" wrapText="1"/>
    </xf>
    <xf numFmtId="0" fontId="2" fillId="2" borderId="1" xfId="8" applyNumberFormat="1" applyFont="1" applyFill="1" applyBorder="1" applyAlignment="1">
      <alignment vertical="top" wrapText="1"/>
    </xf>
    <xf numFmtId="2" fontId="2" fillId="2" borderId="1" xfId="8" applyNumberFormat="1" applyFont="1" applyFill="1" applyBorder="1" applyAlignment="1">
      <alignment horizontal="right" vertical="top" wrapText="1"/>
    </xf>
    <xf numFmtId="2" fontId="4" fillId="2" borderId="1" xfId="8" applyNumberFormat="1" applyFont="1" applyFill="1" applyBorder="1" applyAlignment="1">
      <alignment horizontal="right" vertical="top" wrapText="1"/>
    </xf>
    <xf numFmtId="0" fontId="1" fillId="0" borderId="0" xfId="8" applyNumberFormat="1" applyAlignment="1">
      <alignment vertical="top" wrapText="1"/>
    </xf>
    <xf numFmtId="14" fontId="0" fillId="0" borderId="0" xfId="0" applyNumberFormat="1" applyFill="1"/>
    <xf numFmtId="14" fontId="1" fillId="0" borderId="11" xfId="9" applyNumberFormat="1" applyFont="1" applyFill="1" applyBorder="1" applyAlignment="1">
      <alignment wrapText="1"/>
    </xf>
    <xf numFmtId="14" fontId="1" fillId="0" borderId="1" xfId="9" applyNumberFormat="1" applyFont="1" applyFill="1" applyBorder="1" applyAlignment="1">
      <alignment wrapText="1"/>
    </xf>
    <xf numFmtId="0" fontId="1" fillId="0" borderId="1" xfId="9" applyNumberFormat="1" applyFont="1" applyFill="1" applyBorder="1" applyAlignment="1">
      <alignment wrapText="1"/>
    </xf>
    <xf numFmtId="0" fontId="1" fillId="0" borderId="12" xfId="9" applyNumberFormat="1" applyFont="1" applyFill="1" applyBorder="1" applyAlignment="1">
      <alignment wrapText="1"/>
    </xf>
    <xf numFmtId="0" fontId="5" fillId="3" borderId="1" xfId="4" applyNumberFormat="1" applyFont="1" applyFill="1" applyBorder="1" applyAlignment="1">
      <alignment vertical="top" wrapText="1"/>
    </xf>
    <xf numFmtId="0" fontId="0" fillId="6" borderId="0" xfId="0" applyFill="1"/>
    <xf numFmtId="14" fontId="0" fillId="0" borderId="0" xfId="0" applyNumberFormat="1"/>
    <xf numFmtId="14" fontId="1" fillId="6" borderId="11" xfId="9" applyNumberFormat="1" applyFont="1" applyFill="1" applyBorder="1" applyAlignment="1">
      <alignment wrapText="1"/>
    </xf>
    <xf numFmtId="14" fontId="0" fillId="6" borderId="0" xfId="0" applyNumberFormat="1" applyFill="1"/>
    <xf numFmtId="14" fontId="1" fillId="0" borderId="1" xfId="9" applyNumberFormat="1" applyFont="1" applyBorder="1" applyAlignment="1">
      <alignment wrapText="1"/>
    </xf>
    <xf numFmtId="14" fontId="1" fillId="6" borderId="1" xfId="9" applyNumberFormat="1" applyFont="1" applyFill="1" applyBorder="1" applyAlignment="1">
      <alignment wrapText="1"/>
    </xf>
    <xf numFmtId="0" fontId="1" fillId="6" borderId="1" xfId="9" applyNumberFormat="1" applyFont="1" applyFill="1" applyBorder="1" applyAlignment="1">
      <alignment wrapText="1"/>
    </xf>
    <xf numFmtId="164" fontId="9" fillId="0" borderId="5" xfId="0" applyNumberFormat="1" applyFont="1" applyBorder="1" applyAlignment="1">
      <alignment horizontal="center"/>
    </xf>
    <xf numFmtId="4" fontId="4" fillId="2" borderId="1" xfId="8" applyNumberFormat="1" applyFont="1" applyFill="1" applyBorder="1" applyAlignment="1">
      <alignment horizontal="right" vertical="top" wrapText="1"/>
    </xf>
    <xf numFmtId="4" fontId="2" fillId="2" borderId="1" xfId="8" applyNumberFormat="1" applyFont="1" applyFill="1" applyBorder="1" applyAlignment="1">
      <alignment horizontal="right" vertical="top" wrapText="1"/>
    </xf>
    <xf numFmtId="0" fontId="2" fillId="2" borderId="1" xfId="8" applyNumberFormat="1" applyFont="1" applyFill="1" applyBorder="1" applyAlignment="1">
      <alignment horizontal="right" vertical="top" wrapText="1"/>
    </xf>
    <xf numFmtId="4" fontId="9" fillId="0" borderId="8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" fontId="9" fillId="0" borderId="9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0" fontId="3" fillId="2" borderId="1" xfId="8" applyNumberFormat="1" applyFont="1" applyFill="1" applyBorder="1" applyAlignment="1">
      <alignment horizontal="left" vertical="top" wrapText="1"/>
    </xf>
  </cellXfs>
  <cellStyles count="10">
    <cellStyle name="Обычный" xfId="0" builtinId="0"/>
    <cellStyle name="Обычный_7 застройщик" xfId="1"/>
    <cellStyle name="Обычный_Договор" xfId="9"/>
    <cellStyle name="Обычный_Корп. 4 Договор" xfId="5"/>
    <cellStyle name="Обычный_Корп. 4 Площадь" xfId="6"/>
    <cellStyle name="Обычный_Корп. 4 ТКО за 10.2023" xfId="7"/>
    <cellStyle name="Обычный_Лист1" xfId="2"/>
    <cellStyle name="Обычный_Лист3" xfId="3"/>
    <cellStyle name="Обычный_начисл" xfId="8"/>
    <cellStyle name="Обычный_Собственность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115" zoomScaleNormal="115" workbookViewId="0">
      <selection activeCell="J8" sqref="J8"/>
    </sheetView>
  </sheetViews>
  <sheetFormatPr defaultRowHeight="14.4" x14ac:dyDescent="0.3"/>
  <cols>
    <col min="1" max="1" width="17.33203125" customWidth="1"/>
    <col min="2" max="10" width="13.33203125" customWidth="1"/>
  </cols>
  <sheetData>
    <row r="1" spans="1:10" ht="15" thickBot="1" x14ac:dyDescent="0.35">
      <c r="A1" s="11" t="s">
        <v>1879</v>
      </c>
      <c r="B1" s="12" t="s">
        <v>1</v>
      </c>
      <c r="C1" s="12"/>
      <c r="D1" s="13" t="str">
        <f>VLOOKUP(A1,начисл!A:B,2,0)</f>
        <v>Кв. 26</v>
      </c>
      <c r="E1" s="10"/>
      <c r="F1" s="10"/>
      <c r="G1" s="10"/>
      <c r="H1" s="10"/>
      <c r="I1" s="10"/>
      <c r="J1" s="10"/>
    </row>
    <row r="2" spans="1:10" ht="36.6" thickBot="1" x14ac:dyDescent="0.35">
      <c r="A2" s="14" t="s">
        <v>0</v>
      </c>
      <c r="B2" s="15" t="s">
        <v>945</v>
      </c>
      <c r="C2" s="15" t="s">
        <v>946</v>
      </c>
      <c r="D2" s="16" t="s">
        <v>2</v>
      </c>
      <c r="E2" s="16" t="s">
        <v>3</v>
      </c>
      <c r="F2" s="16" t="s">
        <v>4</v>
      </c>
      <c r="G2" s="16" t="s">
        <v>4537</v>
      </c>
      <c r="H2" s="16" t="s">
        <v>4538</v>
      </c>
      <c r="I2" s="17" t="s">
        <v>4540</v>
      </c>
    </row>
    <row r="3" spans="1:10" ht="15" thickBot="1" x14ac:dyDescent="0.35">
      <c r="A3" s="14">
        <v>1</v>
      </c>
      <c r="B3" s="15">
        <v>2</v>
      </c>
      <c r="C3" s="15">
        <v>3</v>
      </c>
      <c r="D3" s="16">
        <v>4</v>
      </c>
      <c r="E3" s="16">
        <v>5</v>
      </c>
      <c r="F3" s="16">
        <v>6</v>
      </c>
      <c r="G3" s="16">
        <v>7</v>
      </c>
      <c r="H3" s="16" t="s">
        <v>4539</v>
      </c>
      <c r="I3" s="17" t="s">
        <v>4541</v>
      </c>
    </row>
    <row r="4" spans="1:10" x14ac:dyDescent="0.3">
      <c r="A4" s="72">
        <v>45047</v>
      </c>
      <c r="B4" s="73">
        <v>1.6E-2</v>
      </c>
      <c r="C4" s="74">
        <v>2684.36</v>
      </c>
      <c r="D4" s="74">
        <f>VLOOKUP(D1,'Тепло с 15.05.2023'!A:F,6,0)</f>
        <v>32.5</v>
      </c>
      <c r="E4" s="75">
        <v>31</v>
      </c>
      <c r="F4" s="75">
        <f>VLOOKUP(A1,'Тепло с 15.05.2023'!B:H,7,0)</f>
        <v>10</v>
      </c>
      <c r="G4" s="74">
        <f>VLOOKUP(A1,начисл!A:C,3,0)</f>
        <v>315.19</v>
      </c>
      <c r="H4" s="74">
        <f>B4*C4*D4/E4*F4</f>
        <v>450.27974193548391</v>
      </c>
      <c r="I4" s="76">
        <f>H4-G4</f>
        <v>135.08974193548391</v>
      </c>
    </row>
    <row r="5" spans="1:10" ht="15" thickBot="1" x14ac:dyDescent="0.35">
      <c r="A5" s="18">
        <v>45078</v>
      </c>
      <c r="B5" s="66">
        <v>1.6E-2</v>
      </c>
      <c r="C5" s="19">
        <v>2684.36</v>
      </c>
      <c r="D5" s="19">
        <f>VLOOKUP(D1,'собств+площадь 06.2023'!A:F,6,0)</f>
        <v>32.5</v>
      </c>
      <c r="E5" s="20">
        <v>30</v>
      </c>
      <c r="F5" s="79">
        <f>VLOOKUP(A1,'собств+площадь 06.2023'!B:H,7,0)</f>
        <v>0</v>
      </c>
      <c r="G5" s="77">
        <f>VLOOKUP(A1,начисл!A:D,4,0)</f>
        <v>0</v>
      </c>
      <c r="H5" s="77">
        <f>B5*C5*D5/E5*F5</f>
        <v>0</v>
      </c>
      <c r="I5" s="78">
        <f>H5-G5</f>
        <v>0</v>
      </c>
    </row>
    <row r="6" spans="1:10" ht="15" thickBot="1" x14ac:dyDescent="0.35">
      <c r="F6" s="71" t="s">
        <v>948</v>
      </c>
      <c r="G6" s="80">
        <f>SUM(G4:G5)</f>
        <v>315.19</v>
      </c>
      <c r="H6" s="80">
        <f>SUM(H4:H5)</f>
        <v>450.27974193548391</v>
      </c>
      <c r="I6" s="70">
        <f t="shared" ref="I6" si="0">H6-G6</f>
        <v>135.08974193548391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workbookViewId="0">
      <selection activeCell="F16" sqref="F16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4" t="s">
        <v>869</v>
      </c>
      <c r="B1" s="4" t="s">
        <v>870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5" t="s">
        <v>8</v>
      </c>
      <c r="B2" s="6">
        <v>36.200000000000003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5" t="s">
        <v>9</v>
      </c>
      <c r="B3" s="6">
        <v>32.4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">
      <c r="A4" s="5" t="s">
        <v>10</v>
      </c>
      <c r="B4" s="6">
        <v>82.2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">
      <c r="A5" s="5" t="s">
        <v>11</v>
      </c>
      <c r="B5" s="6">
        <v>76.099999999999994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5" t="s">
        <v>12</v>
      </c>
      <c r="B6" s="6">
        <v>51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5" t="s">
        <v>13</v>
      </c>
      <c r="B7" s="6">
        <v>51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3">
      <c r="A8" s="5" t="s">
        <v>14</v>
      </c>
      <c r="B8" s="6">
        <v>82.2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">
      <c r="A9" s="5" t="s">
        <v>15</v>
      </c>
      <c r="B9" s="6">
        <v>76.099999999999994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A10" s="5" t="s">
        <v>16</v>
      </c>
      <c r="B10" s="6">
        <v>51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5" t="s">
        <v>17</v>
      </c>
      <c r="B11" s="6">
        <v>51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5" t="s">
        <v>18</v>
      </c>
      <c r="B12" s="6">
        <v>82.2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">
      <c r="A13" s="5" t="s">
        <v>19</v>
      </c>
      <c r="B13" s="6">
        <v>76.099999999999994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5" t="s">
        <v>20</v>
      </c>
      <c r="B14" s="6">
        <v>40.4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5" t="s">
        <v>21</v>
      </c>
      <c r="B15" s="6">
        <v>51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">
      <c r="A16" s="5" t="s">
        <v>22</v>
      </c>
      <c r="B16" s="6">
        <v>51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3">
      <c r="A17" s="5" t="s">
        <v>23</v>
      </c>
      <c r="B17" s="6">
        <v>82.2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3">
      <c r="A18" s="5" t="s">
        <v>24</v>
      </c>
      <c r="B18" s="6">
        <v>76.099999999999994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3">
      <c r="A19" s="5" t="s">
        <v>25</v>
      </c>
      <c r="B19" s="6">
        <v>51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3">
      <c r="A20" s="5" t="s">
        <v>26</v>
      </c>
      <c r="B20" s="6">
        <v>51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3">
      <c r="A21" s="5" t="s">
        <v>27</v>
      </c>
      <c r="B21" s="6">
        <v>82.2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A22" s="5" t="s">
        <v>28</v>
      </c>
      <c r="B22" s="6">
        <v>76.099999999999994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3">
      <c r="A23" s="5" t="s">
        <v>29</v>
      </c>
      <c r="B23" s="6">
        <v>51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3">
      <c r="A24" s="5" t="s">
        <v>30</v>
      </c>
      <c r="B24" s="6">
        <v>51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3">
      <c r="A25" s="5" t="s">
        <v>31</v>
      </c>
      <c r="B25" s="6">
        <v>40.4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5" t="s">
        <v>32</v>
      </c>
      <c r="B26" s="6">
        <v>82.2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5" t="s">
        <v>33</v>
      </c>
      <c r="B27" s="6">
        <v>76.099999999999994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3">
      <c r="A28" s="5" t="s">
        <v>34</v>
      </c>
      <c r="B28" s="6">
        <v>51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3">
      <c r="A29" s="5" t="s">
        <v>35</v>
      </c>
      <c r="B29" s="6">
        <v>51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3">
      <c r="A30" s="5" t="s">
        <v>36</v>
      </c>
      <c r="B30" s="6">
        <v>82.2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3">
      <c r="A31" s="5" t="s">
        <v>37</v>
      </c>
      <c r="B31" s="6">
        <v>76.099999999999994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3">
      <c r="A32" s="5" t="s">
        <v>38</v>
      </c>
      <c r="B32" s="6">
        <v>51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5" t="s">
        <v>39</v>
      </c>
      <c r="B33" s="6">
        <v>51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3">
      <c r="A34" s="5" t="s">
        <v>40</v>
      </c>
      <c r="B34" s="6">
        <v>82.2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3">
      <c r="A35" s="5" t="s">
        <v>41</v>
      </c>
      <c r="B35" s="6">
        <v>76.099999999999994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3">
      <c r="A36" s="5" t="s">
        <v>42</v>
      </c>
      <c r="B36" s="6">
        <v>61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3">
      <c r="A37" s="5" t="s">
        <v>43</v>
      </c>
      <c r="B37" s="6">
        <v>51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3">
      <c r="A38" s="5" t="s">
        <v>44</v>
      </c>
      <c r="B38" s="6">
        <v>51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3">
      <c r="A39" s="5" t="s">
        <v>45</v>
      </c>
      <c r="B39" s="6">
        <v>82.2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5" t="s">
        <v>46</v>
      </c>
      <c r="B40" s="6">
        <v>82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5" t="s">
        <v>47</v>
      </c>
      <c r="B41" s="6">
        <v>51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3">
      <c r="A42" s="5" t="s">
        <v>48</v>
      </c>
      <c r="B42" s="6">
        <v>51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3">
      <c r="A43" s="5" t="s">
        <v>49</v>
      </c>
      <c r="B43" s="6">
        <v>76.099999999999994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3">
      <c r="A44" s="5" t="s">
        <v>50</v>
      </c>
      <c r="B44" s="6">
        <v>82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3">
      <c r="A45" s="5" t="s">
        <v>51</v>
      </c>
      <c r="B45" s="6">
        <v>51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3">
      <c r="A46" s="5" t="s">
        <v>52</v>
      </c>
      <c r="B46" s="6">
        <v>51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3">
      <c r="A47" s="5" t="s">
        <v>53</v>
      </c>
      <c r="B47" s="6">
        <v>50.7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3">
      <c r="A48" s="5" t="s">
        <v>54</v>
      </c>
      <c r="B48" s="6">
        <v>76.099999999999994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5" t="s">
        <v>55</v>
      </c>
      <c r="B49" s="6">
        <v>82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3">
      <c r="A50" s="5" t="s">
        <v>56</v>
      </c>
      <c r="B50" s="6">
        <v>51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3">
      <c r="A51" s="5" t="s">
        <v>57</v>
      </c>
      <c r="B51" s="6">
        <v>51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3">
      <c r="A52" s="5" t="s">
        <v>58</v>
      </c>
      <c r="B52" s="6">
        <v>76.099999999999994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">
      <c r="A53" s="5" t="s">
        <v>59</v>
      </c>
      <c r="B53" s="6">
        <v>82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3">
      <c r="A54" s="5" t="s">
        <v>60</v>
      </c>
      <c r="B54" s="6">
        <v>51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5" t="s">
        <v>61</v>
      </c>
      <c r="B55" s="6">
        <v>51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3">
      <c r="A56" s="5" t="s">
        <v>62</v>
      </c>
      <c r="B56" s="6">
        <v>76.099999999999994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s="5" t="s">
        <v>63</v>
      </c>
      <c r="B57" s="6">
        <v>82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3">
      <c r="A58" s="5" t="s">
        <v>64</v>
      </c>
      <c r="B58" s="6">
        <v>36.200000000000003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3">
      <c r="A59" s="5" t="s">
        <v>65</v>
      </c>
      <c r="B59" s="6">
        <v>51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3">
      <c r="A60" s="5" t="s">
        <v>66</v>
      </c>
      <c r="B60" s="6">
        <v>51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3">
      <c r="A61" s="5" t="s">
        <v>67</v>
      </c>
      <c r="B61" s="6">
        <v>76.099999999999994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s="5" t="s">
        <v>68</v>
      </c>
      <c r="B62" s="6">
        <v>82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s="5" t="s">
        <v>69</v>
      </c>
      <c r="B63" s="6">
        <v>51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5" t="s">
        <v>70</v>
      </c>
      <c r="B64" s="6">
        <v>51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3">
      <c r="A65" s="5" t="s">
        <v>71</v>
      </c>
      <c r="B65" s="6">
        <v>76.099999999999994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3">
      <c r="A66" s="5" t="s">
        <v>72</v>
      </c>
      <c r="B66" s="6">
        <v>82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3">
      <c r="A67" s="5" t="s">
        <v>73</v>
      </c>
      <c r="B67" s="6">
        <v>51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3">
      <c r="A68" s="5" t="s">
        <v>74</v>
      </c>
      <c r="B68" s="6">
        <v>51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3">
      <c r="A69" s="5" t="s">
        <v>75</v>
      </c>
      <c r="B69" s="6">
        <v>59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3">
      <c r="A70" s="5" t="s">
        <v>76</v>
      </c>
      <c r="B70" s="6">
        <v>76.099999999999994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3">
      <c r="A71" s="5" t="s">
        <v>77</v>
      </c>
      <c r="B71" s="6">
        <v>82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3">
      <c r="A72" s="5" t="s">
        <v>78</v>
      </c>
      <c r="B72" s="6">
        <v>51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3">
      <c r="A73" s="5" t="s">
        <v>79</v>
      </c>
      <c r="B73" s="6">
        <v>51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3">
      <c r="A74" s="5" t="s">
        <v>80</v>
      </c>
      <c r="B74" s="6">
        <v>76.099999999999994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x14ac:dyDescent="0.3">
      <c r="A75" s="5" t="s">
        <v>81</v>
      </c>
      <c r="B75" s="6">
        <v>82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3">
      <c r="A76" s="5" t="s">
        <v>82</v>
      </c>
      <c r="B76" s="6">
        <v>51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3">
      <c r="A77" s="5" t="s">
        <v>83</v>
      </c>
      <c r="B77" s="6">
        <v>51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x14ac:dyDescent="0.3">
      <c r="A78" s="5" t="s">
        <v>84</v>
      </c>
      <c r="B78" s="6">
        <v>76.099999999999994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x14ac:dyDescent="0.3">
      <c r="A79" s="5" t="s">
        <v>85</v>
      </c>
      <c r="B79" s="6">
        <v>82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3">
      <c r="A80" s="5" t="s">
        <v>86</v>
      </c>
      <c r="B80" s="6">
        <v>32.4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x14ac:dyDescent="0.3">
      <c r="A81" s="5" t="s">
        <v>87</v>
      </c>
      <c r="B81" s="6">
        <v>51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3">
      <c r="A82" s="5" t="s">
        <v>88</v>
      </c>
      <c r="B82" s="6">
        <v>51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3">
      <c r="A83" s="5" t="s">
        <v>89</v>
      </c>
      <c r="B83" s="6">
        <v>76.099999999999994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3">
      <c r="A84" s="5" t="s">
        <v>90</v>
      </c>
      <c r="B84" s="6">
        <v>82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3">
      <c r="A85" s="5" t="s">
        <v>91</v>
      </c>
      <c r="B85" s="6">
        <v>51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3">
      <c r="A86" s="5" t="s">
        <v>92</v>
      </c>
      <c r="B86" s="6">
        <v>51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3">
      <c r="A87" s="5" t="s">
        <v>93</v>
      </c>
      <c r="B87" s="6">
        <v>76.099999999999994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3">
      <c r="A88" s="5" t="s">
        <v>94</v>
      </c>
      <c r="B88" s="6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3">
      <c r="A89" s="5" t="s">
        <v>95</v>
      </c>
      <c r="B89" s="6">
        <v>51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3">
      <c r="A90" s="5" t="s">
        <v>96</v>
      </c>
      <c r="B90" s="6">
        <v>51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x14ac:dyDescent="0.3">
      <c r="A91" s="5" t="s">
        <v>97</v>
      </c>
      <c r="B91" s="6">
        <v>40.4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3">
      <c r="A92" s="5" t="s">
        <v>98</v>
      </c>
      <c r="B92" s="6">
        <v>76.099999999999994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x14ac:dyDescent="0.3">
      <c r="A93" s="5" t="s">
        <v>99</v>
      </c>
      <c r="B93" s="6">
        <v>82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3">
      <c r="A94" s="5" t="s">
        <v>100</v>
      </c>
      <c r="B94" s="6">
        <v>51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x14ac:dyDescent="0.3">
      <c r="A95" s="5" t="s">
        <v>101</v>
      </c>
      <c r="B95" s="6">
        <v>51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x14ac:dyDescent="0.3">
      <c r="A96" s="5" t="s">
        <v>102</v>
      </c>
      <c r="B96" s="6">
        <v>76.099999999999994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x14ac:dyDescent="0.3">
      <c r="A97" s="5" t="s">
        <v>103</v>
      </c>
      <c r="B97" s="6">
        <v>88.1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x14ac:dyDescent="0.3">
      <c r="A98" s="5" t="s">
        <v>104</v>
      </c>
      <c r="B98" s="6">
        <v>45.7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x14ac:dyDescent="0.3">
      <c r="A99" s="5" t="s">
        <v>105</v>
      </c>
      <c r="B99" s="6">
        <v>57.3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x14ac:dyDescent="0.3">
      <c r="A100" s="5" t="s">
        <v>106</v>
      </c>
      <c r="B100" s="6">
        <v>75.7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3">
      <c r="A101" s="5" t="s">
        <v>107</v>
      </c>
      <c r="B101" s="6">
        <v>23.6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3">
      <c r="A102" s="5" t="s">
        <v>108</v>
      </c>
      <c r="B102" s="6">
        <v>40.4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3">
      <c r="A103" s="5" t="s">
        <v>109</v>
      </c>
      <c r="B103" s="6">
        <v>88.1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3">
      <c r="A104" s="5" t="s">
        <v>110</v>
      </c>
      <c r="B104" s="6">
        <v>45.7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x14ac:dyDescent="0.3">
      <c r="A105" s="5" t="s">
        <v>111</v>
      </c>
      <c r="B105" s="6">
        <v>57.3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x14ac:dyDescent="0.3">
      <c r="A106" s="5" t="s">
        <v>112</v>
      </c>
      <c r="B106" s="6">
        <v>75.7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x14ac:dyDescent="0.3">
      <c r="A107" s="5" t="s">
        <v>113</v>
      </c>
      <c r="B107" s="6">
        <v>23.6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x14ac:dyDescent="0.3">
      <c r="A108" s="5" t="s">
        <v>114</v>
      </c>
      <c r="B108" s="6">
        <v>88.1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x14ac:dyDescent="0.3">
      <c r="A109" s="5" t="s">
        <v>115</v>
      </c>
      <c r="B109" s="6">
        <v>45.7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x14ac:dyDescent="0.3">
      <c r="A110" s="5" t="s">
        <v>116</v>
      </c>
      <c r="B110" s="6">
        <v>57.3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x14ac:dyDescent="0.3">
      <c r="A111" s="5" t="s">
        <v>117</v>
      </c>
      <c r="B111" s="6">
        <v>75.7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3">
      <c r="A112" s="5" t="s">
        <v>118</v>
      </c>
      <c r="B112" s="6">
        <v>23.6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x14ac:dyDescent="0.3">
      <c r="A113" s="5" t="s">
        <v>119</v>
      </c>
      <c r="B113" s="6">
        <v>59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3">
      <c r="A114" s="5" t="s">
        <v>120</v>
      </c>
      <c r="B114" s="6">
        <v>61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x14ac:dyDescent="0.3">
      <c r="A115" s="5" t="s">
        <v>121</v>
      </c>
      <c r="B115" s="6">
        <v>88.1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x14ac:dyDescent="0.3">
      <c r="A116" s="5" t="s">
        <v>122</v>
      </c>
      <c r="B116" s="6">
        <v>45.7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3">
      <c r="A117" s="5" t="s">
        <v>123</v>
      </c>
      <c r="B117" s="6">
        <v>57.3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x14ac:dyDescent="0.3">
      <c r="A118" s="5" t="s">
        <v>124</v>
      </c>
      <c r="B118" s="6">
        <v>75.7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3">
      <c r="A119" s="5" t="s">
        <v>125</v>
      </c>
      <c r="B119" s="6">
        <v>23.6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3">
      <c r="A120" s="5" t="s">
        <v>126</v>
      </c>
      <c r="B120" s="6">
        <v>88.1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3">
      <c r="A121" s="5" t="s">
        <v>127</v>
      </c>
      <c r="B121" s="6">
        <v>45.7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x14ac:dyDescent="0.3">
      <c r="A122" s="5" t="s">
        <v>128</v>
      </c>
      <c r="B122" s="6">
        <v>57.3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x14ac:dyDescent="0.3">
      <c r="A123" s="5" t="s">
        <v>129</v>
      </c>
      <c r="B123" s="6">
        <v>75.7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x14ac:dyDescent="0.3">
      <c r="A124" s="5" t="s">
        <v>130</v>
      </c>
      <c r="B124" s="6">
        <v>23.6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3">
      <c r="A125" s="5" t="s">
        <v>131</v>
      </c>
      <c r="B125" s="6">
        <v>50.7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x14ac:dyDescent="0.3">
      <c r="A126" s="5" t="s">
        <v>132</v>
      </c>
      <c r="B126" s="6">
        <v>88.1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3">
      <c r="A127" s="5" t="s">
        <v>133</v>
      </c>
      <c r="B127" s="6">
        <v>45.7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3">
      <c r="A128" s="5" t="s">
        <v>134</v>
      </c>
      <c r="B128" s="6">
        <v>57.3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3">
      <c r="A129" s="5" t="s">
        <v>135</v>
      </c>
      <c r="B129" s="6">
        <v>75.7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x14ac:dyDescent="0.3">
      <c r="A130" s="5" t="s">
        <v>136</v>
      </c>
      <c r="B130" s="6">
        <v>23.6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3">
      <c r="A131" s="5" t="s">
        <v>137</v>
      </c>
      <c r="B131" s="6">
        <v>88.1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3">
      <c r="A132" s="5" t="s">
        <v>138</v>
      </c>
      <c r="B132" s="6">
        <v>45.7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x14ac:dyDescent="0.3">
      <c r="A133" s="5" t="s">
        <v>139</v>
      </c>
      <c r="B133" s="6">
        <v>57.3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x14ac:dyDescent="0.3">
      <c r="A134" s="5" t="s">
        <v>140</v>
      </c>
      <c r="B134" s="6">
        <v>75.7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x14ac:dyDescent="0.3">
      <c r="A135" s="5" t="s">
        <v>141</v>
      </c>
      <c r="B135" s="6">
        <v>23.6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x14ac:dyDescent="0.3">
      <c r="A136" s="5" t="s">
        <v>142</v>
      </c>
      <c r="B136" s="6">
        <v>36.200000000000003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x14ac:dyDescent="0.3">
      <c r="A137" s="5" t="s">
        <v>143</v>
      </c>
      <c r="B137" s="6">
        <v>88.1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x14ac:dyDescent="0.3">
      <c r="A138" s="5" t="s">
        <v>144</v>
      </c>
      <c r="B138" s="6">
        <v>45.7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x14ac:dyDescent="0.3">
      <c r="A139" s="5" t="s">
        <v>145</v>
      </c>
      <c r="B139" s="6">
        <v>57.3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x14ac:dyDescent="0.3">
      <c r="A140" s="5" t="s">
        <v>146</v>
      </c>
      <c r="B140" s="6">
        <v>75.7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x14ac:dyDescent="0.3">
      <c r="A141" s="5" t="s">
        <v>147</v>
      </c>
      <c r="B141" s="6">
        <v>23.6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x14ac:dyDescent="0.3">
      <c r="A142" s="5" t="s">
        <v>148</v>
      </c>
      <c r="B142" s="6">
        <v>88.1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x14ac:dyDescent="0.3">
      <c r="A143" s="5" t="s">
        <v>149</v>
      </c>
      <c r="B143" s="6">
        <v>45.7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x14ac:dyDescent="0.3">
      <c r="A144" s="5" t="s">
        <v>150</v>
      </c>
      <c r="B144" s="6">
        <v>57.3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3">
      <c r="A145" s="5" t="s">
        <v>151</v>
      </c>
      <c r="B145" s="6">
        <v>75.7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3">
      <c r="A146" s="5" t="s">
        <v>152</v>
      </c>
      <c r="B146" s="6">
        <v>23.6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3">
      <c r="A147" s="5" t="s">
        <v>153</v>
      </c>
      <c r="B147" s="6">
        <v>59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x14ac:dyDescent="0.3">
      <c r="A148" s="5" t="s">
        <v>154</v>
      </c>
      <c r="B148" s="6">
        <v>88.1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3">
      <c r="A149" s="5" t="s">
        <v>155</v>
      </c>
      <c r="B149" s="6">
        <v>45.7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3">
      <c r="A150" s="5" t="s">
        <v>156</v>
      </c>
      <c r="B150" s="6">
        <v>57.3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x14ac:dyDescent="0.3">
      <c r="A151" s="5" t="s">
        <v>157</v>
      </c>
      <c r="B151" s="6">
        <v>75.7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3">
      <c r="A152" s="5" t="s">
        <v>158</v>
      </c>
      <c r="B152" s="6">
        <v>23.6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3">
      <c r="A153" s="5" t="s">
        <v>159</v>
      </c>
      <c r="B153" s="6">
        <v>88.1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3">
      <c r="A154" s="5" t="s">
        <v>160</v>
      </c>
      <c r="B154" s="6">
        <v>45.7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x14ac:dyDescent="0.3">
      <c r="A155" s="5" t="s">
        <v>161</v>
      </c>
      <c r="B155" s="6">
        <v>57.3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x14ac:dyDescent="0.3">
      <c r="A156" s="5" t="s">
        <v>162</v>
      </c>
      <c r="B156" s="6">
        <v>75.7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x14ac:dyDescent="0.3">
      <c r="A157" s="5" t="s">
        <v>163</v>
      </c>
      <c r="B157" s="6">
        <v>23.6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x14ac:dyDescent="0.3">
      <c r="A158" s="5" t="s">
        <v>164</v>
      </c>
      <c r="B158" s="6">
        <v>32.4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x14ac:dyDescent="0.3">
      <c r="A159" s="5" t="s">
        <v>165</v>
      </c>
      <c r="B159" s="6">
        <v>88.1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x14ac:dyDescent="0.3">
      <c r="A160" s="5" t="s">
        <v>166</v>
      </c>
      <c r="B160" s="6">
        <v>45.7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x14ac:dyDescent="0.3">
      <c r="A161" s="5" t="s">
        <v>167</v>
      </c>
      <c r="B161" s="6">
        <v>57.3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x14ac:dyDescent="0.3">
      <c r="A162" s="5" t="s">
        <v>168</v>
      </c>
      <c r="B162" s="6">
        <v>75.7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x14ac:dyDescent="0.3">
      <c r="A163" s="5" t="s">
        <v>169</v>
      </c>
      <c r="B163" s="6">
        <v>23.6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x14ac:dyDescent="0.3">
      <c r="A164" s="5" t="s">
        <v>170</v>
      </c>
      <c r="B164" s="6">
        <v>88.1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x14ac:dyDescent="0.3">
      <c r="A165" s="5" t="s">
        <v>171</v>
      </c>
      <c r="B165" s="6">
        <v>45.7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x14ac:dyDescent="0.3">
      <c r="A166" s="5" t="s">
        <v>172</v>
      </c>
      <c r="B166" s="6">
        <v>57.3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x14ac:dyDescent="0.3">
      <c r="A167" s="5" t="s">
        <v>173</v>
      </c>
      <c r="B167" s="6">
        <v>75.7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x14ac:dyDescent="0.3">
      <c r="A168" s="5" t="s">
        <v>174</v>
      </c>
      <c r="B168" s="6">
        <v>23.6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x14ac:dyDescent="0.3">
      <c r="A169" s="5" t="s">
        <v>175</v>
      </c>
      <c r="B169" s="6">
        <v>40.4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x14ac:dyDescent="0.3">
      <c r="A170" s="5" t="s">
        <v>176</v>
      </c>
      <c r="B170" s="6">
        <v>50.9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x14ac:dyDescent="0.3">
      <c r="A171" s="5" t="s">
        <v>177</v>
      </c>
      <c r="B171" s="6">
        <v>32.4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x14ac:dyDescent="0.3">
      <c r="A172" s="5" t="s">
        <v>178</v>
      </c>
      <c r="B172" s="6">
        <v>89.1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x14ac:dyDescent="0.3">
      <c r="A173" s="5" t="s">
        <v>179</v>
      </c>
      <c r="B173" s="6">
        <v>32.4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x14ac:dyDescent="0.3">
      <c r="A174" s="5" t="s">
        <v>180</v>
      </c>
      <c r="B174" s="6">
        <v>32.299999999999997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x14ac:dyDescent="0.3">
      <c r="A175" s="5" t="s">
        <v>181</v>
      </c>
      <c r="B175" s="6">
        <v>23.5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3">
      <c r="A176" s="5" t="s">
        <v>182</v>
      </c>
      <c r="B176" s="6">
        <v>23.5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x14ac:dyDescent="0.3">
      <c r="A177" s="5" t="s">
        <v>183</v>
      </c>
      <c r="B177" s="6">
        <v>66.7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x14ac:dyDescent="0.3">
      <c r="A178" s="5" t="s">
        <v>184</v>
      </c>
      <c r="B178" s="6">
        <v>50.9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x14ac:dyDescent="0.3">
      <c r="A179" s="5" t="s">
        <v>185</v>
      </c>
      <c r="B179" s="6">
        <v>32.4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x14ac:dyDescent="0.3">
      <c r="A180" s="5" t="s">
        <v>186</v>
      </c>
      <c r="B180" s="6">
        <v>40.4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x14ac:dyDescent="0.3">
      <c r="A181" s="5" t="s">
        <v>187</v>
      </c>
      <c r="B181" s="6">
        <v>89.1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x14ac:dyDescent="0.3">
      <c r="A182" s="5" t="s">
        <v>188</v>
      </c>
      <c r="B182" s="6">
        <v>32.4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x14ac:dyDescent="0.3">
      <c r="A183" s="5" t="s">
        <v>189</v>
      </c>
      <c r="B183" s="6">
        <v>32.299999999999997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x14ac:dyDescent="0.3">
      <c r="A184" s="5" t="s">
        <v>190</v>
      </c>
      <c r="B184" s="6">
        <v>23.5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x14ac:dyDescent="0.3">
      <c r="A185" s="5" t="s">
        <v>191</v>
      </c>
      <c r="B185" s="6">
        <v>23.5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x14ac:dyDescent="0.3">
      <c r="A186" s="5" t="s">
        <v>192</v>
      </c>
      <c r="B186" s="6">
        <v>66.7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x14ac:dyDescent="0.3">
      <c r="A187" s="5" t="s">
        <v>193</v>
      </c>
      <c r="B187" s="6">
        <v>50.9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x14ac:dyDescent="0.3">
      <c r="A188" s="5" t="s">
        <v>194</v>
      </c>
      <c r="B188" s="6">
        <v>32.4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x14ac:dyDescent="0.3">
      <c r="A189" s="5" t="s">
        <v>195</v>
      </c>
      <c r="B189" s="6">
        <v>89.1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x14ac:dyDescent="0.3">
      <c r="A190" s="5" t="s">
        <v>196</v>
      </c>
      <c r="B190" s="6">
        <v>32.4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x14ac:dyDescent="0.3">
      <c r="A191" s="5" t="s">
        <v>197</v>
      </c>
      <c r="B191" s="6">
        <v>61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x14ac:dyDescent="0.3">
      <c r="A192" s="5" t="s">
        <v>198</v>
      </c>
      <c r="B192" s="6">
        <v>32.299999999999997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x14ac:dyDescent="0.3">
      <c r="A193" s="5" t="s">
        <v>199</v>
      </c>
      <c r="B193" s="6">
        <v>23.5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x14ac:dyDescent="0.3">
      <c r="A194" s="5" t="s">
        <v>200</v>
      </c>
      <c r="B194" s="6">
        <v>23.5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x14ac:dyDescent="0.3">
      <c r="A195" s="5" t="s">
        <v>201</v>
      </c>
      <c r="B195" s="6">
        <v>66.7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x14ac:dyDescent="0.3">
      <c r="A196" s="5" t="s">
        <v>202</v>
      </c>
      <c r="B196" s="6">
        <v>50.9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x14ac:dyDescent="0.3">
      <c r="A197" s="5" t="s">
        <v>203</v>
      </c>
      <c r="B197" s="6">
        <v>32.4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x14ac:dyDescent="0.3">
      <c r="A198" s="5" t="s">
        <v>204</v>
      </c>
      <c r="B198" s="6">
        <v>89.1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x14ac:dyDescent="0.3">
      <c r="A199" s="5" t="s">
        <v>205</v>
      </c>
      <c r="B199" s="6">
        <v>32.4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x14ac:dyDescent="0.3">
      <c r="A200" s="5" t="s">
        <v>206</v>
      </c>
      <c r="B200" s="6">
        <v>32.299999999999997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x14ac:dyDescent="0.3">
      <c r="A201" s="5" t="s">
        <v>207</v>
      </c>
      <c r="B201" s="6">
        <v>23.5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x14ac:dyDescent="0.3">
      <c r="A202" s="5" t="s">
        <v>208</v>
      </c>
      <c r="B202" s="6">
        <v>50.7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x14ac:dyDescent="0.3">
      <c r="A203" s="5" t="s">
        <v>209</v>
      </c>
      <c r="B203" s="6">
        <v>23.5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x14ac:dyDescent="0.3">
      <c r="A204" s="5" t="s">
        <v>210</v>
      </c>
      <c r="B204" s="6">
        <v>66.7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x14ac:dyDescent="0.3">
      <c r="A205" s="5" t="s">
        <v>211</v>
      </c>
      <c r="B205" s="6">
        <v>50.9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x14ac:dyDescent="0.3">
      <c r="A206" s="5" t="s">
        <v>212</v>
      </c>
      <c r="B206" s="6">
        <v>32.4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x14ac:dyDescent="0.3">
      <c r="A207" s="5" t="s">
        <v>213</v>
      </c>
      <c r="B207" s="6">
        <v>89.1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x14ac:dyDescent="0.3">
      <c r="A208" s="5" t="s">
        <v>214</v>
      </c>
      <c r="B208" s="6">
        <v>32.4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x14ac:dyDescent="0.3">
      <c r="A209" s="5" t="s">
        <v>215</v>
      </c>
      <c r="B209" s="6">
        <v>32.299999999999997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x14ac:dyDescent="0.3">
      <c r="A210" s="5" t="s">
        <v>216</v>
      </c>
      <c r="B210" s="6">
        <v>23.5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x14ac:dyDescent="0.3">
      <c r="A211" s="5" t="s">
        <v>217</v>
      </c>
      <c r="B211" s="6">
        <v>23.5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x14ac:dyDescent="0.3">
      <c r="A212" s="5" t="s">
        <v>218</v>
      </c>
      <c r="B212" s="6">
        <v>66.7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x14ac:dyDescent="0.3">
      <c r="A213" s="5" t="s">
        <v>219</v>
      </c>
      <c r="B213" s="6">
        <v>36.200000000000003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x14ac:dyDescent="0.3">
      <c r="A214" s="5" t="s">
        <v>220</v>
      </c>
      <c r="B214" s="6">
        <v>50.9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x14ac:dyDescent="0.3">
      <c r="A215" s="5" t="s">
        <v>221</v>
      </c>
      <c r="B215" s="6">
        <v>32.4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x14ac:dyDescent="0.3">
      <c r="A216" s="5" t="s">
        <v>222</v>
      </c>
      <c r="B216" s="6">
        <v>89.1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x14ac:dyDescent="0.3">
      <c r="A217" s="5" t="s">
        <v>223</v>
      </c>
      <c r="B217" s="6">
        <v>32.4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x14ac:dyDescent="0.3">
      <c r="A218" s="5" t="s">
        <v>224</v>
      </c>
      <c r="B218" s="6">
        <v>32.299999999999997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x14ac:dyDescent="0.3">
      <c r="A219" s="5" t="s">
        <v>225</v>
      </c>
      <c r="B219" s="6">
        <v>23.5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x14ac:dyDescent="0.3">
      <c r="A220" s="5" t="s">
        <v>226</v>
      </c>
      <c r="B220" s="6">
        <v>23.5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x14ac:dyDescent="0.3">
      <c r="A221" s="5" t="s">
        <v>227</v>
      </c>
      <c r="B221" s="6">
        <v>66.7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x14ac:dyDescent="0.3">
      <c r="A222" s="5" t="s">
        <v>228</v>
      </c>
      <c r="B222" s="6">
        <v>50.9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x14ac:dyDescent="0.3">
      <c r="A223" s="5" t="s">
        <v>229</v>
      </c>
      <c r="B223" s="6">
        <v>32.4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x14ac:dyDescent="0.3">
      <c r="A224" s="5" t="s">
        <v>230</v>
      </c>
      <c r="B224" s="6">
        <v>32.4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x14ac:dyDescent="0.3">
      <c r="A225" s="5" t="s">
        <v>231</v>
      </c>
      <c r="B225" s="6">
        <v>59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x14ac:dyDescent="0.3">
      <c r="A226" s="5" t="s">
        <v>232</v>
      </c>
      <c r="B226" s="6">
        <v>89.1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x14ac:dyDescent="0.3">
      <c r="A227" s="5" t="s">
        <v>233</v>
      </c>
      <c r="B227" s="6">
        <v>32.4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x14ac:dyDescent="0.3">
      <c r="A228" s="5" t="s">
        <v>234</v>
      </c>
      <c r="B228" s="6">
        <v>32.299999999999997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x14ac:dyDescent="0.3">
      <c r="A229" s="5" t="s">
        <v>235</v>
      </c>
      <c r="B229" s="6">
        <v>23.5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x14ac:dyDescent="0.3">
      <c r="A230" s="5" t="s">
        <v>236</v>
      </c>
      <c r="B230" s="6">
        <v>23.5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x14ac:dyDescent="0.3">
      <c r="A231" s="5" t="s">
        <v>237</v>
      </c>
      <c r="B231" s="6">
        <v>66.7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x14ac:dyDescent="0.3">
      <c r="A232" s="5" t="s">
        <v>238</v>
      </c>
      <c r="B232" s="6">
        <v>50.9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x14ac:dyDescent="0.3">
      <c r="A233" s="5" t="s">
        <v>239</v>
      </c>
      <c r="B233" s="6">
        <v>32.4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x14ac:dyDescent="0.3">
      <c r="A234" s="5" t="s">
        <v>240</v>
      </c>
      <c r="B234" s="6">
        <v>89.1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x14ac:dyDescent="0.3">
      <c r="A235" s="5" t="s">
        <v>241</v>
      </c>
      <c r="B235" s="6">
        <v>32.4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x14ac:dyDescent="0.3">
      <c r="A236" s="5" t="s">
        <v>242</v>
      </c>
      <c r="B236" s="6">
        <v>32.4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x14ac:dyDescent="0.3">
      <c r="A237" s="5" t="s">
        <v>243</v>
      </c>
      <c r="B237" s="6">
        <v>32.299999999999997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x14ac:dyDescent="0.3">
      <c r="A238" s="5" t="s">
        <v>244</v>
      </c>
      <c r="B238" s="6">
        <v>23.5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x14ac:dyDescent="0.3">
      <c r="A239" s="5" t="s">
        <v>245</v>
      </c>
      <c r="B239" s="6">
        <v>23.5</v>
      </c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x14ac:dyDescent="0.3">
      <c r="A240" s="5" t="s">
        <v>246</v>
      </c>
      <c r="B240" s="6">
        <v>66.7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x14ac:dyDescent="0.3">
      <c r="A241" s="5" t="s">
        <v>247</v>
      </c>
      <c r="B241" s="6">
        <v>50.9</v>
      </c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x14ac:dyDescent="0.3">
      <c r="A242" s="5" t="s">
        <v>248</v>
      </c>
      <c r="B242" s="6">
        <v>32.4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x14ac:dyDescent="0.3">
      <c r="A243" s="5" t="s">
        <v>249</v>
      </c>
      <c r="B243" s="6">
        <v>89.1</v>
      </c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x14ac:dyDescent="0.3">
      <c r="A244" s="5" t="s">
        <v>250</v>
      </c>
      <c r="B244" s="6">
        <v>32.4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x14ac:dyDescent="0.3">
      <c r="A245" s="5" t="s">
        <v>251</v>
      </c>
      <c r="B245" s="6">
        <v>32.299999999999997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x14ac:dyDescent="0.3">
      <c r="A246" s="5" t="s">
        <v>252</v>
      </c>
      <c r="B246" s="6">
        <v>23.5</v>
      </c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x14ac:dyDescent="0.3">
      <c r="A247" s="5" t="s">
        <v>253</v>
      </c>
      <c r="B247" s="6">
        <v>40.4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x14ac:dyDescent="0.3">
      <c r="A248" s="5" t="s">
        <v>254</v>
      </c>
      <c r="B248" s="6">
        <v>23.5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x14ac:dyDescent="0.3">
      <c r="A249" s="5" t="s">
        <v>255</v>
      </c>
      <c r="B249" s="6">
        <v>66.7</v>
      </c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x14ac:dyDescent="0.3">
      <c r="A250" s="5" t="s">
        <v>256</v>
      </c>
      <c r="B250" s="6">
        <v>50.9</v>
      </c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x14ac:dyDescent="0.3">
      <c r="A251" s="5" t="s">
        <v>257</v>
      </c>
      <c r="B251" s="6">
        <v>32.4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x14ac:dyDescent="0.3">
      <c r="A252" s="5" t="s">
        <v>258</v>
      </c>
      <c r="B252" s="6">
        <v>89.1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x14ac:dyDescent="0.3">
      <c r="A253" s="5" t="s">
        <v>259</v>
      </c>
      <c r="B253" s="6">
        <v>32.4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x14ac:dyDescent="0.3">
      <c r="A254" s="5" t="s">
        <v>260</v>
      </c>
      <c r="B254" s="6">
        <v>32.299999999999997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x14ac:dyDescent="0.3">
      <c r="A255" s="5" t="s">
        <v>261</v>
      </c>
      <c r="B255" s="6">
        <v>23.5</v>
      </c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x14ac:dyDescent="0.3">
      <c r="A256" s="5" t="s">
        <v>262</v>
      </c>
      <c r="B256" s="6">
        <v>23.5</v>
      </c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x14ac:dyDescent="0.3">
      <c r="A257" s="5" t="s">
        <v>263</v>
      </c>
      <c r="B257" s="6">
        <v>66.7</v>
      </c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x14ac:dyDescent="0.3">
      <c r="A258" s="5" t="s">
        <v>264</v>
      </c>
      <c r="B258" s="6">
        <v>40.4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x14ac:dyDescent="0.3">
      <c r="A259" s="5" t="s">
        <v>265</v>
      </c>
      <c r="B259" s="6">
        <v>50.9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x14ac:dyDescent="0.3">
      <c r="A260" s="5" t="s">
        <v>266</v>
      </c>
      <c r="B260" s="6">
        <v>32.4</v>
      </c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x14ac:dyDescent="0.3">
      <c r="A261" s="5" t="s">
        <v>267</v>
      </c>
      <c r="B261" s="6">
        <v>89.1</v>
      </c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x14ac:dyDescent="0.3">
      <c r="A262" s="5" t="s">
        <v>268</v>
      </c>
      <c r="B262" s="6">
        <v>32.4</v>
      </c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x14ac:dyDescent="0.3">
      <c r="A263" s="5" t="s">
        <v>269</v>
      </c>
      <c r="B263" s="6">
        <v>32.299999999999997</v>
      </c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x14ac:dyDescent="0.3">
      <c r="A264" s="5" t="s">
        <v>270</v>
      </c>
      <c r="B264" s="6">
        <v>23.5</v>
      </c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x14ac:dyDescent="0.3">
      <c r="A265" s="5" t="s">
        <v>271</v>
      </c>
      <c r="B265" s="6">
        <v>23.5</v>
      </c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x14ac:dyDescent="0.3">
      <c r="A266" s="5" t="s">
        <v>272</v>
      </c>
      <c r="B266" s="6">
        <v>66.7</v>
      </c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x14ac:dyDescent="0.3">
      <c r="A267" s="5" t="s">
        <v>273</v>
      </c>
      <c r="B267" s="6">
        <v>50.9</v>
      </c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x14ac:dyDescent="0.3">
      <c r="A268" s="5" t="s">
        <v>274</v>
      </c>
      <c r="B268" s="6">
        <v>32.4</v>
      </c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x14ac:dyDescent="0.3">
      <c r="A269" s="5" t="s">
        <v>275</v>
      </c>
      <c r="B269" s="6">
        <v>61</v>
      </c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x14ac:dyDescent="0.3">
      <c r="A270" s="5" t="s">
        <v>276</v>
      </c>
      <c r="B270" s="6">
        <v>89.1</v>
      </c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x14ac:dyDescent="0.3">
      <c r="A271" s="5" t="s">
        <v>277</v>
      </c>
      <c r="B271" s="6">
        <v>32.4</v>
      </c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x14ac:dyDescent="0.3">
      <c r="A272" s="5" t="s">
        <v>278</v>
      </c>
      <c r="B272" s="6">
        <v>32.299999999999997</v>
      </c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x14ac:dyDescent="0.3">
      <c r="A273" s="5" t="s">
        <v>279</v>
      </c>
      <c r="B273" s="6">
        <v>23.5</v>
      </c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x14ac:dyDescent="0.3">
      <c r="A274" s="5" t="s">
        <v>280</v>
      </c>
      <c r="B274" s="6">
        <v>23.5</v>
      </c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x14ac:dyDescent="0.3">
      <c r="A275" s="5" t="s">
        <v>281</v>
      </c>
      <c r="B275" s="6">
        <v>66.7</v>
      </c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x14ac:dyDescent="0.3">
      <c r="A276" s="5" t="s">
        <v>282</v>
      </c>
      <c r="B276" s="6">
        <v>50.9</v>
      </c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x14ac:dyDescent="0.3">
      <c r="A277" s="5" t="s">
        <v>283</v>
      </c>
      <c r="B277" s="6">
        <v>32.4</v>
      </c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x14ac:dyDescent="0.3">
      <c r="A278" s="5" t="s">
        <v>284</v>
      </c>
      <c r="B278" s="6">
        <v>89.1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x14ac:dyDescent="0.3">
      <c r="A279" s="5" t="s">
        <v>285</v>
      </c>
      <c r="B279" s="6">
        <v>32.4</v>
      </c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x14ac:dyDescent="0.3">
      <c r="A280" s="5" t="s">
        <v>286</v>
      </c>
      <c r="B280" s="6">
        <v>50.7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x14ac:dyDescent="0.3">
      <c r="A281" s="5" t="s">
        <v>287</v>
      </c>
      <c r="B281" s="6">
        <v>32.299999999999997</v>
      </c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x14ac:dyDescent="0.3">
      <c r="A282" s="5" t="s">
        <v>288</v>
      </c>
      <c r="B282" s="6">
        <v>23.5</v>
      </c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x14ac:dyDescent="0.3">
      <c r="A283" s="5" t="s">
        <v>289</v>
      </c>
      <c r="B283" s="6">
        <v>23.5</v>
      </c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x14ac:dyDescent="0.3">
      <c r="A284" s="5" t="s">
        <v>290</v>
      </c>
      <c r="B284" s="6">
        <v>66.7</v>
      </c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x14ac:dyDescent="0.3">
      <c r="A285" s="5" t="s">
        <v>291</v>
      </c>
      <c r="B285" s="6">
        <v>76</v>
      </c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x14ac:dyDescent="0.3">
      <c r="A286" s="5" t="s">
        <v>292</v>
      </c>
      <c r="B286" s="6">
        <v>51</v>
      </c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x14ac:dyDescent="0.3">
      <c r="A287" s="5" t="s">
        <v>293</v>
      </c>
      <c r="B287" s="6">
        <v>51</v>
      </c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x14ac:dyDescent="0.3">
      <c r="A288" s="5" t="s">
        <v>294</v>
      </c>
      <c r="B288" s="6">
        <v>76.099999999999994</v>
      </c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x14ac:dyDescent="0.3">
      <c r="A289" s="5" t="s">
        <v>295</v>
      </c>
      <c r="B289" s="6">
        <v>76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x14ac:dyDescent="0.3">
      <c r="A290" s="5" t="s">
        <v>296</v>
      </c>
      <c r="B290" s="6">
        <v>51</v>
      </c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x14ac:dyDescent="0.3">
      <c r="A291" s="5" t="s">
        <v>297</v>
      </c>
      <c r="B291" s="6">
        <v>36.200000000000003</v>
      </c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x14ac:dyDescent="0.3">
      <c r="A292" s="5" t="s">
        <v>298</v>
      </c>
      <c r="B292" s="6">
        <v>51</v>
      </c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x14ac:dyDescent="0.3">
      <c r="A293" s="5" t="s">
        <v>299</v>
      </c>
      <c r="B293" s="6">
        <v>76.099999999999994</v>
      </c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x14ac:dyDescent="0.3">
      <c r="A294" s="5" t="s">
        <v>300</v>
      </c>
      <c r="B294" s="6">
        <v>76</v>
      </c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x14ac:dyDescent="0.3">
      <c r="A295" s="5" t="s">
        <v>301</v>
      </c>
      <c r="B295" s="6">
        <v>51</v>
      </c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x14ac:dyDescent="0.3">
      <c r="A296" s="5" t="s">
        <v>302</v>
      </c>
      <c r="B296" s="6">
        <v>51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x14ac:dyDescent="0.3">
      <c r="A297" s="5" t="s">
        <v>303</v>
      </c>
      <c r="B297" s="6">
        <v>76.099999999999994</v>
      </c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x14ac:dyDescent="0.3">
      <c r="A298" s="5" t="s">
        <v>304</v>
      </c>
      <c r="B298" s="6">
        <v>76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x14ac:dyDescent="0.3">
      <c r="A299" s="5" t="s">
        <v>305</v>
      </c>
      <c r="B299" s="6">
        <v>51</v>
      </c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x14ac:dyDescent="0.3">
      <c r="A300" s="5" t="s">
        <v>306</v>
      </c>
      <c r="B300" s="6">
        <v>51</v>
      </c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x14ac:dyDescent="0.3">
      <c r="A301" s="5" t="s">
        <v>307</v>
      </c>
      <c r="B301" s="6">
        <v>76.099999999999994</v>
      </c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x14ac:dyDescent="0.3">
      <c r="A302" s="5" t="s">
        <v>308</v>
      </c>
      <c r="B302" s="6">
        <v>59</v>
      </c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x14ac:dyDescent="0.3">
      <c r="A303" s="5" t="s">
        <v>309</v>
      </c>
      <c r="B303" s="6">
        <v>76</v>
      </c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x14ac:dyDescent="0.3">
      <c r="A304" s="5" t="s">
        <v>310</v>
      </c>
      <c r="B304" s="6">
        <v>51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x14ac:dyDescent="0.3">
      <c r="A305" s="5" t="s">
        <v>311</v>
      </c>
      <c r="B305" s="6">
        <v>51</v>
      </c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x14ac:dyDescent="0.3">
      <c r="A306" s="5" t="s">
        <v>312</v>
      </c>
      <c r="B306" s="6">
        <v>76.099999999999994</v>
      </c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x14ac:dyDescent="0.3">
      <c r="A307" s="5" t="s">
        <v>313</v>
      </c>
      <c r="B307" s="6">
        <v>76</v>
      </c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x14ac:dyDescent="0.3">
      <c r="A308" s="5" t="s">
        <v>314</v>
      </c>
      <c r="B308" s="6">
        <v>51</v>
      </c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x14ac:dyDescent="0.3">
      <c r="A309" s="5" t="s">
        <v>315</v>
      </c>
      <c r="B309" s="6">
        <v>51</v>
      </c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x14ac:dyDescent="0.3">
      <c r="A310" s="5" t="s">
        <v>316</v>
      </c>
      <c r="B310" s="6">
        <v>76.099999999999994</v>
      </c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x14ac:dyDescent="0.3">
      <c r="A311" s="5" t="s">
        <v>317</v>
      </c>
      <c r="B311" s="6">
        <v>76</v>
      </c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x14ac:dyDescent="0.3">
      <c r="A312" s="5" t="s">
        <v>318</v>
      </c>
      <c r="B312" s="6">
        <v>51</v>
      </c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x14ac:dyDescent="0.3">
      <c r="A313" s="5" t="s">
        <v>319</v>
      </c>
      <c r="B313" s="6">
        <v>32.4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x14ac:dyDescent="0.3">
      <c r="A314" s="5" t="s">
        <v>320</v>
      </c>
      <c r="B314" s="6">
        <v>51</v>
      </c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x14ac:dyDescent="0.3">
      <c r="A315" s="5" t="s">
        <v>321</v>
      </c>
      <c r="B315" s="6">
        <v>76.099999999999994</v>
      </c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x14ac:dyDescent="0.3">
      <c r="A316" s="5" t="s">
        <v>322</v>
      </c>
      <c r="B316" s="6">
        <v>76</v>
      </c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x14ac:dyDescent="0.3">
      <c r="A317" s="5" t="s">
        <v>323</v>
      </c>
      <c r="B317" s="6">
        <v>51</v>
      </c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x14ac:dyDescent="0.3">
      <c r="A318" s="5" t="s">
        <v>324</v>
      </c>
      <c r="B318" s="6">
        <v>51</v>
      </c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x14ac:dyDescent="0.3">
      <c r="A319" s="5" t="s">
        <v>325</v>
      </c>
      <c r="B319" s="6">
        <v>76.099999999999994</v>
      </c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x14ac:dyDescent="0.3">
      <c r="A320" s="5" t="s">
        <v>326</v>
      </c>
      <c r="B320" s="6">
        <v>76</v>
      </c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x14ac:dyDescent="0.3">
      <c r="A321" s="5" t="s">
        <v>327</v>
      </c>
      <c r="B321" s="6">
        <v>51</v>
      </c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x14ac:dyDescent="0.3">
      <c r="A322" s="5" t="s">
        <v>328</v>
      </c>
      <c r="B322" s="6">
        <v>51</v>
      </c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x14ac:dyDescent="0.3">
      <c r="A323" s="5" t="s">
        <v>329</v>
      </c>
      <c r="B323" s="6">
        <v>76.099999999999994</v>
      </c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x14ac:dyDescent="0.3">
      <c r="A324" s="5" t="s">
        <v>330</v>
      </c>
      <c r="B324" s="6">
        <v>40.4</v>
      </c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x14ac:dyDescent="0.3">
      <c r="A325" s="5" t="s">
        <v>331</v>
      </c>
      <c r="B325" s="6">
        <v>76</v>
      </c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x14ac:dyDescent="0.3">
      <c r="A326" s="5" t="s">
        <v>332</v>
      </c>
      <c r="B326" s="6">
        <v>51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x14ac:dyDescent="0.3">
      <c r="A327" s="5" t="s">
        <v>333</v>
      </c>
      <c r="B327" s="6">
        <v>51</v>
      </c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x14ac:dyDescent="0.3">
      <c r="A328" s="5" t="s">
        <v>334</v>
      </c>
      <c r="B328" s="6">
        <v>76.099999999999994</v>
      </c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x14ac:dyDescent="0.3">
      <c r="A329" s="5" t="s">
        <v>335</v>
      </c>
      <c r="B329" s="6">
        <v>76</v>
      </c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x14ac:dyDescent="0.3">
      <c r="A330" s="5" t="s">
        <v>336</v>
      </c>
      <c r="B330" s="6">
        <v>51</v>
      </c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x14ac:dyDescent="0.3">
      <c r="A331" s="5" t="s">
        <v>337</v>
      </c>
      <c r="B331" s="6">
        <v>51</v>
      </c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x14ac:dyDescent="0.3">
      <c r="A332" s="5" t="s">
        <v>338</v>
      </c>
      <c r="B332" s="6">
        <v>76.099999999999994</v>
      </c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x14ac:dyDescent="0.3">
      <c r="A333" s="5" t="s">
        <v>339</v>
      </c>
      <c r="B333" s="6">
        <v>76</v>
      </c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x14ac:dyDescent="0.3">
      <c r="A334" s="5" t="s">
        <v>340</v>
      </c>
      <c r="B334" s="6">
        <v>51</v>
      </c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x14ac:dyDescent="0.3">
      <c r="A335" s="5" t="s">
        <v>341</v>
      </c>
      <c r="B335" s="6">
        <v>40.4</v>
      </c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x14ac:dyDescent="0.3">
      <c r="A336" s="5" t="s">
        <v>342</v>
      </c>
      <c r="B336" s="6">
        <v>40.4</v>
      </c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x14ac:dyDescent="0.3">
      <c r="A337" s="5" t="s">
        <v>343</v>
      </c>
      <c r="B337" s="6">
        <v>51</v>
      </c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x14ac:dyDescent="0.3">
      <c r="A338" s="5" t="s">
        <v>344</v>
      </c>
      <c r="B338" s="6">
        <v>76.099999999999994</v>
      </c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x14ac:dyDescent="0.3">
      <c r="A339" s="5" t="s">
        <v>345</v>
      </c>
      <c r="B339" s="6">
        <v>76</v>
      </c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x14ac:dyDescent="0.3">
      <c r="A340" s="5" t="s">
        <v>346</v>
      </c>
      <c r="B340" s="6">
        <v>51</v>
      </c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x14ac:dyDescent="0.3">
      <c r="A341" s="5" t="s">
        <v>347</v>
      </c>
      <c r="B341" s="6">
        <v>51</v>
      </c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x14ac:dyDescent="0.3">
      <c r="A342" s="5" t="s">
        <v>348</v>
      </c>
      <c r="B342" s="6">
        <v>76.099999999999994</v>
      </c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x14ac:dyDescent="0.3">
      <c r="A343" s="5" t="s">
        <v>349</v>
      </c>
      <c r="B343" s="6">
        <v>82.2</v>
      </c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x14ac:dyDescent="0.3">
      <c r="A344" s="5" t="s">
        <v>350</v>
      </c>
      <c r="B344" s="6">
        <v>51</v>
      </c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x14ac:dyDescent="0.3">
      <c r="A345" s="5" t="s">
        <v>351</v>
      </c>
      <c r="B345" s="6">
        <v>51</v>
      </c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x14ac:dyDescent="0.3">
      <c r="A346" s="5" t="s">
        <v>352</v>
      </c>
      <c r="B346" s="6">
        <v>82.2</v>
      </c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x14ac:dyDescent="0.3">
      <c r="A347" s="5" t="s">
        <v>353</v>
      </c>
      <c r="B347" s="6">
        <v>61</v>
      </c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x14ac:dyDescent="0.3">
      <c r="A348" s="5" t="s">
        <v>354</v>
      </c>
      <c r="B348" s="6">
        <v>82.2</v>
      </c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x14ac:dyDescent="0.3">
      <c r="A349" s="5" t="s">
        <v>355</v>
      </c>
      <c r="B349" s="6">
        <v>51</v>
      </c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x14ac:dyDescent="0.3">
      <c r="A350" s="5" t="s">
        <v>356</v>
      </c>
      <c r="B350" s="6">
        <v>51</v>
      </c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x14ac:dyDescent="0.3">
      <c r="A351" s="5" t="s">
        <v>357</v>
      </c>
      <c r="B351" s="6">
        <v>82.2</v>
      </c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x14ac:dyDescent="0.3">
      <c r="A352" s="5" t="s">
        <v>358</v>
      </c>
      <c r="B352" s="6">
        <v>82.2</v>
      </c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x14ac:dyDescent="0.3">
      <c r="A353" s="5" t="s">
        <v>359</v>
      </c>
      <c r="B353" s="6">
        <v>51</v>
      </c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x14ac:dyDescent="0.3">
      <c r="A354" s="5" t="s">
        <v>360</v>
      </c>
      <c r="B354" s="6">
        <v>51</v>
      </c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x14ac:dyDescent="0.3">
      <c r="A355" s="5" t="s">
        <v>361</v>
      </c>
      <c r="B355" s="6">
        <v>82.2</v>
      </c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x14ac:dyDescent="0.3">
      <c r="A356" s="5" t="s">
        <v>362</v>
      </c>
      <c r="B356" s="6">
        <v>82.2</v>
      </c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x14ac:dyDescent="0.3">
      <c r="A357" s="5" t="s">
        <v>363</v>
      </c>
      <c r="B357" s="6">
        <v>51</v>
      </c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x14ac:dyDescent="0.3">
      <c r="A358" s="5" t="s">
        <v>364</v>
      </c>
      <c r="B358" s="6">
        <v>50.7</v>
      </c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x14ac:dyDescent="0.3">
      <c r="A359" s="5" t="s">
        <v>365</v>
      </c>
      <c r="B359" s="6">
        <v>51</v>
      </c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x14ac:dyDescent="0.3">
      <c r="A360" s="5" t="s">
        <v>366</v>
      </c>
      <c r="B360" s="6">
        <v>82.2</v>
      </c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x14ac:dyDescent="0.3">
      <c r="A361" s="5" t="s">
        <v>367</v>
      </c>
      <c r="B361" s="6">
        <v>82.2</v>
      </c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x14ac:dyDescent="0.3">
      <c r="A362" s="5" t="s">
        <v>368</v>
      </c>
      <c r="B362" s="6">
        <v>51</v>
      </c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x14ac:dyDescent="0.3">
      <c r="A363" s="5" t="s">
        <v>369</v>
      </c>
      <c r="B363" s="6">
        <v>51</v>
      </c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x14ac:dyDescent="0.3">
      <c r="A364" s="5" t="s">
        <v>370</v>
      </c>
      <c r="B364" s="6">
        <v>82.2</v>
      </c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x14ac:dyDescent="0.3">
      <c r="A365" s="5" t="s">
        <v>371</v>
      </c>
      <c r="B365" s="6">
        <v>82.2</v>
      </c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x14ac:dyDescent="0.3">
      <c r="A366" s="5" t="s">
        <v>372</v>
      </c>
      <c r="B366" s="6">
        <v>51</v>
      </c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x14ac:dyDescent="0.3">
      <c r="A367" s="5" t="s">
        <v>373</v>
      </c>
      <c r="B367" s="6">
        <v>51</v>
      </c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x14ac:dyDescent="0.3">
      <c r="A368" s="5" t="s">
        <v>374</v>
      </c>
      <c r="B368" s="6">
        <v>82.2</v>
      </c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x14ac:dyDescent="0.3">
      <c r="A369" s="5" t="s">
        <v>375</v>
      </c>
      <c r="B369" s="6">
        <v>36.200000000000003</v>
      </c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x14ac:dyDescent="0.3">
      <c r="A370" s="5" t="s">
        <v>376</v>
      </c>
      <c r="B370" s="6">
        <v>82.2</v>
      </c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x14ac:dyDescent="0.3">
      <c r="A371" s="5" t="s">
        <v>377</v>
      </c>
      <c r="B371" s="6">
        <v>51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x14ac:dyDescent="0.3">
      <c r="A372" s="5" t="s">
        <v>378</v>
      </c>
      <c r="B372" s="6">
        <v>51</v>
      </c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x14ac:dyDescent="0.3">
      <c r="A373" s="5" t="s">
        <v>379</v>
      </c>
      <c r="B373" s="6">
        <v>82.2</v>
      </c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x14ac:dyDescent="0.3">
      <c r="A374" s="5" t="s">
        <v>380</v>
      </c>
      <c r="B374" s="6">
        <v>82.2</v>
      </c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x14ac:dyDescent="0.3">
      <c r="A375" s="5" t="s">
        <v>381</v>
      </c>
      <c r="B375" s="6">
        <v>51</v>
      </c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x14ac:dyDescent="0.3">
      <c r="A376" s="5" t="s">
        <v>382</v>
      </c>
      <c r="B376" s="6">
        <v>51</v>
      </c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x14ac:dyDescent="0.3">
      <c r="A377" s="5" t="s">
        <v>383</v>
      </c>
      <c r="B377" s="6">
        <v>82.2</v>
      </c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x14ac:dyDescent="0.3">
      <c r="A378" s="5" t="s">
        <v>384</v>
      </c>
      <c r="B378" s="6">
        <v>82.2</v>
      </c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x14ac:dyDescent="0.3">
      <c r="A379" s="5" t="s">
        <v>385</v>
      </c>
      <c r="B379" s="6">
        <v>51</v>
      </c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x14ac:dyDescent="0.3">
      <c r="A380" s="5" t="s">
        <v>386</v>
      </c>
      <c r="B380" s="6">
        <v>59</v>
      </c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x14ac:dyDescent="0.3">
      <c r="A381" s="5" t="s">
        <v>387</v>
      </c>
      <c r="B381" s="6">
        <v>51</v>
      </c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x14ac:dyDescent="0.3">
      <c r="A382" s="5" t="s">
        <v>388</v>
      </c>
      <c r="B382" s="6">
        <v>82.2</v>
      </c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x14ac:dyDescent="0.3">
      <c r="A383" s="5" t="s">
        <v>389</v>
      </c>
      <c r="B383" s="6">
        <v>82.2</v>
      </c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x14ac:dyDescent="0.3">
      <c r="A384" s="5" t="s">
        <v>390</v>
      </c>
      <c r="B384" s="6">
        <v>51</v>
      </c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x14ac:dyDescent="0.3">
      <c r="A385" s="5" t="s">
        <v>391</v>
      </c>
      <c r="B385" s="6">
        <v>51</v>
      </c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x14ac:dyDescent="0.3">
      <c r="A386" s="5" t="s">
        <v>392</v>
      </c>
      <c r="B386" s="6">
        <v>82.2</v>
      </c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x14ac:dyDescent="0.3">
      <c r="A387" s="5" t="s">
        <v>393</v>
      </c>
      <c r="B387" s="6">
        <v>82.2</v>
      </c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x14ac:dyDescent="0.3">
      <c r="A388" s="5" t="s">
        <v>394</v>
      </c>
      <c r="B388" s="6">
        <v>51</v>
      </c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x14ac:dyDescent="0.3">
      <c r="A389" s="5" t="s">
        <v>395</v>
      </c>
      <c r="B389" s="6">
        <v>51</v>
      </c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x14ac:dyDescent="0.3">
      <c r="A390" s="5" t="s">
        <v>396</v>
      </c>
      <c r="B390" s="6">
        <v>82.2</v>
      </c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x14ac:dyDescent="0.3">
      <c r="A391" s="5" t="s">
        <v>397</v>
      </c>
      <c r="B391" s="6">
        <v>32.4</v>
      </c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x14ac:dyDescent="0.3">
      <c r="A392" s="5" t="s">
        <v>398</v>
      </c>
      <c r="B392" s="6">
        <v>82.2</v>
      </c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x14ac:dyDescent="0.3">
      <c r="A393" s="5" t="s">
        <v>399</v>
      </c>
      <c r="B393" s="6">
        <v>51</v>
      </c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x14ac:dyDescent="0.3">
      <c r="A394" s="5" t="s">
        <v>400</v>
      </c>
      <c r="B394" s="6">
        <v>51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x14ac:dyDescent="0.3">
      <c r="A395" s="5" t="s">
        <v>401</v>
      </c>
      <c r="B395" s="6">
        <v>82.2</v>
      </c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x14ac:dyDescent="0.3">
      <c r="A396" s="5" t="s">
        <v>402</v>
      </c>
      <c r="B396" s="6">
        <v>82.2</v>
      </c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x14ac:dyDescent="0.3">
      <c r="A397" s="5" t="s">
        <v>403</v>
      </c>
      <c r="B397" s="6">
        <v>51</v>
      </c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x14ac:dyDescent="0.3">
      <c r="A398" s="5" t="s">
        <v>404</v>
      </c>
      <c r="B398" s="6">
        <v>51</v>
      </c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x14ac:dyDescent="0.3">
      <c r="A399" s="5" t="s">
        <v>405</v>
      </c>
      <c r="B399" s="6">
        <v>82.2</v>
      </c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x14ac:dyDescent="0.3">
      <c r="A400" s="5" t="s">
        <v>406</v>
      </c>
      <c r="B400" s="6">
        <v>57.8</v>
      </c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x14ac:dyDescent="0.3">
      <c r="A401" s="5" t="s">
        <v>407</v>
      </c>
      <c r="B401" s="6">
        <v>40.299999999999997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x14ac:dyDescent="0.3">
      <c r="A402" s="5" t="s">
        <v>408</v>
      </c>
      <c r="B402" s="6">
        <v>40.4</v>
      </c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x14ac:dyDescent="0.3">
      <c r="A403" s="5" t="s">
        <v>409</v>
      </c>
      <c r="B403" s="6">
        <v>40.299999999999997</v>
      </c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x14ac:dyDescent="0.3">
      <c r="A404" s="5" t="s">
        <v>410</v>
      </c>
      <c r="B404" s="6">
        <v>57.8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x14ac:dyDescent="0.3">
      <c r="A405" s="5" t="s">
        <v>411</v>
      </c>
      <c r="B405" s="6">
        <v>57.8</v>
      </c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x14ac:dyDescent="0.3">
      <c r="A406" s="5" t="s">
        <v>412</v>
      </c>
      <c r="B406" s="6">
        <v>40.299999999999997</v>
      </c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x14ac:dyDescent="0.3">
      <c r="A407" s="5" t="s">
        <v>413</v>
      </c>
      <c r="B407" s="6">
        <v>40.299999999999997</v>
      </c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x14ac:dyDescent="0.3">
      <c r="A408" s="5" t="s">
        <v>414</v>
      </c>
      <c r="B408" s="6">
        <v>57.8</v>
      </c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x14ac:dyDescent="0.3">
      <c r="A409" s="5" t="s">
        <v>415</v>
      </c>
      <c r="B409" s="6">
        <v>57.8</v>
      </c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x14ac:dyDescent="0.3">
      <c r="A410" s="5" t="s">
        <v>416</v>
      </c>
      <c r="B410" s="6">
        <v>40.299999999999997</v>
      </c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x14ac:dyDescent="0.3">
      <c r="A411" s="5" t="s">
        <v>417</v>
      </c>
      <c r="B411" s="6">
        <v>40.299999999999997</v>
      </c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x14ac:dyDescent="0.3">
      <c r="A412" s="5" t="s">
        <v>418</v>
      </c>
      <c r="B412" s="6">
        <v>57.8</v>
      </c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x14ac:dyDescent="0.3">
      <c r="A413" s="5" t="s">
        <v>419</v>
      </c>
      <c r="B413" s="6">
        <v>40.4</v>
      </c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x14ac:dyDescent="0.3">
      <c r="A414" s="5" t="s">
        <v>420</v>
      </c>
      <c r="B414" s="6">
        <v>57.8</v>
      </c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x14ac:dyDescent="0.3">
      <c r="A415" s="5" t="s">
        <v>421</v>
      </c>
      <c r="B415" s="6">
        <v>40.299999999999997</v>
      </c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x14ac:dyDescent="0.3">
      <c r="A416" s="5" t="s">
        <v>422</v>
      </c>
      <c r="B416" s="6">
        <v>40.299999999999997</v>
      </c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x14ac:dyDescent="0.3">
      <c r="A417" s="5" t="s">
        <v>423</v>
      </c>
      <c r="B417" s="6">
        <v>57.8</v>
      </c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x14ac:dyDescent="0.3">
      <c r="A418" s="5" t="s">
        <v>424</v>
      </c>
      <c r="B418" s="6">
        <v>57.8</v>
      </c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x14ac:dyDescent="0.3">
      <c r="A419" s="5" t="s">
        <v>425</v>
      </c>
      <c r="B419" s="6">
        <v>40.299999999999997</v>
      </c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x14ac:dyDescent="0.3">
      <c r="A420" s="5" t="s">
        <v>426</v>
      </c>
      <c r="B420" s="6">
        <v>40.299999999999997</v>
      </c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x14ac:dyDescent="0.3">
      <c r="A421" s="5" t="s">
        <v>427</v>
      </c>
      <c r="B421" s="6">
        <v>57.8</v>
      </c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x14ac:dyDescent="0.3">
      <c r="A422" s="5" t="s">
        <v>428</v>
      </c>
      <c r="B422" s="6">
        <v>57.8</v>
      </c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x14ac:dyDescent="0.3">
      <c r="A423" s="5" t="s">
        <v>429</v>
      </c>
      <c r="B423" s="6">
        <v>40.299999999999997</v>
      </c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x14ac:dyDescent="0.3">
      <c r="A424" s="5" t="s">
        <v>430</v>
      </c>
      <c r="B424" s="6">
        <v>61</v>
      </c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x14ac:dyDescent="0.3">
      <c r="A425" s="5" t="s">
        <v>431</v>
      </c>
      <c r="B425" s="6">
        <v>40.299999999999997</v>
      </c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x14ac:dyDescent="0.3">
      <c r="A426" s="5" t="s">
        <v>432</v>
      </c>
      <c r="B426" s="6">
        <v>57.8</v>
      </c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x14ac:dyDescent="0.3">
      <c r="A427" s="5" t="s">
        <v>433</v>
      </c>
      <c r="B427" s="6">
        <v>57.8</v>
      </c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x14ac:dyDescent="0.3">
      <c r="A428" s="5" t="s">
        <v>434</v>
      </c>
      <c r="B428" s="6">
        <v>40.299999999999997</v>
      </c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x14ac:dyDescent="0.3">
      <c r="A429" s="5" t="s">
        <v>435</v>
      </c>
      <c r="B429" s="6">
        <v>40.299999999999997</v>
      </c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x14ac:dyDescent="0.3">
      <c r="A430" s="5" t="s">
        <v>436</v>
      </c>
      <c r="B430" s="6">
        <v>57.8</v>
      </c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x14ac:dyDescent="0.3">
      <c r="A431" s="5" t="s">
        <v>437</v>
      </c>
      <c r="B431" s="6">
        <v>57.8</v>
      </c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x14ac:dyDescent="0.3">
      <c r="A432" s="5" t="s">
        <v>438</v>
      </c>
      <c r="B432" s="6">
        <v>40.299999999999997</v>
      </c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x14ac:dyDescent="0.3">
      <c r="A433" s="5" t="s">
        <v>439</v>
      </c>
      <c r="B433" s="6">
        <v>40.299999999999997</v>
      </c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x14ac:dyDescent="0.3">
      <c r="A434" s="5" t="s">
        <v>440</v>
      </c>
      <c r="B434" s="6">
        <v>57.8</v>
      </c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x14ac:dyDescent="0.3">
      <c r="A435" s="5" t="s">
        <v>441</v>
      </c>
      <c r="B435" s="6">
        <v>50.7</v>
      </c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x14ac:dyDescent="0.3">
      <c r="A436" s="5" t="s">
        <v>442</v>
      </c>
      <c r="B436" s="6">
        <v>57.8</v>
      </c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x14ac:dyDescent="0.3">
      <c r="A437" s="5" t="s">
        <v>443</v>
      </c>
      <c r="B437" s="6">
        <v>40.299999999999997</v>
      </c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x14ac:dyDescent="0.3">
      <c r="A438" s="5" t="s">
        <v>444</v>
      </c>
      <c r="B438" s="6">
        <v>40.299999999999997</v>
      </c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x14ac:dyDescent="0.3">
      <c r="A439" s="5" t="s">
        <v>445</v>
      </c>
      <c r="B439" s="6">
        <v>57.8</v>
      </c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x14ac:dyDescent="0.3">
      <c r="A440" s="5" t="s">
        <v>446</v>
      </c>
      <c r="B440" s="6">
        <v>57.8</v>
      </c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x14ac:dyDescent="0.3">
      <c r="A441" s="5" t="s">
        <v>447</v>
      </c>
      <c r="B441" s="6">
        <v>40.299999999999997</v>
      </c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x14ac:dyDescent="0.3">
      <c r="A442" s="5" t="s">
        <v>448</v>
      </c>
      <c r="B442" s="6">
        <v>40.299999999999997</v>
      </c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x14ac:dyDescent="0.3">
      <c r="A443" s="5" t="s">
        <v>449</v>
      </c>
      <c r="B443" s="6">
        <v>57.8</v>
      </c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x14ac:dyDescent="0.3">
      <c r="A444" s="5" t="s">
        <v>450</v>
      </c>
      <c r="B444" s="6">
        <v>57.8</v>
      </c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x14ac:dyDescent="0.3">
      <c r="A445" s="5" t="s">
        <v>451</v>
      </c>
      <c r="B445" s="6">
        <v>40.299999999999997</v>
      </c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x14ac:dyDescent="0.3">
      <c r="A446" s="5" t="s">
        <v>452</v>
      </c>
      <c r="B446" s="6">
        <v>40.4</v>
      </c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x14ac:dyDescent="0.3">
      <c r="A447" s="5" t="s">
        <v>453</v>
      </c>
      <c r="B447" s="6">
        <v>36.200000000000003</v>
      </c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x14ac:dyDescent="0.3">
      <c r="A448" s="5" t="s">
        <v>454</v>
      </c>
      <c r="B448" s="6">
        <v>40.299999999999997</v>
      </c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x14ac:dyDescent="0.3">
      <c r="A449" s="5" t="s">
        <v>455</v>
      </c>
      <c r="B449" s="6">
        <v>57.8</v>
      </c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x14ac:dyDescent="0.3">
      <c r="A450" s="5" t="s">
        <v>456</v>
      </c>
      <c r="B450" s="6">
        <v>57.8</v>
      </c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x14ac:dyDescent="0.3">
      <c r="A451" s="5" t="s">
        <v>457</v>
      </c>
      <c r="B451" s="6">
        <v>40.299999999999997</v>
      </c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x14ac:dyDescent="0.3">
      <c r="A452" s="5" t="s">
        <v>458</v>
      </c>
      <c r="B452" s="6">
        <v>40.299999999999997</v>
      </c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x14ac:dyDescent="0.3">
      <c r="A453" s="5" t="s">
        <v>459</v>
      </c>
      <c r="B453" s="6">
        <v>57.8</v>
      </c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x14ac:dyDescent="0.3">
      <c r="A454" s="5" t="s">
        <v>460</v>
      </c>
      <c r="B454" s="6">
        <v>57.8</v>
      </c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x14ac:dyDescent="0.3">
      <c r="A455" s="5" t="s">
        <v>461</v>
      </c>
      <c r="B455" s="6">
        <v>32.5</v>
      </c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x14ac:dyDescent="0.3">
      <c r="A456" s="5" t="s">
        <v>462</v>
      </c>
      <c r="B456" s="6">
        <v>32.4</v>
      </c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x14ac:dyDescent="0.3">
      <c r="A457" s="5" t="s">
        <v>463</v>
      </c>
      <c r="B457" s="6">
        <v>60.8</v>
      </c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x14ac:dyDescent="0.3">
      <c r="A458" s="5" t="s">
        <v>464</v>
      </c>
      <c r="B458" s="6">
        <v>59</v>
      </c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x14ac:dyDescent="0.3">
      <c r="A459" s="5" t="s">
        <v>465</v>
      </c>
      <c r="B459" s="6">
        <v>57.8</v>
      </c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x14ac:dyDescent="0.3">
      <c r="A460" s="5" t="s">
        <v>466</v>
      </c>
      <c r="B460" s="6">
        <v>32.5</v>
      </c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x14ac:dyDescent="0.3">
      <c r="A461" s="5" t="s">
        <v>467</v>
      </c>
      <c r="B461" s="6">
        <v>32.4</v>
      </c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x14ac:dyDescent="0.3">
      <c r="A462" s="5" t="s">
        <v>468</v>
      </c>
      <c r="B462" s="6">
        <v>60.8</v>
      </c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x14ac:dyDescent="0.3">
      <c r="A463" s="5" t="s">
        <v>469</v>
      </c>
      <c r="B463" s="6">
        <v>57.8</v>
      </c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x14ac:dyDescent="0.3">
      <c r="A464" s="5" t="s">
        <v>470</v>
      </c>
      <c r="B464" s="6">
        <v>32.5</v>
      </c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x14ac:dyDescent="0.3">
      <c r="A465" s="5" t="s">
        <v>471</v>
      </c>
      <c r="B465" s="6">
        <v>32.4</v>
      </c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x14ac:dyDescent="0.3">
      <c r="A466" s="5" t="s">
        <v>472</v>
      </c>
      <c r="B466" s="6">
        <v>60.8</v>
      </c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x14ac:dyDescent="0.3">
      <c r="A467" s="5" t="s">
        <v>473</v>
      </c>
      <c r="B467" s="6">
        <v>57.8</v>
      </c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x14ac:dyDescent="0.3">
      <c r="A468" s="5" t="s">
        <v>474</v>
      </c>
      <c r="B468" s="6">
        <v>32.5</v>
      </c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x14ac:dyDescent="0.3">
      <c r="A469" s="5" t="s">
        <v>475</v>
      </c>
      <c r="B469" s="6">
        <v>32.4</v>
      </c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x14ac:dyDescent="0.3">
      <c r="A470" s="5" t="s">
        <v>476</v>
      </c>
      <c r="B470" s="6">
        <v>32.4</v>
      </c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x14ac:dyDescent="0.3">
      <c r="A471" s="5" t="s">
        <v>477</v>
      </c>
      <c r="B471" s="6">
        <v>60.8</v>
      </c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x14ac:dyDescent="0.3">
      <c r="A472" s="5" t="s">
        <v>478</v>
      </c>
      <c r="B472" s="6">
        <v>57.8</v>
      </c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x14ac:dyDescent="0.3">
      <c r="A473" s="5" t="s">
        <v>479</v>
      </c>
      <c r="B473" s="6">
        <v>32.5</v>
      </c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x14ac:dyDescent="0.3">
      <c r="A474" s="5" t="s">
        <v>480</v>
      </c>
      <c r="B474" s="6">
        <v>32.4</v>
      </c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x14ac:dyDescent="0.3">
      <c r="A475" s="5" t="s">
        <v>481</v>
      </c>
      <c r="B475" s="6">
        <v>60.8</v>
      </c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x14ac:dyDescent="0.3">
      <c r="A476" s="5" t="s">
        <v>482</v>
      </c>
      <c r="B476" s="6">
        <v>57.8</v>
      </c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x14ac:dyDescent="0.3">
      <c r="A477" s="5" t="s">
        <v>483</v>
      </c>
      <c r="B477" s="6">
        <v>32.5</v>
      </c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x14ac:dyDescent="0.3">
      <c r="A478" s="5" t="s">
        <v>484</v>
      </c>
      <c r="B478" s="6">
        <v>32.4</v>
      </c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x14ac:dyDescent="0.3">
      <c r="A479" s="5" t="s">
        <v>485</v>
      </c>
      <c r="B479" s="6">
        <v>60.8</v>
      </c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x14ac:dyDescent="0.3">
      <c r="A480" s="5" t="s">
        <v>486</v>
      </c>
      <c r="B480" s="6">
        <v>40.4</v>
      </c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x14ac:dyDescent="0.3">
      <c r="A481" s="5" t="s">
        <v>487</v>
      </c>
      <c r="B481" s="6">
        <v>57.8</v>
      </c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x14ac:dyDescent="0.3">
      <c r="A482" s="5" t="s">
        <v>488</v>
      </c>
      <c r="B482" s="6">
        <v>32.5</v>
      </c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x14ac:dyDescent="0.3">
      <c r="A483" s="5" t="s">
        <v>489</v>
      </c>
      <c r="B483" s="6">
        <v>32.4</v>
      </c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x14ac:dyDescent="0.3">
      <c r="A484" s="5" t="s">
        <v>490</v>
      </c>
      <c r="B484" s="6">
        <v>60.8</v>
      </c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x14ac:dyDescent="0.3">
      <c r="A485" s="5" t="s">
        <v>491</v>
      </c>
      <c r="B485" s="6">
        <v>57.8</v>
      </c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x14ac:dyDescent="0.3">
      <c r="A486" s="5" t="s">
        <v>492</v>
      </c>
      <c r="B486" s="6">
        <v>32.5</v>
      </c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x14ac:dyDescent="0.3">
      <c r="A487" s="5" t="s">
        <v>493</v>
      </c>
      <c r="B487" s="6">
        <v>32.4</v>
      </c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x14ac:dyDescent="0.3">
      <c r="A488" s="5" t="s">
        <v>494</v>
      </c>
      <c r="B488" s="6">
        <v>60.8</v>
      </c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x14ac:dyDescent="0.3">
      <c r="A489" s="5" t="s">
        <v>495</v>
      </c>
      <c r="B489" s="6">
        <v>57.8</v>
      </c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x14ac:dyDescent="0.3">
      <c r="A490" s="5" t="s">
        <v>496</v>
      </c>
      <c r="B490" s="6">
        <v>32.5</v>
      </c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x14ac:dyDescent="0.3">
      <c r="A491" s="5" t="s">
        <v>497</v>
      </c>
      <c r="B491" s="6">
        <v>40.4</v>
      </c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x14ac:dyDescent="0.3">
      <c r="A492" s="5" t="s">
        <v>498</v>
      </c>
      <c r="B492" s="6">
        <v>32.4</v>
      </c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x14ac:dyDescent="0.3">
      <c r="A493" s="5" t="s">
        <v>499</v>
      </c>
      <c r="B493" s="6">
        <v>60.8</v>
      </c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x14ac:dyDescent="0.3">
      <c r="A494" s="5" t="s">
        <v>500</v>
      </c>
      <c r="B494" s="6">
        <v>57.8</v>
      </c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x14ac:dyDescent="0.3">
      <c r="A495" s="5" t="s">
        <v>501</v>
      </c>
      <c r="B495" s="6">
        <v>32.5</v>
      </c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x14ac:dyDescent="0.3">
      <c r="A496" s="5" t="s">
        <v>502</v>
      </c>
      <c r="B496" s="6">
        <v>32.4</v>
      </c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x14ac:dyDescent="0.3">
      <c r="A497" s="5" t="s">
        <v>503</v>
      </c>
      <c r="B497" s="6">
        <v>60.8</v>
      </c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x14ac:dyDescent="0.3">
      <c r="A498" s="5" t="s">
        <v>504</v>
      </c>
      <c r="B498" s="6">
        <v>57.8</v>
      </c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x14ac:dyDescent="0.3">
      <c r="A499" s="5" t="s">
        <v>505</v>
      </c>
      <c r="B499" s="6">
        <v>32.5</v>
      </c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x14ac:dyDescent="0.3">
      <c r="A500" s="5" t="s">
        <v>506</v>
      </c>
      <c r="B500" s="6">
        <v>32.4</v>
      </c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x14ac:dyDescent="0.3">
      <c r="A501" s="5" t="s">
        <v>507</v>
      </c>
      <c r="B501" s="6">
        <v>60.8</v>
      </c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x14ac:dyDescent="0.3">
      <c r="A502" s="5" t="s">
        <v>508</v>
      </c>
      <c r="B502" s="6">
        <v>61</v>
      </c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x14ac:dyDescent="0.3">
      <c r="A503" s="5" t="s">
        <v>509</v>
      </c>
      <c r="B503" s="6">
        <v>50.7</v>
      </c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x14ac:dyDescent="0.3">
      <c r="A504" s="5" t="s">
        <v>510</v>
      </c>
      <c r="B504" s="6">
        <v>36.200000000000003</v>
      </c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x14ac:dyDescent="0.3">
      <c r="A505" s="5" t="s">
        <v>511</v>
      </c>
      <c r="B505" s="6">
        <v>59</v>
      </c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x14ac:dyDescent="0.3">
      <c r="A506" s="5" t="s">
        <v>512</v>
      </c>
      <c r="B506" s="6">
        <v>32.4</v>
      </c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x14ac:dyDescent="0.3">
      <c r="A507" s="5" t="s">
        <v>513</v>
      </c>
      <c r="B507" s="6">
        <v>61</v>
      </c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x14ac:dyDescent="0.3">
      <c r="A508" s="5" t="s">
        <v>514</v>
      </c>
      <c r="B508" s="6">
        <v>40.4</v>
      </c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x14ac:dyDescent="0.3">
      <c r="A509" s="5" t="s">
        <v>515</v>
      </c>
      <c r="B509" s="6">
        <v>40.4</v>
      </c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x14ac:dyDescent="0.3">
      <c r="A510" s="5" t="s">
        <v>516</v>
      </c>
      <c r="B510" s="6">
        <v>61</v>
      </c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x14ac:dyDescent="0.3">
      <c r="A511" s="5" t="s">
        <v>517</v>
      </c>
      <c r="B511" s="6">
        <v>50.7</v>
      </c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x14ac:dyDescent="0.3">
      <c r="A512" s="5" t="s">
        <v>518</v>
      </c>
      <c r="B512" s="6">
        <v>36.200000000000003</v>
      </c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x14ac:dyDescent="0.3">
      <c r="A513" s="5" t="s">
        <v>519</v>
      </c>
      <c r="B513" s="6">
        <v>59</v>
      </c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x14ac:dyDescent="0.3">
      <c r="A514" s="5" t="s">
        <v>520</v>
      </c>
      <c r="B514" s="6">
        <v>32.4</v>
      </c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x14ac:dyDescent="0.3">
      <c r="A515" s="5" t="s">
        <v>521</v>
      </c>
      <c r="B515" s="6">
        <v>40.4</v>
      </c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x14ac:dyDescent="0.3">
      <c r="A516" s="5" t="s">
        <v>522</v>
      </c>
      <c r="B516" s="6">
        <v>40.4</v>
      </c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x14ac:dyDescent="0.3">
      <c r="A517" s="5" t="s">
        <v>523</v>
      </c>
      <c r="B517" s="6">
        <v>61</v>
      </c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x14ac:dyDescent="0.3">
      <c r="A518" s="5" t="s">
        <v>524</v>
      </c>
      <c r="B518" s="6">
        <v>50.7</v>
      </c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x14ac:dyDescent="0.3">
      <c r="A519" s="5" t="s">
        <v>525</v>
      </c>
      <c r="B519" s="6">
        <v>50.7</v>
      </c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x14ac:dyDescent="0.3">
      <c r="A520" s="5" t="s">
        <v>526</v>
      </c>
      <c r="B520" s="6">
        <v>36.200000000000003</v>
      </c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x14ac:dyDescent="0.3">
      <c r="A521" s="5" t="s">
        <v>527</v>
      </c>
      <c r="B521" s="6">
        <v>59</v>
      </c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x14ac:dyDescent="0.3">
      <c r="A522" s="5" t="s">
        <v>528</v>
      </c>
      <c r="B522" s="6">
        <v>32.4</v>
      </c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x14ac:dyDescent="0.3">
      <c r="A523" s="5" t="s">
        <v>529</v>
      </c>
      <c r="B523" s="6">
        <v>40.4</v>
      </c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x14ac:dyDescent="0.3">
      <c r="A524" s="5" t="s">
        <v>530</v>
      </c>
      <c r="B524" s="6">
        <v>40.4</v>
      </c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x14ac:dyDescent="0.3">
      <c r="A525" s="5" t="s">
        <v>531</v>
      </c>
      <c r="B525" s="6">
        <v>61</v>
      </c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x14ac:dyDescent="0.3">
      <c r="A526" s="5" t="s">
        <v>532</v>
      </c>
      <c r="B526" s="6">
        <v>50.7</v>
      </c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x14ac:dyDescent="0.3">
      <c r="A527" s="5" t="s">
        <v>533</v>
      </c>
      <c r="B527" s="6">
        <v>36.200000000000003</v>
      </c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x14ac:dyDescent="0.3">
      <c r="A528" s="5" t="s">
        <v>534</v>
      </c>
      <c r="B528" s="6">
        <v>59</v>
      </c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x14ac:dyDescent="0.3">
      <c r="A529" s="5" t="s">
        <v>535</v>
      </c>
      <c r="B529" s="6">
        <v>36.200000000000003</v>
      </c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x14ac:dyDescent="0.3">
      <c r="A530" s="5" t="s">
        <v>536</v>
      </c>
      <c r="B530" s="6">
        <v>32.4</v>
      </c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x14ac:dyDescent="0.3">
      <c r="A531" s="5" t="s">
        <v>537</v>
      </c>
      <c r="B531" s="6">
        <v>40.4</v>
      </c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x14ac:dyDescent="0.3">
      <c r="A532" s="5" t="s">
        <v>538</v>
      </c>
      <c r="B532" s="6">
        <v>40.4</v>
      </c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x14ac:dyDescent="0.3">
      <c r="A533" s="5" t="s">
        <v>539</v>
      </c>
      <c r="B533" s="6">
        <v>61</v>
      </c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x14ac:dyDescent="0.3">
      <c r="A534" s="5" t="s">
        <v>540</v>
      </c>
      <c r="B534" s="6">
        <v>50.7</v>
      </c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x14ac:dyDescent="0.3">
      <c r="A535" s="5" t="s">
        <v>541</v>
      </c>
      <c r="B535" s="6">
        <v>76.099999999999994</v>
      </c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x14ac:dyDescent="0.3">
      <c r="A536" s="5" t="s">
        <v>542</v>
      </c>
      <c r="B536" s="6">
        <v>51</v>
      </c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x14ac:dyDescent="0.3">
      <c r="A537" s="5" t="s">
        <v>543</v>
      </c>
      <c r="B537" s="6">
        <v>51</v>
      </c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x14ac:dyDescent="0.3">
      <c r="A538" s="5" t="s">
        <v>544</v>
      </c>
      <c r="B538" s="6">
        <v>82.2</v>
      </c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x14ac:dyDescent="0.3">
      <c r="A539" s="5" t="s">
        <v>545</v>
      </c>
      <c r="B539" s="6">
        <v>76.099999999999994</v>
      </c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x14ac:dyDescent="0.3">
      <c r="A540" s="5" t="s">
        <v>546</v>
      </c>
      <c r="B540" s="6">
        <v>59</v>
      </c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x14ac:dyDescent="0.3">
      <c r="A541" s="5" t="s">
        <v>547</v>
      </c>
      <c r="B541" s="6">
        <v>51</v>
      </c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x14ac:dyDescent="0.3">
      <c r="A542" s="5" t="s">
        <v>548</v>
      </c>
      <c r="B542" s="6">
        <v>51</v>
      </c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x14ac:dyDescent="0.3">
      <c r="A543" s="5" t="s">
        <v>549</v>
      </c>
      <c r="B543" s="6">
        <v>82.2</v>
      </c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x14ac:dyDescent="0.3">
      <c r="A544" s="5" t="s">
        <v>550</v>
      </c>
      <c r="B544" s="6">
        <v>76.099999999999994</v>
      </c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x14ac:dyDescent="0.3">
      <c r="A545" s="5" t="s">
        <v>551</v>
      </c>
      <c r="B545" s="6">
        <v>51</v>
      </c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x14ac:dyDescent="0.3">
      <c r="A546" s="5" t="s">
        <v>552</v>
      </c>
      <c r="B546" s="6">
        <v>51</v>
      </c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x14ac:dyDescent="0.3">
      <c r="A547" s="5" t="s">
        <v>553</v>
      </c>
      <c r="B547" s="6">
        <v>82.2</v>
      </c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x14ac:dyDescent="0.3">
      <c r="A548" s="5" t="s">
        <v>554</v>
      </c>
      <c r="B548" s="6">
        <v>76.099999999999994</v>
      </c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x14ac:dyDescent="0.3">
      <c r="A549" s="5" t="s">
        <v>555</v>
      </c>
      <c r="B549" s="6">
        <v>51</v>
      </c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x14ac:dyDescent="0.3">
      <c r="A550" s="5" t="s">
        <v>556</v>
      </c>
      <c r="B550" s="6">
        <v>51</v>
      </c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x14ac:dyDescent="0.3">
      <c r="A551" s="5" t="s">
        <v>557</v>
      </c>
      <c r="B551" s="6">
        <v>2.5</v>
      </c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x14ac:dyDescent="0.3">
      <c r="A552" s="5" t="s">
        <v>558</v>
      </c>
      <c r="B552" s="6">
        <v>5.9</v>
      </c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x14ac:dyDescent="0.3">
      <c r="A553" s="5" t="s">
        <v>559</v>
      </c>
      <c r="B553" s="6">
        <v>3.3</v>
      </c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x14ac:dyDescent="0.3">
      <c r="A554" s="5" t="s">
        <v>560</v>
      </c>
      <c r="B554" s="6">
        <v>5.2</v>
      </c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x14ac:dyDescent="0.3">
      <c r="A555" s="5" t="s">
        <v>561</v>
      </c>
      <c r="B555" s="6">
        <v>2.8</v>
      </c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x14ac:dyDescent="0.3">
      <c r="A556" s="5" t="s">
        <v>562</v>
      </c>
      <c r="B556" s="6">
        <v>2.4</v>
      </c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x14ac:dyDescent="0.3">
      <c r="A557" s="5" t="s">
        <v>563</v>
      </c>
      <c r="B557" s="6">
        <v>2.2999999999999998</v>
      </c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x14ac:dyDescent="0.3">
      <c r="A558" s="5" t="s">
        <v>564</v>
      </c>
      <c r="B558" s="6">
        <v>3.1</v>
      </c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x14ac:dyDescent="0.3">
      <c r="A559" s="5" t="s">
        <v>565</v>
      </c>
      <c r="B559" s="6">
        <v>3</v>
      </c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x14ac:dyDescent="0.3">
      <c r="A560" s="5" t="s">
        <v>566</v>
      </c>
      <c r="B560" s="6">
        <v>2.7</v>
      </c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x14ac:dyDescent="0.3">
      <c r="A561" s="5" t="s">
        <v>567</v>
      </c>
      <c r="B561" s="6">
        <v>2.2999999999999998</v>
      </c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x14ac:dyDescent="0.3">
      <c r="A562" s="5" t="s">
        <v>568</v>
      </c>
      <c r="B562" s="6">
        <v>5.2</v>
      </c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x14ac:dyDescent="0.3">
      <c r="A563" s="5" t="s">
        <v>569</v>
      </c>
      <c r="B563" s="6">
        <v>3.8</v>
      </c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x14ac:dyDescent="0.3">
      <c r="A564" s="5" t="s">
        <v>570</v>
      </c>
      <c r="B564" s="6">
        <v>4.8</v>
      </c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x14ac:dyDescent="0.3">
      <c r="A565" s="5" t="s">
        <v>571</v>
      </c>
      <c r="B565" s="6">
        <v>5.9</v>
      </c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x14ac:dyDescent="0.3">
      <c r="A566" s="5" t="s">
        <v>572</v>
      </c>
      <c r="B566" s="6">
        <v>3.1</v>
      </c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x14ac:dyDescent="0.3">
      <c r="A567" s="5" t="s">
        <v>573</v>
      </c>
      <c r="B567" s="6">
        <v>3.2</v>
      </c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x14ac:dyDescent="0.3">
      <c r="A568" s="5" t="s">
        <v>574</v>
      </c>
      <c r="B568" s="6">
        <v>3.5</v>
      </c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x14ac:dyDescent="0.3">
      <c r="A569" s="5" t="s">
        <v>575</v>
      </c>
      <c r="B569" s="6">
        <v>3.1</v>
      </c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x14ac:dyDescent="0.3">
      <c r="A570" s="5" t="s">
        <v>576</v>
      </c>
      <c r="B570" s="6">
        <v>5.7</v>
      </c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x14ac:dyDescent="0.3">
      <c r="A571" s="5" t="s">
        <v>577</v>
      </c>
      <c r="B571" s="6">
        <v>4.8</v>
      </c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x14ac:dyDescent="0.3">
      <c r="A572" s="5" t="s">
        <v>578</v>
      </c>
      <c r="B572" s="6">
        <v>4</v>
      </c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x14ac:dyDescent="0.3">
      <c r="A573" s="5" t="s">
        <v>579</v>
      </c>
      <c r="B573" s="6">
        <v>5</v>
      </c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x14ac:dyDescent="0.3">
      <c r="A574" s="5" t="s">
        <v>580</v>
      </c>
      <c r="B574" s="6">
        <v>2.6</v>
      </c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x14ac:dyDescent="0.3">
      <c r="A575" s="5" t="s">
        <v>581</v>
      </c>
      <c r="B575" s="6">
        <v>2.6</v>
      </c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x14ac:dyDescent="0.3">
      <c r="A576" s="5" t="s">
        <v>582</v>
      </c>
      <c r="B576" s="6">
        <v>2.7</v>
      </c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x14ac:dyDescent="0.3">
      <c r="A577" s="5" t="s">
        <v>583</v>
      </c>
      <c r="B577" s="6">
        <v>2.5</v>
      </c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x14ac:dyDescent="0.3">
      <c r="A578" s="5" t="s">
        <v>584</v>
      </c>
      <c r="B578" s="6">
        <v>2.5</v>
      </c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x14ac:dyDescent="0.3">
      <c r="A579" s="5" t="s">
        <v>585</v>
      </c>
      <c r="B579" s="6">
        <v>2.6</v>
      </c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x14ac:dyDescent="0.3">
      <c r="A580" s="5" t="s">
        <v>586</v>
      </c>
      <c r="B580" s="6">
        <v>5.4</v>
      </c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x14ac:dyDescent="0.3">
      <c r="A581" s="5" t="s">
        <v>587</v>
      </c>
      <c r="B581" s="6">
        <v>5</v>
      </c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x14ac:dyDescent="0.3">
      <c r="A582" s="5" t="s">
        <v>588</v>
      </c>
      <c r="B582" s="6">
        <v>2.1</v>
      </c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x14ac:dyDescent="0.3">
      <c r="A583" s="5" t="s">
        <v>589</v>
      </c>
      <c r="B583" s="6">
        <v>5.8</v>
      </c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x14ac:dyDescent="0.3">
      <c r="A584" s="5" t="s">
        <v>590</v>
      </c>
      <c r="B584" s="6">
        <v>2.1</v>
      </c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x14ac:dyDescent="0.3">
      <c r="A585" s="5" t="s">
        <v>591</v>
      </c>
      <c r="B585" s="6">
        <v>2.2000000000000002</v>
      </c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x14ac:dyDescent="0.3">
      <c r="A586" s="5" t="s">
        <v>592</v>
      </c>
      <c r="B586" s="6">
        <v>5.3</v>
      </c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x14ac:dyDescent="0.3">
      <c r="A587" s="5" t="s">
        <v>593</v>
      </c>
      <c r="B587" s="6">
        <v>2.8</v>
      </c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x14ac:dyDescent="0.3">
      <c r="A588" s="5" t="s">
        <v>594</v>
      </c>
      <c r="B588" s="6">
        <v>2.9</v>
      </c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x14ac:dyDescent="0.3">
      <c r="A589" s="5" t="s">
        <v>595</v>
      </c>
      <c r="B589" s="6">
        <v>2.4</v>
      </c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x14ac:dyDescent="0.3">
      <c r="A590" s="5" t="s">
        <v>596</v>
      </c>
      <c r="B590" s="6">
        <v>3.8</v>
      </c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x14ac:dyDescent="0.3">
      <c r="A591" s="5" t="s">
        <v>597</v>
      </c>
      <c r="B591" s="6">
        <v>4.2</v>
      </c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x14ac:dyDescent="0.3">
      <c r="A592" s="5" t="s">
        <v>598</v>
      </c>
      <c r="B592" s="6">
        <v>5.7</v>
      </c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x14ac:dyDescent="0.3">
      <c r="A593" s="5" t="s">
        <v>599</v>
      </c>
      <c r="B593" s="6">
        <v>2.1</v>
      </c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x14ac:dyDescent="0.3">
      <c r="A594" s="5" t="s">
        <v>600</v>
      </c>
      <c r="B594" s="6">
        <v>3</v>
      </c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x14ac:dyDescent="0.3">
      <c r="A595" s="5" t="s">
        <v>601</v>
      </c>
      <c r="B595" s="6">
        <v>2.2000000000000002</v>
      </c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x14ac:dyDescent="0.3">
      <c r="A596" s="5" t="s">
        <v>602</v>
      </c>
      <c r="B596" s="6">
        <v>2</v>
      </c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x14ac:dyDescent="0.3">
      <c r="A597" s="5" t="s">
        <v>603</v>
      </c>
      <c r="B597" s="6">
        <v>2.2000000000000002</v>
      </c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x14ac:dyDescent="0.3">
      <c r="A598" s="5" t="s">
        <v>604</v>
      </c>
      <c r="B598" s="6">
        <v>2.1</v>
      </c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x14ac:dyDescent="0.3">
      <c r="A599" s="5" t="s">
        <v>605</v>
      </c>
      <c r="B599" s="6">
        <v>3.5</v>
      </c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x14ac:dyDescent="0.3">
      <c r="A600" s="5" t="s">
        <v>606</v>
      </c>
      <c r="B600" s="6">
        <v>5.4</v>
      </c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x14ac:dyDescent="0.3">
      <c r="A601" s="5" t="s">
        <v>607</v>
      </c>
      <c r="B601" s="6">
        <v>3.8</v>
      </c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x14ac:dyDescent="0.3">
      <c r="A602" s="5" t="s">
        <v>608</v>
      </c>
      <c r="B602" s="6">
        <v>2.6</v>
      </c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x14ac:dyDescent="0.3">
      <c r="A603" s="5" t="s">
        <v>609</v>
      </c>
      <c r="B603" s="6">
        <v>2.8</v>
      </c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x14ac:dyDescent="0.3">
      <c r="A604" s="5" t="s">
        <v>610</v>
      </c>
      <c r="B604" s="6">
        <v>3.6</v>
      </c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x14ac:dyDescent="0.3">
      <c r="A605" s="5" t="s">
        <v>611</v>
      </c>
      <c r="B605" s="6">
        <v>3.1</v>
      </c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x14ac:dyDescent="0.3">
      <c r="A606" s="5" t="s">
        <v>612</v>
      </c>
      <c r="B606" s="6">
        <v>3.7</v>
      </c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x14ac:dyDescent="0.3">
      <c r="A607" s="5" t="s">
        <v>613</v>
      </c>
      <c r="B607" s="6">
        <v>3.2</v>
      </c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x14ac:dyDescent="0.3">
      <c r="A608" s="5" t="s">
        <v>614</v>
      </c>
      <c r="B608" s="6">
        <v>2.1</v>
      </c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x14ac:dyDescent="0.3">
      <c r="A609" s="5" t="s">
        <v>615</v>
      </c>
      <c r="B609" s="6">
        <v>4.9000000000000004</v>
      </c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x14ac:dyDescent="0.3">
      <c r="A610" s="5" t="s">
        <v>616</v>
      </c>
      <c r="B610" s="6">
        <v>3.2</v>
      </c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x14ac:dyDescent="0.3">
      <c r="A611" s="5" t="s">
        <v>617</v>
      </c>
      <c r="B611" s="6">
        <v>4.5</v>
      </c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x14ac:dyDescent="0.3">
      <c r="A612" s="5" t="s">
        <v>618</v>
      </c>
      <c r="B612" s="6">
        <v>2.4</v>
      </c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x14ac:dyDescent="0.3">
      <c r="A613" s="5" t="s">
        <v>619</v>
      </c>
      <c r="B613" s="6">
        <v>4.2</v>
      </c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x14ac:dyDescent="0.3">
      <c r="A614" s="5" t="s">
        <v>620</v>
      </c>
      <c r="B614" s="6">
        <v>3.8</v>
      </c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x14ac:dyDescent="0.3">
      <c r="A615" s="5" t="s">
        <v>621</v>
      </c>
      <c r="B615" s="6">
        <v>3.9</v>
      </c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x14ac:dyDescent="0.3">
      <c r="A616" s="5" t="s">
        <v>622</v>
      </c>
      <c r="B616" s="6">
        <v>3.1</v>
      </c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x14ac:dyDescent="0.3">
      <c r="A617" s="5" t="s">
        <v>623</v>
      </c>
      <c r="B617" s="6">
        <v>3.5</v>
      </c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x14ac:dyDescent="0.3">
      <c r="A618" s="5" t="s">
        <v>624</v>
      </c>
      <c r="B618" s="6">
        <v>3.7</v>
      </c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x14ac:dyDescent="0.3">
      <c r="A619" s="5" t="s">
        <v>625</v>
      </c>
      <c r="B619" s="6">
        <v>4.7</v>
      </c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x14ac:dyDescent="0.3">
      <c r="A620" s="5" t="s">
        <v>626</v>
      </c>
      <c r="B620" s="6">
        <v>4.5</v>
      </c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x14ac:dyDescent="0.3">
      <c r="A621" s="5" t="s">
        <v>627</v>
      </c>
      <c r="B621" s="6">
        <v>4.7</v>
      </c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x14ac:dyDescent="0.3">
      <c r="A622" s="5" t="s">
        <v>628</v>
      </c>
      <c r="B622" s="6">
        <v>2</v>
      </c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x14ac:dyDescent="0.3">
      <c r="A623" s="5" t="s">
        <v>629</v>
      </c>
      <c r="B623" s="6">
        <v>2.1</v>
      </c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x14ac:dyDescent="0.3">
      <c r="A624" s="5" t="s">
        <v>630</v>
      </c>
      <c r="B624" s="6">
        <v>2.1</v>
      </c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x14ac:dyDescent="0.3">
      <c r="A625" s="5" t="s">
        <v>631</v>
      </c>
      <c r="B625" s="6">
        <v>3.5</v>
      </c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x14ac:dyDescent="0.3">
      <c r="A626" s="5" t="s">
        <v>632</v>
      </c>
      <c r="B626" s="6">
        <v>4.3</v>
      </c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x14ac:dyDescent="0.3">
      <c r="A627" s="5" t="s">
        <v>633</v>
      </c>
      <c r="B627" s="6">
        <v>3.2</v>
      </c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x14ac:dyDescent="0.3">
      <c r="A628" s="5" t="s">
        <v>634</v>
      </c>
      <c r="B628" s="6">
        <v>4.0999999999999996</v>
      </c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x14ac:dyDescent="0.3">
      <c r="A629" s="5" t="s">
        <v>635</v>
      </c>
      <c r="B629" s="6">
        <v>2.1</v>
      </c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x14ac:dyDescent="0.3">
      <c r="A630" s="5" t="s">
        <v>636</v>
      </c>
      <c r="B630" s="6">
        <v>2.6</v>
      </c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x14ac:dyDescent="0.3">
      <c r="A631" s="5" t="s">
        <v>637</v>
      </c>
      <c r="B631" s="6">
        <v>4.0999999999999996</v>
      </c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x14ac:dyDescent="0.3">
      <c r="A632" s="5" t="s">
        <v>638</v>
      </c>
      <c r="B632" s="6">
        <v>2.1</v>
      </c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x14ac:dyDescent="0.3">
      <c r="A633" s="5" t="s">
        <v>639</v>
      </c>
      <c r="B633" s="6">
        <v>2.1</v>
      </c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x14ac:dyDescent="0.3">
      <c r="A634" s="5" t="s">
        <v>640</v>
      </c>
      <c r="B634" s="6">
        <v>2.2000000000000002</v>
      </c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x14ac:dyDescent="0.3">
      <c r="A635" s="5" t="s">
        <v>641</v>
      </c>
      <c r="B635" s="6">
        <v>1.8</v>
      </c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x14ac:dyDescent="0.3">
      <c r="A636" s="5" t="s">
        <v>642</v>
      </c>
      <c r="B636" s="6">
        <v>2.4</v>
      </c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x14ac:dyDescent="0.3">
      <c r="A637" s="5" t="s">
        <v>643</v>
      </c>
      <c r="B637" s="6">
        <v>2.2000000000000002</v>
      </c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x14ac:dyDescent="0.3">
      <c r="A638" s="5" t="s">
        <v>644</v>
      </c>
      <c r="B638" s="6">
        <v>6.6</v>
      </c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x14ac:dyDescent="0.3">
      <c r="A639" s="5" t="s">
        <v>645</v>
      </c>
      <c r="B639" s="6">
        <v>3.2</v>
      </c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x14ac:dyDescent="0.3">
      <c r="A640" s="5" t="s">
        <v>646</v>
      </c>
      <c r="B640" s="6">
        <v>4</v>
      </c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x14ac:dyDescent="0.3">
      <c r="A641" s="5" t="s">
        <v>647</v>
      </c>
      <c r="B641" s="6">
        <v>3.3</v>
      </c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x14ac:dyDescent="0.3">
      <c r="A642" s="5" t="s">
        <v>648</v>
      </c>
      <c r="B642" s="6">
        <v>1.9</v>
      </c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x14ac:dyDescent="0.3">
      <c r="A643" s="5" t="s">
        <v>649</v>
      </c>
      <c r="B643" s="6">
        <v>5</v>
      </c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x14ac:dyDescent="0.3">
      <c r="A644" s="5" t="s">
        <v>650</v>
      </c>
      <c r="B644" s="6">
        <v>5.4</v>
      </c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x14ac:dyDescent="0.3">
      <c r="A645" s="5" t="s">
        <v>651</v>
      </c>
      <c r="B645" s="6">
        <v>2.6</v>
      </c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x14ac:dyDescent="0.3">
      <c r="A646" s="5" t="s">
        <v>652</v>
      </c>
      <c r="B646" s="6">
        <v>2.5</v>
      </c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x14ac:dyDescent="0.3">
      <c r="A647" s="5" t="s">
        <v>653</v>
      </c>
      <c r="B647" s="6">
        <v>2.2999999999999998</v>
      </c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x14ac:dyDescent="0.3">
      <c r="A648" s="5" t="s">
        <v>654</v>
      </c>
      <c r="B648" s="6">
        <v>5.2</v>
      </c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x14ac:dyDescent="0.3">
      <c r="A649" s="5" t="s">
        <v>655</v>
      </c>
      <c r="B649" s="6">
        <v>4.9000000000000004</v>
      </c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x14ac:dyDescent="0.3">
      <c r="A650" s="5" t="s">
        <v>656</v>
      </c>
      <c r="B650" s="6">
        <v>2.6</v>
      </c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x14ac:dyDescent="0.3">
      <c r="A651" s="5" t="s">
        <v>657</v>
      </c>
      <c r="B651" s="6">
        <v>2.6</v>
      </c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x14ac:dyDescent="0.3">
      <c r="A652" s="5" t="s">
        <v>658</v>
      </c>
      <c r="B652" s="6">
        <v>2.7</v>
      </c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x14ac:dyDescent="0.3">
      <c r="A653" s="5" t="s">
        <v>659</v>
      </c>
      <c r="B653" s="6">
        <v>2</v>
      </c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x14ac:dyDescent="0.3">
      <c r="A654" s="5" t="s">
        <v>660</v>
      </c>
      <c r="B654" s="6">
        <v>1.9</v>
      </c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x14ac:dyDescent="0.3">
      <c r="A655" s="5" t="s">
        <v>661</v>
      </c>
      <c r="B655" s="6">
        <v>4.3</v>
      </c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x14ac:dyDescent="0.3">
      <c r="A656" s="5" t="s">
        <v>662</v>
      </c>
      <c r="B656" s="6">
        <v>2.5</v>
      </c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x14ac:dyDescent="0.3">
      <c r="A657" s="5" t="s">
        <v>663</v>
      </c>
      <c r="B657" s="6">
        <v>2.6</v>
      </c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x14ac:dyDescent="0.3">
      <c r="A658" s="5" t="s">
        <v>664</v>
      </c>
      <c r="B658" s="6">
        <v>4</v>
      </c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x14ac:dyDescent="0.3">
      <c r="A659" s="5" t="s">
        <v>665</v>
      </c>
      <c r="B659" s="6">
        <v>6.2</v>
      </c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x14ac:dyDescent="0.3">
      <c r="A660" s="5" t="s">
        <v>666</v>
      </c>
      <c r="B660" s="6">
        <v>2.9</v>
      </c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x14ac:dyDescent="0.3">
      <c r="A661" s="5" t="s">
        <v>667</v>
      </c>
      <c r="B661" s="6">
        <v>2.9</v>
      </c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x14ac:dyDescent="0.3">
      <c r="A662" s="5" t="s">
        <v>668</v>
      </c>
      <c r="B662" s="6">
        <v>3.1</v>
      </c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x14ac:dyDescent="0.3">
      <c r="A663" s="5" t="s">
        <v>669</v>
      </c>
      <c r="B663" s="6">
        <v>3.3</v>
      </c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x14ac:dyDescent="0.3">
      <c r="A664" s="5" t="s">
        <v>670</v>
      </c>
      <c r="B664" s="6">
        <v>2.1</v>
      </c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x14ac:dyDescent="0.3">
      <c r="A665" s="5" t="s">
        <v>671</v>
      </c>
      <c r="B665" s="6">
        <v>2.2000000000000002</v>
      </c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x14ac:dyDescent="0.3">
      <c r="A666" s="5" t="s">
        <v>672</v>
      </c>
      <c r="B666" s="6">
        <v>2.2000000000000002</v>
      </c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x14ac:dyDescent="0.3">
      <c r="A667" s="5" t="s">
        <v>673</v>
      </c>
      <c r="B667" s="6">
        <v>5.3</v>
      </c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x14ac:dyDescent="0.3">
      <c r="A668" s="5" t="s">
        <v>674</v>
      </c>
      <c r="B668" s="6">
        <v>5.4</v>
      </c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x14ac:dyDescent="0.3">
      <c r="A669" s="5" t="s">
        <v>675</v>
      </c>
      <c r="B669" s="6">
        <v>2.7</v>
      </c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x14ac:dyDescent="0.3">
      <c r="A670" s="5" t="s">
        <v>676</v>
      </c>
      <c r="B670" s="6">
        <v>2.4</v>
      </c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x14ac:dyDescent="0.3">
      <c r="A671" s="5" t="s">
        <v>677</v>
      </c>
      <c r="B671" s="6">
        <v>2.2999999999999998</v>
      </c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x14ac:dyDescent="0.3">
      <c r="A672" s="5" t="s">
        <v>678</v>
      </c>
      <c r="B672" s="6">
        <v>2.2000000000000002</v>
      </c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x14ac:dyDescent="0.3">
      <c r="A673" s="5" t="s">
        <v>679</v>
      </c>
      <c r="B673" s="6">
        <v>4.8</v>
      </c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x14ac:dyDescent="0.3">
      <c r="A674" s="5" t="s">
        <v>680</v>
      </c>
      <c r="B674" s="6">
        <v>2.6</v>
      </c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x14ac:dyDescent="0.3">
      <c r="A675" s="5" t="s">
        <v>681</v>
      </c>
      <c r="B675" s="6">
        <v>2.5</v>
      </c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x14ac:dyDescent="0.3">
      <c r="A676" s="5" t="s">
        <v>682</v>
      </c>
      <c r="B676" s="6">
        <v>4.4000000000000004</v>
      </c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x14ac:dyDescent="0.3">
      <c r="A677" s="5" t="s">
        <v>683</v>
      </c>
      <c r="B677" s="6">
        <v>2</v>
      </c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x14ac:dyDescent="0.3">
      <c r="A678" s="5" t="s">
        <v>684</v>
      </c>
      <c r="B678" s="6">
        <v>2.1</v>
      </c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x14ac:dyDescent="0.3">
      <c r="A679" s="5" t="s">
        <v>685</v>
      </c>
      <c r="B679" s="6">
        <v>5.3</v>
      </c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x14ac:dyDescent="0.3">
      <c r="A680" s="5" t="s">
        <v>686</v>
      </c>
      <c r="B680" s="6">
        <v>2.6</v>
      </c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x14ac:dyDescent="0.3">
      <c r="A681" s="5" t="s">
        <v>687</v>
      </c>
      <c r="B681" s="6">
        <v>2.5</v>
      </c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x14ac:dyDescent="0.3">
      <c r="A682" s="5" t="s">
        <v>688</v>
      </c>
      <c r="B682" s="6">
        <v>2.2999999999999998</v>
      </c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x14ac:dyDescent="0.3">
      <c r="A683" s="5" t="s">
        <v>689</v>
      </c>
      <c r="B683" s="6">
        <v>5.3</v>
      </c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x14ac:dyDescent="0.3">
      <c r="A684" s="5" t="s">
        <v>690</v>
      </c>
      <c r="B684" s="6">
        <v>5.5</v>
      </c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x14ac:dyDescent="0.3">
      <c r="A685" s="5" t="s">
        <v>691</v>
      </c>
      <c r="B685" s="6">
        <v>2.6</v>
      </c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x14ac:dyDescent="0.3">
      <c r="A686" s="5" t="s">
        <v>692</v>
      </c>
      <c r="B686" s="6">
        <v>2.6</v>
      </c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x14ac:dyDescent="0.3">
      <c r="A687" s="5" t="s">
        <v>693</v>
      </c>
      <c r="B687" s="6">
        <v>2.5</v>
      </c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x14ac:dyDescent="0.3">
      <c r="A688" s="5" t="s">
        <v>694</v>
      </c>
      <c r="B688" s="6">
        <v>2.4</v>
      </c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x14ac:dyDescent="0.3">
      <c r="A689" s="5" t="s">
        <v>695</v>
      </c>
      <c r="B689" s="6">
        <v>2.5</v>
      </c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x14ac:dyDescent="0.3">
      <c r="A690" s="5" t="s">
        <v>696</v>
      </c>
      <c r="B690" s="6">
        <v>2.6</v>
      </c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x14ac:dyDescent="0.3">
      <c r="A691" s="5" t="s">
        <v>697</v>
      </c>
      <c r="B691" s="6">
        <v>5.3</v>
      </c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x14ac:dyDescent="0.3">
      <c r="A692" s="5" t="s">
        <v>698</v>
      </c>
      <c r="B692" s="6">
        <v>2.1</v>
      </c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x14ac:dyDescent="0.3">
      <c r="A693" s="5" t="s">
        <v>699</v>
      </c>
      <c r="B693" s="6">
        <v>2</v>
      </c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x14ac:dyDescent="0.3">
      <c r="A694" s="5" t="s">
        <v>700</v>
      </c>
      <c r="B694" s="6">
        <v>3.4</v>
      </c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x14ac:dyDescent="0.3">
      <c r="A695" s="5" t="s">
        <v>701</v>
      </c>
      <c r="B695" s="6">
        <v>4.4000000000000004</v>
      </c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x14ac:dyDescent="0.3">
      <c r="A696" s="5" t="s">
        <v>702</v>
      </c>
      <c r="B696" s="6">
        <v>2.5</v>
      </c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x14ac:dyDescent="0.3">
      <c r="A697" s="5" t="s">
        <v>703</v>
      </c>
      <c r="B697" s="6">
        <v>2.6</v>
      </c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x14ac:dyDescent="0.3">
      <c r="A698" s="5" t="s">
        <v>704</v>
      </c>
      <c r="B698" s="6">
        <v>4.8</v>
      </c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x14ac:dyDescent="0.3">
      <c r="A699" s="5" t="s">
        <v>705</v>
      </c>
      <c r="B699" s="6">
        <v>2.2999999999999998</v>
      </c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x14ac:dyDescent="0.3">
      <c r="A700" s="5" t="s">
        <v>706</v>
      </c>
      <c r="B700" s="6">
        <v>2.4</v>
      </c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x14ac:dyDescent="0.3">
      <c r="A701" s="5" t="s">
        <v>707</v>
      </c>
      <c r="B701" s="6">
        <v>2.7</v>
      </c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x14ac:dyDescent="0.3">
      <c r="A702" s="5" t="s">
        <v>708</v>
      </c>
      <c r="B702" s="6">
        <v>5.3</v>
      </c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x14ac:dyDescent="0.3">
      <c r="A703" s="5" t="s">
        <v>709</v>
      </c>
      <c r="B703" s="6">
        <v>2.4</v>
      </c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x14ac:dyDescent="0.3">
      <c r="A704" s="5" t="s">
        <v>710</v>
      </c>
      <c r="B704" s="6">
        <v>2.9</v>
      </c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x14ac:dyDescent="0.3">
      <c r="A705" s="5" t="s">
        <v>711</v>
      </c>
      <c r="B705" s="6">
        <v>4.8</v>
      </c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x14ac:dyDescent="0.3">
      <c r="A706" s="5" t="s">
        <v>712</v>
      </c>
      <c r="B706" s="6">
        <v>5.6</v>
      </c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x14ac:dyDescent="0.3">
      <c r="A707" s="5" t="s">
        <v>713</v>
      </c>
      <c r="B707" s="6">
        <v>4.2</v>
      </c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x14ac:dyDescent="0.3">
      <c r="A708" s="5" t="s">
        <v>714</v>
      </c>
      <c r="B708" s="6">
        <v>2.2999999999999998</v>
      </c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x14ac:dyDescent="0.3">
      <c r="A709" s="5" t="s">
        <v>715</v>
      </c>
      <c r="B709" s="6">
        <v>2.2999999999999998</v>
      </c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x14ac:dyDescent="0.3">
      <c r="A710" s="5" t="s">
        <v>716</v>
      </c>
      <c r="B710" s="6">
        <v>2.2999999999999998</v>
      </c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x14ac:dyDescent="0.3">
      <c r="A711" s="5" t="s">
        <v>717</v>
      </c>
      <c r="B711" s="6">
        <v>2.7</v>
      </c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x14ac:dyDescent="0.3">
      <c r="A712" s="5" t="s">
        <v>718</v>
      </c>
      <c r="B712" s="6">
        <v>2.5</v>
      </c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x14ac:dyDescent="0.3">
      <c r="A713" s="5" t="s">
        <v>719</v>
      </c>
      <c r="B713" s="6">
        <v>2.6</v>
      </c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x14ac:dyDescent="0.3">
      <c r="A714" s="5" t="s">
        <v>720</v>
      </c>
      <c r="B714" s="6">
        <v>4.5</v>
      </c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x14ac:dyDescent="0.3">
      <c r="A715" s="5" t="s">
        <v>721</v>
      </c>
      <c r="B715" s="6">
        <v>5.4</v>
      </c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x14ac:dyDescent="0.3">
      <c r="A716" s="5" t="s">
        <v>722</v>
      </c>
      <c r="B716" s="6">
        <v>2.2999999999999998</v>
      </c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x14ac:dyDescent="0.3">
      <c r="A717" s="5" t="s">
        <v>723</v>
      </c>
      <c r="B717" s="6">
        <v>3</v>
      </c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x14ac:dyDescent="0.3">
      <c r="A718" s="5" t="s">
        <v>724</v>
      </c>
      <c r="B718" s="6">
        <v>2.9</v>
      </c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x14ac:dyDescent="0.3">
      <c r="A719" s="5" t="s">
        <v>725</v>
      </c>
      <c r="B719" s="6">
        <v>2.9</v>
      </c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x14ac:dyDescent="0.3">
      <c r="A720" s="5" t="s">
        <v>726</v>
      </c>
      <c r="B720" s="6">
        <v>2.7</v>
      </c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x14ac:dyDescent="0.3">
      <c r="A721" s="5" t="s">
        <v>727</v>
      </c>
      <c r="B721" s="6">
        <v>2.2000000000000002</v>
      </c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x14ac:dyDescent="0.3">
      <c r="A722" s="5" t="s">
        <v>728</v>
      </c>
      <c r="B722" s="6">
        <v>2.5</v>
      </c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x14ac:dyDescent="0.3">
      <c r="A723" s="5" t="s">
        <v>729</v>
      </c>
      <c r="B723" s="6">
        <v>5.2</v>
      </c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x14ac:dyDescent="0.3">
      <c r="A724" s="5" t="s">
        <v>730</v>
      </c>
      <c r="B724" s="6">
        <v>2.2999999999999998</v>
      </c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x14ac:dyDescent="0.3">
      <c r="A725" s="5" t="s">
        <v>731</v>
      </c>
      <c r="B725" s="6">
        <v>2.4</v>
      </c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x14ac:dyDescent="0.3">
      <c r="A726" s="5" t="s">
        <v>732</v>
      </c>
      <c r="B726" s="6">
        <v>2.4</v>
      </c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x14ac:dyDescent="0.3">
      <c r="A727" s="5" t="s">
        <v>733</v>
      </c>
      <c r="B727" s="6">
        <v>2.6</v>
      </c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x14ac:dyDescent="0.3">
      <c r="A728" s="5" t="s">
        <v>734</v>
      </c>
      <c r="B728" s="6">
        <v>3.8</v>
      </c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x14ac:dyDescent="0.3">
      <c r="A729" s="5" t="s">
        <v>735</v>
      </c>
      <c r="B729" s="6">
        <v>3.8</v>
      </c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x14ac:dyDescent="0.3">
      <c r="A730" s="5" t="s">
        <v>736</v>
      </c>
      <c r="B730" s="6">
        <v>2.4</v>
      </c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x14ac:dyDescent="0.3">
      <c r="A731" s="5" t="s">
        <v>737</v>
      </c>
      <c r="B731" s="6">
        <v>2.4</v>
      </c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x14ac:dyDescent="0.3">
      <c r="A732" s="5" t="s">
        <v>738</v>
      </c>
      <c r="B732" s="6">
        <v>2.2999999999999998</v>
      </c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x14ac:dyDescent="0.3">
      <c r="A733" s="5" t="s">
        <v>739</v>
      </c>
      <c r="B733" s="6">
        <v>5.2</v>
      </c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x14ac:dyDescent="0.3">
      <c r="A734" s="5" t="s">
        <v>740</v>
      </c>
      <c r="B734" s="6">
        <v>2.5</v>
      </c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x14ac:dyDescent="0.3">
      <c r="A735" s="5" t="s">
        <v>741</v>
      </c>
      <c r="B735" s="6">
        <v>2.2000000000000002</v>
      </c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x14ac:dyDescent="0.3">
      <c r="A736" s="5" t="s">
        <v>742</v>
      </c>
      <c r="B736" s="6">
        <v>2.7</v>
      </c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x14ac:dyDescent="0.3">
      <c r="A737" s="5" t="s">
        <v>743</v>
      </c>
      <c r="B737" s="6">
        <v>2.5</v>
      </c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x14ac:dyDescent="0.3">
      <c r="A738" s="5" t="s">
        <v>744</v>
      </c>
      <c r="B738" s="6">
        <v>3.5</v>
      </c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x14ac:dyDescent="0.3">
      <c r="A739" s="5" t="s">
        <v>745</v>
      </c>
      <c r="B739" s="6">
        <v>2.5</v>
      </c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x14ac:dyDescent="0.3">
      <c r="A740" s="5" t="s">
        <v>746</v>
      </c>
      <c r="B740" s="6">
        <v>2.2000000000000002</v>
      </c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x14ac:dyDescent="0.3">
      <c r="A741" s="5" t="s">
        <v>747</v>
      </c>
      <c r="B741" s="6">
        <v>4</v>
      </c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x14ac:dyDescent="0.3">
      <c r="A742" s="5" t="s">
        <v>748</v>
      </c>
      <c r="B742" s="6">
        <v>3.9</v>
      </c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x14ac:dyDescent="0.3">
      <c r="A743" s="5" t="s">
        <v>749</v>
      </c>
      <c r="B743" s="6">
        <v>1.6</v>
      </c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x14ac:dyDescent="0.3">
      <c r="A744" s="5" t="s">
        <v>750</v>
      </c>
      <c r="B744" s="6">
        <v>4.0999999999999996</v>
      </c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x14ac:dyDescent="0.3">
      <c r="A745" s="5" t="s">
        <v>751</v>
      </c>
      <c r="B745" s="6">
        <v>4.9000000000000004</v>
      </c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x14ac:dyDescent="0.3">
      <c r="A746" s="5" t="s">
        <v>752</v>
      </c>
      <c r="B746" s="6">
        <v>3.9</v>
      </c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x14ac:dyDescent="0.3">
      <c r="A747" s="5" t="s">
        <v>753</v>
      </c>
      <c r="B747" s="6">
        <v>2.8</v>
      </c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x14ac:dyDescent="0.3">
      <c r="A748" s="5" t="s">
        <v>754</v>
      </c>
      <c r="B748" s="6">
        <v>2.9</v>
      </c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x14ac:dyDescent="0.3">
      <c r="A749" s="5" t="s">
        <v>755</v>
      </c>
      <c r="B749" s="6">
        <v>4.9000000000000004</v>
      </c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x14ac:dyDescent="0.3">
      <c r="A750" s="5" t="s">
        <v>756</v>
      </c>
      <c r="B750" s="6">
        <v>3.4</v>
      </c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x14ac:dyDescent="0.3">
      <c r="A751" s="5" t="s">
        <v>757</v>
      </c>
      <c r="B751" s="6">
        <v>3.4</v>
      </c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x14ac:dyDescent="0.3">
      <c r="A752" s="5" t="s">
        <v>758</v>
      </c>
      <c r="B752" s="6">
        <v>2.9</v>
      </c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x14ac:dyDescent="0.3">
      <c r="A753" s="5" t="s">
        <v>759</v>
      </c>
      <c r="B753" s="6">
        <v>2.9</v>
      </c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x14ac:dyDescent="0.3">
      <c r="A754" s="5" t="s">
        <v>760</v>
      </c>
      <c r="B754" s="6">
        <v>3.7</v>
      </c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x14ac:dyDescent="0.3">
      <c r="A755" s="5" t="s">
        <v>761</v>
      </c>
      <c r="B755" s="6">
        <v>2.5</v>
      </c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x14ac:dyDescent="0.3">
      <c r="A756" s="5" t="s">
        <v>762</v>
      </c>
      <c r="B756" s="6">
        <v>2.4</v>
      </c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x14ac:dyDescent="0.3">
      <c r="A757" s="5" t="s">
        <v>763</v>
      </c>
      <c r="B757" s="6">
        <v>2.7</v>
      </c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x14ac:dyDescent="0.3">
      <c r="A758" s="5" t="s">
        <v>764</v>
      </c>
      <c r="B758" s="6">
        <v>5</v>
      </c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x14ac:dyDescent="0.3">
      <c r="A759" s="5" t="s">
        <v>765</v>
      </c>
      <c r="B759" s="6">
        <v>4.2</v>
      </c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x14ac:dyDescent="0.3">
      <c r="A760" s="5" t="s">
        <v>766</v>
      </c>
      <c r="B760" s="6">
        <v>2.5</v>
      </c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x14ac:dyDescent="0.3">
      <c r="A761" s="5" t="s">
        <v>767</v>
      </c>
      <c r="B761" s="6">
        <v>2.8</v>
      </c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x14ac:dyDescent="0.3">
      <c r="A762" s="5" t="s">
        <v>768</v>
      </c>
      <c r="B762" s="6">
        <v>2.5</v>
      </c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x14ac:dyDescent="0.3">
      <c r="A763" s="5" t="s">
        <v>769</v>
      </c>
      <c r="B763" s="6">
        <v>3.1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x14ac:dyDescent="0.3">
      <c r="A764" s="5" t="s">
        <v>770</v>
      </c>
      <c r="B764" s="6">
        <v>5.3</v>
      </c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x14ac:dyDescent="0.3">
      <c r="A765" s="5" t="s">
        <v>771</v>
      </c>
      <c r="B765" s="6">
        <v>4.2</v>
      </c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x14ac:dyDescent="0.3">
      <c r="A766" s="5" t="s">
        <v>772</v>
      </c>
      <c r="B766" s="6">
        <v>3.1</v>
      </c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x14ac:dyDescent="0.3">
      <c r="A767" s="5" t="s">
        <v>773</v>
      </c>
      <c r="B767" s="6">
        <v>3.1</v>
      </c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x14ac:dyDescent="0.3">
      <c r="A768" s="5" t="s">
        <v>774</v>
      </c>
      <c r="B768" s="6">
        <v>5.0999999999999996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x14ac:dyDescent="0.3">
      <c r="A769" s="5" t="s">
        <v>775</v>
      </c>
      <c r="B769" s="6">
        <v>3.9</v>
      </c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x14ac:dyDescent="0.3">
      <c r="A770" s="5" t="s">
        <v>776</v>
      </c>
      <c r="B770" s="6">
        <v>4</v>
      </c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x14ac:dyDescent="0.3">
      <c r="A771" s="5" t="s">
        <v>777</v>
      </c>
      <c r="B771" s="6">
        <v>3.4</v>
      </c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x14ac:dyDescent="0.3">
      <c r="A772" s="5" t="s">
        <v>778</v>
      </c>
      <c r="B772" s="6">
        <v>2.5</v>
      </c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x14ac:dyDescent="0.3">
      <c r="A773" s="5" t="s">
        <v>779</v>
      </c>
      <c r="B773" s="6">
        <v>6.2</v>
      </c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x14ac:dyDescent="0.3">
      <c r="A774" s="5" t="s">
        <v>780</v>
      </c>
      <c r="B774" s="6">
        <v>4.3</v>
      </c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x14ac:dyDescent="0.3">
      <c r="A775" s="5" t="s">
        <v>781</v>
      </c>
      <c r="B775" s="6">
        <v>3.2</v>
      </c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x14ac:dyDescent="0.3">
      <c r="A776" s="5" t="s">
        <v>782</v>
      </c>
      <c r="B776" s="6">
        <v>3.2</v>
      </c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x14ac:dyDescent="0.3">
      <c r="A777" s="5" t="s">
        <v>783</v>
      </c>
      <c r="B777" s="6">
        <v>4.3</v>
      </c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x14ac:dyDescent="0.3">
      <c r="A778" s="5" t="s">
        <v>784</v>
      </c>
      <c r="B778" s="6">
        <v>6.2</v>
      </c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x14ac:dyDescent="0.3">
      <c r="A779" s="5" t="s">
        <v>785</v>
      </c>
      <c r="B779" s="6">
        <v>3.4</v>
      </c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x14ac:dyDescent="0.3">
      <c r="A780" s="5" t="s">
        <v>786</v>
      </c>
      <c r="B780" s="6">
        <v>3.9</v>
      </c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x14ac:dyDescent="0.3">
      <c r="A781" s="5" t="s">
        <v>787</v>
      </c>
      <c r="B781" s="6">
        <v>3.7</v>
      </c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x14ac:dyDescent="0.3">
      <c r="A782" s="5" t="s">
        <v>788</v>
      </c>
      <c r="B782" s="6">
        <v>4.5999999999999996</v>
      </c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x14ac:dyDescent="0.3">
      <c r="A783" s="5" t="s">
        <v>789</v>
      </c>
      <c r="B783" s="6">
        <v>5</v>
      </c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x14ac:dyDescent="0.3">
      <c r="A784" s="5" t="s">
        <v>790</v>
      </c>
      <c r="B784" s="6">
        <v>4.7</v>
      </c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x14ac:dyDescent="0.3">
      <c r="A785" s="5" t="s">
        <v>791</v>
      </c>
      <c r="B785" s="6">
        <v>4.7</v>
      </c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x14ac:dyDescent="0.3">
      <c r="A786" s="5" t="s">
        <v>792</v>
      </c>
      <c r="B786" s="6">
        <v>4.5</v>
      </c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x14ac:dyDescent="0.3">
      <c r="A787" s="5" t="s">
        <v>793</v>
      </c>
      <c r="B787" s="6">
        <v>4.4000000000000004</v>
      </c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x14ac:dyDescent="0.3">
      <c r="A788" s="5" t="s">
        <v>794</v>
      </c>
      <c r="B788" s="6">
        <v>2.6</v>
      </c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x14ac:dyDescent="0.3">
      <c r="A789" s="5" t="s">
        <v>795</v>
      </c>
      <c r="B789" s="6">
        <v>2.7</v>
      </c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x14ac:dyDescent="0.3">
      <c r="A790" s="5" t="s">
        <v>796</v>
      </c>
      <c r="B790" s="6">
        <v>2.5</v>
      </c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x14ac:dyDescent="0.3">
      <c r="A791" s="5" t="s">
        <v>797</v>
      </c>
      <c r="B791" s="6">
        <v>3.6</v>
      </c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x14ac:dyDescent="0.3">
      <c r="A792" s="5" t="s">
        <v>798</v>
      </c>
      <c r="B792" s="6">
        <v>3.6</v>
      </c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x14ac:dyDescent="0.3">
      <c r="A793" s="5" t="s">
        <v>799</v>
      </c>
      <c r="B793" s="6">
        <v>5.8</v>
      </c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x14ac:dyDescent="0.3">
      <c r="A794" s="5" t="s">
        <v>800</v>
      </c>
      <c r="B794" s="6">
        <v>5</v>
      </c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x14ac:dyDescent="0.3">
      <c r="A795" s="5" t="s">
        <v>801</v>
      </c>
      <c r="B795" s="6">
        <v>5.0999999999999996</v>
      </c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x14ac:dyDescent="0.3">
      <c r="A796" s="5" t="s">
        <v>802</v>
      </c>
      <c r="B796" s="6">
        <v>2.7</v>
      </c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x14ac:dyDescent="0.3">
      <c r="A797" s="5" t="s">
        <v>803</v>
      </c>
      <c r="B797" s="6">
        <v>4.9000000000000004</v>
      </c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x14ac:dyDescent="0.3">
      <c r="A798" s="5" t="s">
        <v>804</v>
      </c>
      <c r="B798" s="6">
        <v>3.7</v>
      </c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x14ac:dyDescent="0.3">
      <c r="A799" s="5" t="s">
        <v>805</v>
      </c>
      <c r="B799" s="6">
        <v>3.7</v>
      </c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x14ac:dyDescent="0.3">
      <c r="A800" s="5" t="s">
        <v>806</v>
      </c>
      <c r="B800" s="6">
        <v>2.5</v>
      </c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x14ac:dyDescent="0.3">
      <c r="A801" s="5" t="s">
        <v>807</v>
      </c>
      <c r="B801" s="6">
        <v>4.5999999999999996</v>
      </c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x14ac:dyDescent="0.3">
      <c r="A802" s="5" t="s">
        <v>808</v>
      </c>
      <c r="B802" s="6">
        <v>4.4000000000000004</v>
      </c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x14ac:dyDescent="0.3">
      <c r="A803" s="5" t="s">
        <v>809</v>
      </c>
      <c r="B803" s="6">
        <v>5</v>
      </c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x14ac:dyDescent="0.3">
      <c r="A804" s="5" t="s">
        <v>810</v>
      </c>
      <c r="B804" s="6">
        <v>3.8</v>
      </c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x14ac:dyDescent="0.3">
      <c r="A805" s="5" t="s">
        <v>811</v>
      </c>
      <c r="B805" s="6">
        <v>2.5</v>
      </c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x14ac:dyDescent="0.3">
      <c r="A806" s="5" t="s">
        <v>812</v>
      </c>
      <c r="B806" s="6">
        <v>4</v>
      </c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x14ac:dyDescent="0.3">
      <c r="A807" s="5" t="s">
        <v>813</v>
      </c>
      <c r="B807" s="6">
        <v>3.4</v>
      </c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x14ac:dyDescent="0.3">
      <c r="A808" s="5" t="s">
        <v>814</v>
      </c>
      <c r="B808" s="6">
        <v>6.2</v>
      </c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x14ac:dyDescent="0.3">
      <c r="A809" s="5" t="s">
        <v>815</v>
      </c>
      <c r="B809" s="6">
        <v>4.3</v>
      </c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x14ac:dyDescent="0.3">
      <c r="A810" s="5" t="s">
        <v>816</v>
      </c>
      <c r="B810" s="6">
        <v>3.2</v>
      </c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x14ac:dyDescent="0.3">
      <c r="A811" s="5" t="s">
        <v>817</v>
      </c>
      <c r="B811" s="6">
        <v>3.2</v>
      </c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x14ac:dyDescent="0.3">
      <c r="A812" s="5" t="s">
        <v>818</v>
      </c>
      <c r="B812" s="6">
        <v>4.3</v>
      </c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x14ac:dyDescent="0.3">
      <c r="A813" s="5" t="s">
        <v>819</v>
      </c>
      <c r="B813" s="6">
        <v>6.2</v>
      </c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x14ac:dyDescent="0.3">
      <c r="A814" s="5" t="s">
        <v>820</v>
      </c>
      <c r="B814" s="6">
        <v>3.4</v>
      </c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x14ac:dyDescent="0.3">
      <c r="A815" s="5" t="s">
        <v>821</v>
      </c>
      <c r="B815" s="6">
        <v>3.9</v>
      </c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x14ac:dyDescent="0.3">
      <c r="A816" s="5" t="s">
        <v>822</v>
      </c>
      <c r="B816" s="6">
        <v>3.7</v>
      </c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x14ac:dyDescent="0.3">
      <c r="A817" s="5" t="s">
        <v>823</v>
      </c>
      <c r="B817" s="6">
        <v>4</v>
      </c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x14ac:dyDescent="0.3">
      <c r="A818" s="5" t="s">
        <v>824</v>
      </c>
      <c r="B818" s="6">
        <v>3.5</v>
      </c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x14ac:dyDescent="0.3">
      <c r="A819" s="5" t="s">
        <v>825</v>
      </c>
      <c r="B819" s="6">
        <v>5.3</v>
      </c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x14ac:dyDescent="0.3">
      <c r="A820" s="5" t="s">
        <v>826</v>
      </c>
      <c r="B820" s="6">
        <v>5.0999999999999996</v>
      </c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x14ac:dyDescent="0.3">
      <c r="A821" s="5" t="s">
        <v>827</v>
      </c>
      <c r="B821" s="6">
        <v>3.1</v>
      </c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x14ac:dyDescent="0.3">
      <c r="A822" s="5" t="s">
        <v>828</v>
      </c>
      <c r="B822" s="6">
        <v>3.1</v>
      </c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x14ac:dyDescent="0.3">
      <c r="A823" s="5" t="s">
        <v>829</v>
      </c>
      <c r="B823" s="6">
        <v>5.3</v>
      </c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x14ac:dyDescent="0.3">
      <c r="A824" s="5" t="s">
        <v>830</v>
      </c>
      <c r="B824" s="6">
        <v>3.2</v>
      </c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x14ac:dyDescent="0.3">
      <c r="A825" s="5" t="s">
        <v>831</v>
      </c>
      <c r="B825" s="6">
        <v>3.4</v>
      </c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x14ac:dyDescent="0.3">
      <c r="A826" s="5" t="s">
        <v>832</v>
      </c>
      <c r="B826" s="6">
        <v>5</v>
      </c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x14ac:dyDescent="0.3">
      <c r="A827" s="5" t="s">
        <v>833</v>
      </c>
      <c r="B827" s="6">
        <v>2.2999999999999998</v>
      </c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x14ac:dyDescent="0.3">
      <c r="A828" s="5" t="s">
        <v>834</v>
      </c>
      <c r="B828" s="6">
        <v>4.4000000000000004</v>
      </c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x14ac:dyDescent="0.3">
      <c r="A829" s="5" t="s">
        <v>835</v>
      </c>
      <c r="B829" s="6">
        <v>4.3</v>
      </c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x14ac:dyDescent="0.3">
      <c r="A830" s="5" t="s">
        <v>836</v>
      </c>
      <c r="B830" s="6">
        <v>3.1</v>
      </c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x14ac:dyDescent="0.3">
      <c r="A831" s="5" t="s">
        <v>837</v>
      </c>
      <c r="B831" s="6">
        <v>2.9</v>
      </c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x14ac:dyDescent="0.3">
      <c r="A832" s="5" t="s">
        <v>838</v>
      </c>
      <c r="B832" s="6">
        <v>3.2</v>
      </c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x14ac:dyDescent="0.3">
      <c r="A833" s="5" t="s">
        <v>839</v>
      </c>
      <c r="B833" s="6">
        <v>3</v>
      </c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x14ac:dyDescent="0.3">
      <c r="A834" s="5" t="s">
        <v>840</v>
      </c>
      <c r="B834" s="6">
        <v>6.4</v>
      </c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x14ac:dyDescent="0.3">
      <c r="A835" s="5" t="s">
        <v>841</v>
      </c>
      <c r="B835" s="6">
        <v>3.7</v>
      </c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x14ac:dyDescent="0.3">
      <c r="A836" s="5" t="s">
        <v>842</v>
      </c>
      <c r="B836" s="6">
        <v>4.8</v>
      </c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x14ac:dyDescent="0.3">
      <c r="A837" s="5" t="s">
        <v>843</v>
      </c>
      <c r="B837" s="6">
        <v>4.7</v>
      </c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x14ac:dyDescent="0.3">
      <c r="A838" s="5" t="s">
        <v>844</v>
      </c>
      <c r="B838" s="6">
        <v>2.2999999999999998</v>
      </c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x14ac:dyDescent="0.3">
      <c r="A839" s="5" t="s">
        <v>845</v>
      </c>
      <c r="B839" s="6">
        <v>82.9</v>
      </c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x14ac:dyDescent="0.3">
      <c r="A840" s="5" t="s">
        <v>846</v>
      </c>
      <c r="B840" s="6">
        <v>107.6</v>
      </c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x14ac:dyDescent="0.3">
      <c r="A841" s="5" t="s">
        <v>847</v>
      </c>
      <c r="B841" s="6">
        <v>119.6</v>
      </c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x14ac:dyDescent="0.3">
      <c r="A842" s="5" t="s">
        <v>848</v>
      </c>
      <c r="B842" s="6">
        <v>66.7</v>
      </c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x14ac:dyDescent="0.3">
      <c r="A843" s="5" t="s">
        <v>849</v>
      </c>
      <c r="B843" s="6">
        <v>65.2</v>
      </c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x14ac:dyDescent="0.3">
      <c r="A844" s="5" t="s">
        <v>850</v>
      </c>
      <c r="B844" s="6">
        <v>62.4</v>
      </c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x14ac:dyDescent="0.3">
      <c r="A845" s="5" t="s">
        <v>851</v>
      </c>
      <c r="B845" s="6">
        <v>78.7</v>
      </c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x14ac:dyDescent="0.3">
      <c r="A846" s="5" t="s">
        <v>852</v>
      </c>
      <c r="B846" s="6">
        <v>61.9</v>
      </c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x14ac:dyDescent="0.3">
      <c r="A847" s="5" t="s">
        <v>853</v>
      </c>
      <c r="B847" s="6">
        <v>53.5</v>
      </c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x14ac:dyDescent="0.3">
      <c r="A848" s="5" t="s">
        <v>854</v>
      </c>
      <c r="B848" s="6">
        <v>82.8</v>
      </c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x14ac:dyDescent="0.3">
      <c r="A849" s="5" t="s">
        <v>855</v>
      </c>
      <c r="B849" s="6">
        <v>123</v>
      </c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x14ac:dyDescent="0.3">
      <c r="A850" s="5" t="s">
        <v>856</v>
      </c>
      <c r="B850" s="6">
        <v>64</v>
      </c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x14ac:dyDescent="0.3">
      <c r="A851" s="5" t="s">
        <v>857</v>
      </c>
      <c r="B851" s="6">
        <v>55.3</v>
      </c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x14ac:dyDescent="0.3">
      <c r="A852" s="5" t="s">
        <v>858</v>
      </c>
      <c r="B852" s="6">
        <v>89.8</v>
      </c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x14ac:dyDescent="0.3">
      <c r="A853" s="5" t="s">
        <v>859</v>
      </c>
      <c r="B853" s="6">
        <v>44</v>
      </c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x14ac:dyDescent="0.3">
      <c r="A854" s="5" t="s">
        <v>860</v>
      </c>
      <c r="B854" s="6">
        <v>125.8</v>
      </c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x14ac:dyDescent="0.3">
      <c r="A855" s="5" t="s">
        <v>861</v>
      </c>
      <c r="B855" s="6">
        <v>118.6</v>
      </c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x14ac:dyDescent="0.3">
      <c r="A856" s="5" t="s">
        <v>862</v>
      </c>
      <c r="B856" s="6">
        <v>98.5</v>
      </c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x14ac:dyDescent="0.3">
      <c r="A857" s="5" t="s">
        <v>863</v>
      </c>
      <c r="B857" s="6">
        <v>62.3</v>
      </c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x14ac:dyDescent="0.3">
      <c r="A858" s="5" t="s">
        <v>864</v>
      </c>
      <c r="B858" s="6">
        <v>78.8</v>
      </c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x14ac:dyDescent="0.3">
      <c r="A859" s="5" t="s">
        <v>865</v>
      </c>
      <c r="B859" s="6">
        <v>53.1</v>
      </c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x14ac:dyDescent="0.3">
      <c r="A860" s="5" t="s">
        <v>866</v>
      </c>
      <c r="B860" s="6">
        <v>64.2</v>
      </c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x14ac:dyDescent="0.3">
      <c r="A861" s="5" t="s">
        <v>867</v>
      </c>
      <c r="B861" s="6">
        <v>82.8</v>
      </c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x14ac:dyDescent="0.3">
      <c r="A862" s="5" t="s">
        <v>868</v>
      </c>
      <c r="B862" s="6">
        <v>39.799999999999997</v>
      </c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x14ac:dyDescent="0.3">
      <c r="A863" s="7" t="s">
        <v>5</v>
      </c>
      <c r="B863" s="8">
        <v>32705.200000000001</v>
      </c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1101"/>
  <sheetViews>
    <sheetView topLeftCell="A430" workbookViewId="0">
      <selection activeCell="A11" sqref="A11:A840"/>
    </sheetView>
  </sheetViews>
  <sheetFormatPr defaultRowHeight="14.4" x14ac:dyDescent="0.3"/>
  <cols>
    <col min="1" max="1" width="24.6640625" style="2" customWidth="1"/>
    <col min="2" max="2" width="9.21875" customWidth="1"/>
    <col min="3" max="3" width="11.44140625" customWidth="1"/>
    <col min="4" max="4" width="11.5546875" customWidth="1"/>
    <col min="5" max="5" width="13" customWidth="1"/>
  </cols>
  <sheetData>
    <row r="1" spans="1:48" ht="30.6" x14ac:dyDescent="0.3">
      <c r="A1" s="47" t="s">
        <v>4536</v>
      </c>
      <c r="B1" s="47"/>
      <c r="C1" s="48">
        <v>154314.79999999999</v>
      </c>
      <c r="D1" s="48">
        <v>1075451.77</v>
      </c>
      <c r="E1" s="48">
        <v>1229766.57</v>
      </c>
      <c r="F1" s="1"/>
      <c r="G1" s="1"/>
      <c r="H1" s="1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hidden="1" x14ac:dyDescent="0.3">
      <c r="A2" s="49" t="s">
        <v>952</v>
      </c>
      <c r="B2" s="49" t="s">
        <v>8</v>
      </c>
      <c r="C2" s="50">
        <v>983.41</v>
      </c>
      <c r="D2" s="50">
        <v>145.16999999999999</v>
      </c>
      <c r="E2" s="67">
        <v>1128.58</v>
      </c>
      <c r="F2" s="1">
        <f>VLOOKUP(A2,'Тепло с 15.05.2023'!B:I,8,0)</f>
        <v>1194.1418756129035</v>
      </c>
      <c r="G2" s="1">
        <f>VLOOKUP(A2,'собств+площадь 06.2023'!B:I,8,0)</f>
        <v>2177.5528320000003</v>
      </c>
      <c r="H2" s="1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</row>
    <row r="3" spans="1:48" hidden="1" x14ac:dyDescent="0.3">
      <c r="A3" s="49" t="s">
        <v>961</v>
      </c>
      <c r="B3" s="49" t="s">
        <v>9</v>
      </c>
      <c r="C3" s="50">
        <v>987.29</v>
      </c>
      <c r="D3" s="68">
        <v>2186.14</v>
      </c>
      <c r="E3" s="67">
        <v>3173.43</v>
      </c>
      <c r="F3" s="1">
        <f>VLOOKUP(A3,'Тепло с 15.05.2023'!B:I,8,0)</f>
        <v>1198.852494451613</v>
      </c>
      <c r="G3" s="1">
        <f>VLOOKUP(A3,'собств+площадь 06.2023'!B:I,8,0)</f>
        <v>2186.1427840000001</v>
      </c>
      <c r="H3" s="1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</row>
    <row r="4" spans="1:48" hidden="1" x14ac:dyDescent="0.3">
      <c r="A4" s="49" t="s">
        <v>966</v>
      </c>
      <c r="B4" s="49" t="s">
        <v>10</v>
      </c>
      <c r="C4" s="50">
        <v>445.57</v>
      </c>
      <c r="D4" s="50">
        <v>460.42</v>
      </c>
      <c r="E4" s="51">
        <v>905.99</v>
      </c>
      <c r="F4" s="1">
        <f>VLOOKUP(A4,'Тепло с 15.05.2023'!B:I,8,0)</f>
        <v>946.8343865806454</v>
      </c>
      <c r="G4" s="1">
        <f>VLOOKUP(A4,'собств+площадь 06.2023'!B:I,8,0)</f>
        <v>1669.0276736000003</v>
      </c>
      <c r="H4" s="1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</row>
    <row r="5" spans="1:48" hidden="1" x14ac:dyDescent="0.3">
      <c r="A5" s="49" t="s">
        <v>969</v>
      </c>
      <c r="B5" s="49" t="s">
        <v>11</v>
      </c>
      <c r="C5" s="50">
        <v>642.86</v>
      </c>
      <c r="D5" s="50">
        <v>747.32</v>
      </c>
      <c r="E5" s="67">
        <v>1390.18</v>
      </c>
      <c r="F5" s="1">
        <f>VLOOKUP(A5,'Тепло с 15.05.2023'!B:I,8,0)</f>
        <v>1366.0794632258066</v>
      </c>
      <c r="G5" s="1">
        <f>VLOOKUP(A5,'собств+площадь 06.2023'!B:I,8,0)</f>
        <v>747.32582400000001</v>
      </c>
      <c r="H5" s="1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</row>
    <row r="6" spans="1:48" ht="14.4" hidden="1" customHeight="1" x14ac:dyDescent="0.3">
      <c r="A6" s="49" t="s">
        <v>972</v>
      </c>
      <c r="B6" s="49" t="s">
        <v>11</v>
      </c>
      <c r="C6" s="69"/>
      <c r="D6" s="68">
        <v>1743.76</v>
      </c>
      <c r="E6" s="67">
        <v>1743.76</v>
      </c>
      <c r="F6" s="1">
        <f>VLOOKUP(A6,'Тепло с 15.05.2023'!B:I,8,0)</f>
        <v>0</v>
      </c>
      <c r="G6" s="1">
        <f>VLOOKUP(A6,'собств+площадь 06.2023'!B:I,8,0)</f>
        <v>1743.760256</v>
      </c>
      <c r="H6" s="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</row>
    <row r="7" spans="1:48" ht="14.4" hidden="1" customHeight="1" x14ac:dyDescent="0.3">
      <c r="A7" s="49" t="s">
        <v>975</v>
      </c>
      <c r="B7" s="49" t="s">
        <v>12</v>
      </c>
      <c r="C7" s="50">
        <v>642.86</v>
      </c>
      <c r="D7" s="50">
        <v>415.19</v>
      </c>
      <c r="E7" s="67">
        <v>1058.05</v>
      </c>
      <c r="F7" s="1">
        <f>VLOOKUP(A7,'Тепло с 15.05.2023'!B:I,8,0)</f>
        <v>1366.0794632258066</v>
      </c>
      <c r="G7" s="1">
        <f>VLOOKUP(A7,'собств+площадь 06.2023'!B:I,8,0)</f>
        <v>415.18101333333334</v>
      </c>
      <c r="H7" s="1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</row>
    <row r="8" spans="1:48" hidden="1" x14ac:dyDescent="0.3">
      <c r="A8" s="49" t="s">
        <v>978</v>
      </c>
      <c r="B8" s="49" t="s">
        <v>12</v>
      </c>
      <c r="C8" s="69"/>
      <c r="D8" s="68">
        <v>2075.9</v>
      </c>
      <c r="E8" s="67">
        <v>2075.9</v>
      </c>
      <c r="F8" s="1">
        <f>VLOOKUP(A8,'Тепло с 15.05.2023'!B:I,8,0)</f>
        <v>0</v>
      </c>
      <c r="G8" s="1">
        <f>VLOOKUP(A8,'собств+площадь 06.2023'!B:I,8,0)</f>
        <v>2075.9050666666667</v>
      </c>
      <c r="H8" s="1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</row>
    <row r="9" spans="1:48" hidden="1" x14ac:dyDescent="0.3">
      <c r="A9" s="49" t="s">
        <v>984</v>
      </c>
      <c r="B9" s="49" t="s">
        <v>13</v>
      </c>
      <c r="C9" s="50">
        <v>446.68</v>
      </c>
      <c r="D9" s="50">
        <v>807.74</v>
      </c>
      <c r="E9" s="67">
        <v>1254.42</v>
      </c>
      <c r="F9" s="1">
        <f>VLOOKUP(A9,'Тепло с 15.05.2023'!B:I,8,0)</f>
        <v>949.18969599999991</v>
      </c>
      <c r="G9" s="1">
        <f>VLOOKUP(A9,'собств+площадь 06.2023'!B:I,8,0)</f>
        <v>807.74181973333327</v>
      </c>
      <c r="H9" s="1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</row>
    <row r="10" spans="1:48" hidden="1" x14ac:dyDescent="0.3">
      <c r="A10" s="49" t="s">
        <v>981</v>
      </c>
      <c r="B10" s="49" t="s">
        <v>13</v>
      </c>
      <c r="C10" s="69"/>
      <c r="D10" s="50">
        <v>923.13</v>
      </c>
      <c r="E10" s="51">
        <v>923.13</v>
      </c>
      <c r="F10" s="1">
        <f>VLOOKUP(A10,'Тепло с 15.05.2023'!B:I,8,0)</f>
        <v>0</v>
      </c>
      <c r="G10" s="1">
        <f>VLOOKUP(A10,'собств+площадь 06.2023'!B:I,8,0)</f>
        <v>923.13350826666658</v>
      </c>
      <c r="H10" s="1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</row>
    <row r="11" spans="1:48" x14ac:dyDescent="0.3">
      <c r="A11" s="49" t="s">
        <v>990</v>
      </c>
      <c r="B11" s="49" t="s">
        <v>14</v>
      </c>
      <c r="C11" s="50">
        <v>167.08</v>
      </c>
      <c r="D11" s="69"/>
      <c r="E11" s="51">
        <v>167.08</v>
      </c>
      <c r="F11" s="1">
        <f>VLOOKUP(A11,'Тепло с 15.05.2023'!B:I,8,0)</f>
        <v>668.35368464516148</v>
      </c>
      <c r="G11" s="1">
        <f>VLOOKUP(A11,'собств+площадь 06.2023'!B:I,8,0)</f>
        <v>0</v>
      </c>
      <c r="H11" s="1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</row>
    <row r="12" spans="1:48" hidden="1" x14ac:dyDescent="0.3">
      <c r="A12" s="49" t="s">
        <v>987</v>
      </c>
      <c r="B12" s="49" t="s">
        <v>14</v>
      </c>
      <c r="C12" s="50">
        <v>278.48</v>
      </c>
      <c r="D12" s="68">
        <v>1726.57</v>
      </c>
      <c r="E12" s="67">
        <v>2005.05</v>
      </c>
      <c r="F12" s="1">
        <f>VLOOKUP(A12,'Тепло с 15.05.2023'!B:I,8,0)</f>
        <v>278.48070193548392</v>
      </c>
      <c r="G12" s="1">
        <f>VLOOKUP(A12,'собств+площадь 06.2023'!B:I,8,0)</f>
        <v>1726.5803520000004</v>
      </c>
      <c r="H12" s="1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1:48" hidden="1" x14ac:dyDescent="0.3">
      <c r="A13" s="49" t="s">
        <v>993</v>
      </c>
      <c r="B13" s="49" t="s">
        <v>15</v>
      </c>
      <c r="C13" s="50">
        <v>401.79</v>
      </c>
      <c r="D13" s="68">
        <v>2491.08</v>
      </c>
      <c r="E13" s="67">
        <v>2892.87</v>
      </c>
      <c r="F13" s="1">
        <f>VLOOKUP(A13,'Тепло с 15.05.2023'!B:I,8,0)</f>
        <v>401.78807741935486</v>
      </c>
      <c r="G13" s="1">
        <f>VLOOKUP(A13,'собств+площадь 06.2023'!B:I,8,0)</f>
        <v>2491.08608</v>
      </c>
      <c r="H13" s="1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</row>
    <row r="14" spans="1:48" x14ac:dyDescent="0.3">
      <c r="A14" s="49" t="s">
        <v>996</v>
      </c>
      <c r="B14" s="49" t="s">
        <v>15</v>
      </c>
      <c r="C14" s="50">
        <v>241.07</v>
      </c>
      <c r="D14" s="69"/>
      <c r="E14" s="51">
        <v>241.07</v>
      </c>
      <c r="F14" s="1">
        <f>VLOOKUP(A14,'Тепло с 15.05.2023'!B:I,8,0)</f>
        <v>964.29138580645167</v>
      </c>
      <c r="G14" s="1">
        <f>VLOOKUP(A14,'собств+площадь 06.2023'!B:I,8,0)</f>
        <v>0</v>
      </c>
      <c r="H14" s="1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</row>
    <row r="15" spans="1:48" hidden="1" x14ac:dyDescent="0.3">
      <c r="A15" s="49" t="s">
        <v>1003</v>
      </c>
      <c r="B15" s="49" t="s">
        <v>16</v>
      </c>
      <c r="C15" s="50">
        <v>482.15</v>
      </c>
      <c r="D15" s="68">
        <v>2491.08</v>
      </c>
      <c r="E15" s="67">
        <v>2973.23</v>
      </c>
      <c r="F15" s="1">
        <f>VLOOKUP(A15,'Тепло с 15.05.2023'!B:I,8,0)</f>
        <v>482.14569290322584</v>
      </c>
      <c r="G15" s="1">
        <f>VLOOKUP(A15,'собств+площадь 06.2023'!B:I,8,0)</f>
        <v>2491.08608</v>
      </c>
      <c r="H15" s="1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</row>
    <row r="16" spans="1:48" x14ac:dyDescent="0.3">
      <c r="A16" s="49" t="s">
        <v>1001</v>
      </c>
      <c r="B16" s="49" t="s">
        <v>16</v>
      </c>
      <c r="C16" s="50">
        <v>160.71</v>
      </c>
      <c r="D16" s="69"/>
      <c r="E16" s="51">
        <v>160.71</v>
      </c>
      <c r="F16" s="1">
        <f>VLOOKUP(A16,'Тепло с 15.05.2023'!B:I,8,0)</f>
        <v>883.9337703225807</v>
      </c>
      <c r="G16" s="1">
        <f>VLOOKUP(A16,'собств+площадь 06.2023'!B:I,8,0)</f>
        <v>0</v>
      </c>
      <c r="H16" s="1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</row>
    <row r="17" spans="1:48" hidden="1" x14ac:dyDescent="0.3">
      <c r="A17" s="49" t="s">
        <v>1006</v>
      </c>
      <c r="B17" s="49" t="s">
        <v>17</v>
      </c>
      <c r="C17" s="50">
        <v>446.68</v>
      </c>
      <c r="D17" s="50">
        <v>403.87</v>
      </c>
      <c r="E17" s="51">
        <v>850.55</v>
      </c>
      <c r="F17" s="1">
        <f>VLOOKUP(A17,'Тепло с 15.05.2023'!B:I,8,0)</f>
        <v>949.18969599999991</v>
      </c>
      <c r="G17" s="1">
        <f>VLOOKUP(A17,'собств+площадь 06.2023'!B:I,8,0)</f>
        <v>403.87090986666664</v>
      </c>
      <c r="H17" s="1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</row>
    <row r="18" spans="1:48" hidden="1" x14ac:dyDescent="0.3">
      <c r="A18" s="49" t="s">
        <v>1008</v>
      </c>
      <c r="B18" s="49" t="s">
        <v>17</v>
      </c>
      <c r="C18" s="69"/>
      <c r="D18" s="68">
        <v>1327</v>
      </c>
      <c r="E18" s="67">
        <v>1327</v>
      </c>
      <c r="F18" s="1">
        <f>VLOOKUP(A18,'Тепло с 15.05.2023'!B:I,8,0)</f>
        <v>0</v>
      </c>
      <c r="G18" s="1">
        <f>VLOOKUP(A18,'собств+площадь 06.2023'!B:I,8,0)</f>
        <v>1327.0044181333333</v>
      </c>
      <c r="H18" s="1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1:48" hidden="1" x14ac:dyDescent="0.3">
      <c r="A19" s="49" t="s">
        <v>1012</v>
      </c>
      <c r="B19" s="49" t="s">
        <v>18</v>
      </c>
      <c r="C19" s="50">
        <v>445.57</v>
      </c>
      <c r="D19" s="50">
        <v>402.87</v>
      </c>
      <c r="E19" s="51">
        <v>848.44</v>
      </c>
      <c r="F19" s="1">
        <f>VLOOKUP(A19,'Тепло с 15.05.2023'!B:I,8,0)</f>
        <v>946.8343865806454</v>
      </c>
      <c r="G19" s="1">
        <f>VLOOKUP(A19,'собств+площадь 06.2023'!B:I,8,0)</f>
        <v>402.86874880000011</v>
      </c>
      <c r="H19" s="1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</row>
    <row r="20" spans="1:48" hidden="1" x14ac:dyDescent="0.3">
      <c r="A20" s="49" t="s">
        <v>1014</v>
      </c>
      <c r="B20" s="49" t="s">
        <v>18</v>
      </c>
      <c r="C20" s="69"/>
      <c r="D20" s="68">
        <v>1323.7</v>
      </c>
      <c r="E20" s="67">
        <v>1323.7</v>
      </c>
      <c r="F20" s="1">
        <f>VLOOKUP(A20,'Тепло с 15.05.2023'!B:I,8,0)</f>
        <v>0</v>
      </c>
      <c r="G20" s="1">
        <f>VLOOKUP(A20,'собств+площадь 06.2023'!B:I,8,0)</f>
        <v>1323.7116032000004</v>
      </c>
      <c r="H20" s="1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</row>
    <row r="21" spans="1:48" hidden="1" x14ac:dyDescent="0.3">
      <c r="A21" s="49" t="s">
        <v>1016</v>
      </c>
      <c r="B21" s="49" t="s">
        <v>19</v>
      </c>
      <c r="C21" s="50">
        <v>642.86</v>
      </c>
      <c r="D21" s="50">
        <v>415.19</v>
      </c>
      <c r="E21" s="67">
        <v>1058.05</v>
      </c>
      <c r="F21" s="1">
        <f>VLOOKUP(A21,'Тепло с 15.05.2023'!B:I,8,0)</f>
        <v>1366.0794632258066</v>
      </c>
      <c r="G21" s="1">
        <f>VLOOKUP(A21,'собств+площадь 06.2023'!B:I,8,0)</f>
        <v>415.18101333333334</v>
      </c>
      <c r="H21" s="1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</row>
    <row r="22" spans="1:48" hidden="1" x14ac:dyDescent="0.3">
      <c r="A22" s="49" t="s">
        <v>1018</v>
      </c>
      <c r="B22" s="49" t="s">
        <v>19</v>
      </c>
      <c r="C22" s="69"/>
      <c r="D22" s="68">
        <v>2075.9</v>
      </c>
      <c r="E22" s="67">
        <v>2075.9</v>
      </c>
      <c r="F22" s="1">
        <f>VLOOKUP(A22,'Тепло с 15.05.2023'!B:I,8,0)</f>
        <v>0</v>
      </c>
      <c r="G22" s="1">
        <f>VLOOKUP(A22,'собств+площадь 06.2023'!B:I,8,0)</f>
        <v>2075.9050666666667</v>
      </c>
      <c r="H22" s="1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</row>
    <row r="23" spans="1:48" hidden="1" x14ac:dyDescent="0.3">
      <c r="A23" s="49" t="s">
        <v>1021</v>
      </c>
      <c r="B23" s="49" t="s">
        <v>20</v>
      </c>
      <c r="C23" s="50">
        <v>630.4</v>
      </c>
      <c r="D23" s="68">
        <v>1395.87</v>
      </c>
      <c r="E23" s="67">
        <v>2026.27</v>
      </c>
      <c r="F23" s="1">
        <f>VLOOKUP(A23,'Тепло с 15.05.2023'!B:I,8,0)</f>
        <v>765.47556129032262</v>
      </c>
      <c r="G23" s="1">
        <f>VLOOKUP(A23,'собств+площадь 06.2023'!B:I,8,0)</f>
        <v>1395.8672000000001</v>
      </c>
      <c r="H23" s="1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</row>
    <row r="24" spans="1:48" x14ac:dyDescent="0.3">
      <c r="A24" s="49" t="s">
        <v>1030</v>
      </c>
      <c r="B24" s="49" t="s">
        <v>21</v>
      </c>
      <c r="C24" s="50">
        <v>80.36</v>
      </c>
      <c r="D24" s="69"/>
      <c r="E24" s="51">
        <v>80.36</v>
      </c>
      <c r="F24" s="1">
        <f>VLOOKUP(A24,'Тепло с 15.05.2023'!B:I,8,0)</f>
        <v>803.57615483870973</v>
      </c>
      <c r="G24" s="1">
        <f>VLOOKUP(A24,'собств+площадь 06.2023'!B:I,8,0)</f>
        <v>0</v>
      </c>
      <c r="H24" s="1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</row>
    <row r="25" spans="1:48" hidden="1" x14ac:dyDescent="0.3">
      <c r="A25" s="49" t="s">
        <v>1027</v>
      </c>
      <c r="B25" s="49" t="s">
        <v>21</v>
      </c>
      <c r="C25" s="50">
        <v>562.5</v>
      </c>
      <c r="D25" s="68">
        <v>2491.08</v>
      </c>
      <c r="E25" s="67">
        <v>3053.58</v>
      </c>
      <c r="F25" s="1">
        <f>VLOOKUP(A25,'Тепло с 15.05.2023'!B:I,8,0)</f>
        <v>562.50330838709681</v>
      </c>
      <c r="G25" s="1">
        <f>VLOOKUP(A25,'собств+площадь 06.2023'!B:I,8,0)</f>
        <v>2491.08608</v>
      </c>
      <c r="H25" s="1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</row>
    <row r="26" spans="1:48" hidden="1" x14ac:dyDescent="0.3">
      <c r="A26" s="49" t="s">
        <v>1032</v>
      </c>
      <c r="B26" s="49" t="s">
        <v>22</v>
      </c>
      <c r="C26" s="50">
        <v>446.68</v>
      </c>
      <c r="D26" s="68">
        <v>1730.87</v>
      </c>
      <c r="E26" s="67">
        <v>2177.5500000000002</v>
      </c>
      <c r="F26" s="1">
        <f>VLOOKUP(A26,'Тепло с 15.05.2023'!B:I,8,0)</f>
        <v>949.18969599999991</v>
      </c>
      <c r="G26" s="1">
        <f>VLOOKUP(A26,'собств+площадь 06.2023'!B:I,8,0)</f>
        <v>1730.8753279999999</v>
      </c>
      <c r="H26" s="1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</row>
    <row r="27" spans="1:48" x14ac:dyDescent="0.3">
      <c r="A27" s="49" t="s">
        <v>1041</v>
      </c>
      <c r="B27" s="49" t="s">
        <v>23</v>
      </c>
      <c r="C27" s="50">
        <v>55.7</v>
      </c>
      <c r="D27" s="69"/>
      <c r="E27" s="51">
        <v>55.7</v>
      </c>
      <c r="F27" s="1">
        <f>VLOOKUP(A27,'Тепло с 15.05.2023'!B:I,8,0)</f>
        <v>556.96140387096784</v>
      </c>
      <c r="G27" s="1">
        <f>VLOOKUP(A27,'собств+площадь 06.2023'!B:I,8,0)</f>
        <v>0</v>
      </c>
      <c r="H27" s="1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</row>
    <row r="28" spans="1:48" hidden="1" x14ac:dyDescent="0.3">
      <c r="A28" s="49" t="s">
        <v>1038</v>
      </c>
      <c r="B28" s="49" t="s">
        <v>23</v>
      </c>
      <c r="C28" s="50">
        <v>389.88</v>
      </c>
      <c r="D28" s="68">
        <v>1726.57</v>
      </c>
      <c r="E28" s="67">
        <v>2116.4499999999998</v>
      </c>
      <c r="F28" s="1">
        <f>VLOOKUP(A28,'Тепло с 15.05.2023'!B:I,8,0)</f>
        <v>389.87298270967756</v>
      </c>
      <c r="G28" s="1">
        <f>VLOOKUP(A28,'собств+площадь 06.2023'!B:I,8,0)</f>
        <v>1726.5803520000004</v>
      </c>
      <c r="H28" s="1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</row>
    <row r="29" spans="1:48" hidden="1" x14ac:dyDescent="0.3">
      <c r="A29" s="49" t="s">
        <v>1043</v>
      </c>
      <c r="B29" s="49" t="s">
        <v>24</v>
      </c>
      <c r="C29" s="50">
        <v>642.86</v>
      </c>
      <c r="D29" s="68">
        <v>2491.08</v>
      </c>
      <c r="E29" s="67">
        <v>3133.94</v>
      </c>
      <c r="F29" s="1">
        <f>VLOOKUP(A29,'Тепло с 15.05.2023'!B:I,8,0)</f>
        <v>1366.0794632258066</v>
      </c>
      <c r="G29" s="1">
        <f>VLOOKUP(A29,'собств+площадь 06.2023'!B:I,8,0)</f>
        <v>2491.08608</v>
      </c>
      <c r="H29" s="1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</row>
    <row r="30" spans="1:48" x14ac:dyDescent="0.3">
      <c r="A30" s="49" t="s">
        <v>1048</v>
      </c>
      <c r="B30" s="49" t="s">
        <v>25</v>
      </c>
      <c r="C30" s="50">
        <v>562.5</v>
      </c>
      <c r="D30" s="69"/>
      <c r="E30" s="51">
        <v>562.5</v>
      </c>
      <c r="F30" s="1">
        <f>VLOOKUP(A30,'Тепло с 15.05.2023'!B:I,8,0)</f>
        <v>1285.7218477419356</v>
      </c>
      <c r="G30" s="1">
        <f>VLOOKUP(A30,'собств+площадь 06.2023'!B:I,8,0)</f>
        <v>0</v>
      </c>
      <c r="H30" s="1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</row>
    <row r="31" spans="1:48" hidden="1" x14ac:dyDescent="0.3">
      <c r="A31" s="49" t="s">
        <v>1050</v>
      </c>
      <c r="B31" s="49" t="s">
        <v>25</v>
      </c>
      <c r="C31" s="50">
        <v>80.36</v>
      </c>
      <c r="D31" s="68">
        <v>2491.08</v>
      </c>
      <c r="E31" s="67">
        <v>2571.44</v>
      </c>
      <c r="F31" s="1">
        <f>VLOOKUP(A31,'Тепло с 15.05.2023'!B:I,8,0)</f>
        <v>80.357615483870973</v>
      </c>
      <c r="G31" s="1">
        <f>VLOOKUP(A31,'собств+площадь 06.2023'!B:I,8,0)</f>
        <v>2491.08608</v>
      </c>
      <c r="H31" s="1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</row>
    <row r="32" spans="1:48" hidden="1" x14ac:dyDescent="0.3">
      <c r="A32" s="49" t="s">
        <v>1053</v>
      </c>
      <c r="B32" s="49" t="s">
        <v>26</v>
      </c>
      <c r="C32" s="50">
        <v>279.17</v>
      </c>
      <c r="D32" s="68">
        <v>1730.87</v>
      </c>
      <c r="E32" s="67">
        <v>2010.04</v>
      </c>
      <c r="F32" s="1">
        <f>VLOOKUP(A32,'Тепло с 15.05.2023'!B:I,8,0)</f>
        <v>279.17343999999997</v>
      </c>
      <c r="G32" s="1">
        <f>VLOOKUP(A32,'собств+площадь 06.2023'!B:I,8,0)</f>
        <v>1730.8753279999999</v>
      </c>
      <c r="H32" s="1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</row>
    <row r="33" spans="1:48" x14ac:dyDescent="0.3">
      <c r="A33" s="49" t="s">
        <v>1056</v>
      </c>
      <c r="B33" s="49" t="s">
        <v>26</v>
      </c>
      <c r="C33" s="50">
        <v>167.5</v>
      </c>
      <c r="D33" s="69"/>
      <c r="E33" s="51">
        <v>167.5</v>
      </c>
      <c r="F33" s="1">
        <f>VLOOKUP(A33,'Тепло с 15.05.2023'!B:I,8,0)</f>
        <v>670.01625599999988</v>
      </c>
      <c r="G33" s="1">
        <f>VLOOKUP(A33,'собств+площадь 06.2023'!B:I,8,0)</f>
        <v>0</v>
      </c>
      <c r="H33" s="1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</row>
    <row r="34" spans="1:48" hidden="1" x14ac:dyDescent="0.3">
      <c r="A34" s="49" t="s">
        <v>1061</v>
      </c>
      <c r="B34" s="49" t="s">
        <v>27</v>
      </c>
      <c r="C34" s="50">
        <v>445.57</v>
      </c>
      <c r="D34" s="68">
        <v>1726.57</v>
      </c>
      <c r="E34" s="67">
        <v>2172.14</v>
      </c>
      <c r="F34" s="1">
        <f>VLOOKUP(A34,'Тепло с 15.05.2023'!B:I,8,0)</f>
        <v>946.8343865806454</v>
      </c>
      <c r="G34" s="1">
        <f>VLOOKUP(A34,'собств+площадь 06.2023'!B:I,8,0)</f>
        <v>1726.5803520000004</v>
      </c>
      <c r="H34" s="1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</row>
    <row r="35" spans="1:48" x14ac:dyDescent="0.3">
      <c r="A35" s="49" t="s">
        <v>1067</v>
      </c>
      <c r="B35" s="49" t="s">
        <v>28</v>
      </c>
      <c r="C35" s="50">
        <v>80.36</v>
      </c>
      <c r="D35" s="69"/>
      <c r="E35" s="51">
        <v>80.36</v>
      </c>
      <c r="F35" s="1">
        <f>VLOOKUP(A35,'Тепло с 15.05.2023'!B:I,8,0)</f>
        <v>803.57615483870973</v>
      </c>
      <c r="G35" s="1">
        <f>VLOOKUP(A35,'собств+площадь 06.2023'!B:I,8,0)</f>
        <v>0</v>
      </c>
      <c r="H35" s="1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</row>
    <row r="36" spans="1:48" hidden="1" x14ac:dyDescent="0.3">
      <c r="A36" s="49" t="s">
        <v>1064</v>
      </c>
      <c r="B36" s="49" t="s">
        <v>28</v>
      </c>
      <c r="C36" s="50">
        <v>562.5</v>
      </c>
      <c r="D36" s="68">
        <v>2491.08</v>
      </c>
      <c r="E36" s="67">
        <v>3053.58</v>
      </c>
      <c r="F36" s="1">
        <f>VLOOKUP(A36,'Тепло с 15.05.2023'!B:I,8,0)</f>
        <v>562.50330838709681</v>
      </c>
      <c r="G36" s="1">
        <f>VLOOKUP(A36,'собств+площадь 06.2023'!B:I,8,0)</f>
        <v>2491.08608</v>
      </c>
      <c r="H36" s="1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</row>
    <row r="37" spans="1:48" hidden="1" x14ac:dyDescent="0.3">
      <c r="A37" s="49" t="s">
        <v>1069</v>
      </c>
      <c r="B37" s="49" t="s">
        <v>29</v>
      </c>
      <c r="C37" s="50">
        <v>642.86</v>
      </c>
      <c r="D37" s="68">
        <v>2491.08</v>
      </c>
      <c r="E37" s="67">
        <v>3133.94</v>
      </c>
      <c r="F37" s="1">
        <f>VLOOKUP(A37,'Тепло с 15.05.2023'!B:I,8,0)</f>
        <v>1366.0794632258066</v>
      </c>
      <c r="G37" s="1">
        <f>VLOOKUP(A37,'собств+площадь 06.2023'!B:I,8,0)</f>
        <v>2491.08608</v>
      </c>
      <c r="H37" s="1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</row>
    <row r="38" spans="1:48" x14ac:dyDescent="0.3">
      <c r="A38" s="49" t="s">
        <v>1074</v>
      </c>
      <c r="B38" s="49" t="s">
        <v>30</v>
      </c>
      <c r="C38" s="50">
        <v>390.84</v>
      </c>
      <c r="D38" s="69"/>
      <c r="E38" s="51">
        <v>390.84</v>
      </c>
      <c r="F38" s="1">
        <f>VLOOKUP(A38,'Тепло с 15.05.2023'!B:I,8,0)</f>
        <v>893.35500799999988</v>
      </c>
      <c r="G38" s="1">
        <f>VLOOKUP(A38,'собств+площадь 06.2023'!B:I,8,0)</f>
        <v>0</v>
      </c>
      <c r="H38" s="1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</row>
    <row r="39" spans="1:48" hidden="1" x14ac:dyDescent="0.3">
      <c r="A39" s="49" t="s">
        <v>1076</v>
      </c>
      <c r="B39" s="49" t="s">
        <v>30</v>
      </c>
      <c r="C39" s="50">
        <v>55.84</v>
      </c>
      <c r="D39" s="68">
        <v>1730.87</v>
      </c>
      <c r="E39" s="67">
        <v>1786.71</v>
      </c>
      <c r="F39" s="1">
        <f>VLOOKUP(A39,'Тепло с 15.05.2023'!B:I,8,0)</f>
        <v>55.834687999999993</v>
      </c>
      <c r="G39" s="1">
        <f>VLOOKUP(A39,'собств+площадь 06.2023'!B:I,8,0)</f>
        <v>1730.8753279999999</v>
      </c>
      <c r="H39" s="1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</row>
    <row r="40" spans="1:48" hidden="1" x14ac:dyDescent="0.3">
      <c r="A40" s="49" t="s">
        <v>1081</v>
      </c>
      <c r="B40" s="49" t="s">
        <v>31</v>
      </c>
      <c r="C40" s="50">
        <v>630.4</v>
      </c>
      <c r="D40" s="50">
        <v>325.7</v>
      </c>
      <c r="E40" s="51">
        <v>956.1</v>
      </c>
      <c r="F40" s="1">
        <f>VLOOKUP(A40,'Тепло с 15.05.2023'!B:I,8,0)</f>
        <v>765.47556129032262</v>
      </c>
      <c r="G40" s="1">
        <f>VLOOKUP(A40,'собств+площадь 06.2023'!B:I,8,0)</f>
        <v>325.7023466666667</v>
      </c>
      <c r="H40" s="1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</row>
    <row r="41" spans="1:48" hidden="1" x14ac:dyDescent="0.3">
      <c r="A41" s="49" t="s">
        <v>1079</v>
      </c>
      <c r="B41" s="49" t="s">
        <v>31</v>
      </c>
      <c r="C41" s="69"/>
      <c r="D41" s="68">
        <v>1070.17</v>
      </c>
      <c r="E41" s="67">
        <v>1070.17</v>
      </c>
      <c r="F41" s="1">
        <f>VLOOKUP(A41,'Тепло с 15.05.2023'!B:I,8,0)</f>
        <v>0</v>
      </c>
      <c r="G41" s="1">
        <f>VLOOKUP(A41,'собств+площадь 06.2023'!B:I,8,0)</f>
        <v>1070.1648533333334</v>
      </c>
      <c r="H41" s="1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</row>
    <row r="42" spans="1:48" x14ac:dyDescent="0.3">
      <c r="A42" s="49" t="s">
        <v>1086</v>
      </c>
      <c r="B42" s="49" t="s">
        <v>32</v>
      </c>
      <c r="C42" s="50">
        <v>445.57</v>
      </c>
      <c r="D42" s="68">
        <v>1726.57</v>
      </c>
      <c r="E42" s="67">
        <v>2172.14</v>
      </c>
      <c r="F42" s="1">
        <f>VLOOKUP(A42,'Тепло с 15.05.2023'!B:I,8,0)</f>
        <v>946.8343865806454</v>
      </c>
      <c r="G42" s="1">
        <f>VLOOKUP(A42,'собств+площадь 06.2023'!B:I,8,0)</f>
        <v>0</v>
      </c>
      <c r="H42" s="1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</row>
    <row r="43" spans="1:48" hidden="1" x14ac:dyDescent="0.3">
      <c r="A43" s="49" t="s">
        <v>1083</v>
      </c>
      <c r="B43" s="49" t="s">
        <v>32</v>
      </c>
      <c r="C43" s="69"/>
      <c r="D43" s="68">
        <v>1726.57</v>
      </c>
      <c r="E43" s="67">
        <v>1726.57</v>
      </c>
      <c r="F43" s="1">
        <f>VLOOKUP(A43,'Тепло с 15.05.2023'!B:I,8,0)</f>
        <v>0</v>
      </c>
      <c r="G43" s="1">
        <f>VLOOKUP(A43,'собств+площадь 06.2023'!B:I,8,0)</f>
        <v>1726.5803520000004</v>
      </c>
      <c r="H43" s="1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</row>
    <row r="44" spans="1:48" hidden="1" x14ac:dyDescent="0.3">
      <c r="A44" s="49" t="s">
        <v>1088</v>
      </c>
      <c r="B44" s="49" t="s">
        <v>33</v>
      </c>
      <c r="C44" s="50">
        <v>160.71</v>
      </c>
      <c r="D44" s="68">
        <v>2491.08</v>
      </c>
      <c r="E44" s="67">
        <v>2651.79</v>
      </c>
      <c r="F44" s="1">
        <f>VLOOKUP(A44,'Тепло с 15.05.2023'!B:I,8,0)</f>
        <v>160.71523096774195</v>
      </c>
      <c r="G44" s="1">
        <f>VLOOKUP(A44,'собств+площадь 06.2023'!B:I,8,0)</f>
        <v>2491.08608</v>
      </c>
      <c r="H44" s="1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</row>
    <row r="45" spans="1:48" x14ac:dyDescent="0.3">
      <c r="A45" s="49" t="s">
        <v>1091</v>
      </c>
      <c r="B45" s="49" t="s">
        <v>33</v>
      </c>
      <c r="C45" s="50">
        <v>482.15</v>
      </c>
      <c r="D45" s="69"/>
      <c r="E45" s="51">
        <v>482.15</v>
      </c>
      <c r="F45" s="1">
        <f>VLOOKUP(A45,'Тепло с 15.05.2023'!B:I,8,0)</f>
        <v>1205.3642322580645</v>
      </c>
      <c r="G45" s="1">
        <f>VLOOKUP(A45,'собств+площадь 06.2023'!B:I,8,0)</f>
        <v>0</v>
      </c>
      <c r="H45" s="1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</row>
    <row r="46" spans="1:48" hidden="1" x14ac:dyDescent="0.3">
      <c r="A46" s="49" t="s">
        <v>1096</v>
      </c>
      <c r="B46" s="49" t="s">
        <v>34</v>
      </c>
      <c r="C46" s="50">
        <v>642.86</v>
      </c>
      <c r="D46" s="69"/>
      <c r="E46" s="51">
        <v>642.86</v>
      </c>
      <c r="F46" s="1">
        <f>VLOOKUP(A46,'Тепло с 15.05.2023'!B:I,8,0)</f>
        <v>1366.0794632258066</v>
      </c>
      <c r="G46" s="1">
        <f>VLOOKUP(A46,'собств+площадь 06.2023'!B:I,8,0)</f>
        <v>415.18101333333334</v>
      </c>
      <c r="H46" s="1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</row>
    <row r="47" spans="1:48" hidden="1" x14ac:dyDescent="0.3">
      <c r="A47" s="49" t="s">
        <v>1093</v>
      </c>
      <c r="B47" s="49" t="s">
        <v>34</v>
      </c>
      <c r="C47" s="69"/>
      <c r="D47" s="68">
        <v>2075.9</v>
      </c>
      <c r="E47" s="67">
        <v>2075.9</v>
      </c>
      <c r="F47" s="1">
        <f>VLOOKUP(A47,'Тепло с 15.05.2023'!B:I,8,0)</f>
        <v>0</v>
      </c>
      <c r="G47" s="1">
        <f>VLOOKUP(A47,'собств+площадь 06.2023'!B:I,8,0)</f>
        <v>2075.9050666666667</v>
      </c>
      <c r="H47" s="1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</row>
    <row r="48" spans="1:48" hidden="1" x14ac:dyDescent="0.3">
      <c r="A48" s="49" t="s">
        <v>1100</v>
      </c>
      <c r="B48" s="49" t="s">
        <v>35</v>
      </c>
      <c r="C48" s="50">
        <v>446.68</v>
      </c>
      <c r="D48" s="50">
        <v>403.87</v>
      </c>
      <c r="E48" s="51">
        <v>850.55</v>
      </c>
      <c r="F48" s="1">
        <f>VLOOKUP(A48,'Тепло с 15.05.2023'!B:I,8,0)</f>
        <v>949.18969599999991</v>
      </c>
      <c r="G48" s="1">
        <f>VLOOKUP(A48,'собств+площадь 06.2023'!B:I,8,0)</f>
        <v>403.87090986666664</v>
      </c>
      <c r="H48" s="1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</row>
    <row r="49" spans="1:48" hidden="1" x14ac:dyDescent="0.3">
      <c r="A49" s="49" t="s">
        <v>1098</v>
      </c>
      <c r="B49" s="49" t="s">
        <v>35</v>
      </c>
      <c r="C49" s="69"/>
      <c r="D49" s="68">
        <v>1327</v>
      </c>
      <c r="E49" s="67">
        <v>1327</v>
      </c>
      <c r="F49" s="1">
        <f>VLOOKUP(A49,'Тепло с 15.05.2023'!B:I,8,0)</f>
        <v>0</v>
      </c>
      <c r="G49" s="1">
        <f>VLOOKUP(A49,'собств+площадь 06.2023'!B:I,8,0)</f>
        <v>1327.0044181333333</v>
      </c>
      <c r="H49" s="1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</row>
    <row r="50" spans="1:48" hidden="1" x14ac:dyDescent="0.3">
      <c r="A50" s="49" t="s">
        <v>1102</v>
      </c>
      <c r="B50" s="49" t="s">
        <v>36</v>
      </c>
      <c r="C50" s="50">
        <v>445.57</v>
      </c>
      <c r="D50" s="68">
        <v>1726.57</v>
      </c>
      <c r="E50" s="67">
        <v>2172.14</v>
      </c>
      <c r="F50" s="1">
        <f>VLOOKUP(A50,'Тепло с 15.05.2023'!B:I,8,0)</f>
        <v>946.8343865806454</v>
      </c>
      <c r="G50" s="1">
        <f>VLOOKUP(A50,'собств+площадь 06.2023'!B:I,8,0)</f>
        <v>1726.5803520000004</v>
      </c>
      <c r="H50" s="1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</row>
    <row r="51" spans="1:48" hidden="1" x14ac:dyDescent="0.3">
      <c r="A51" s="49" t="s">
        <v>1104</v>
      </c>
      <c r="B51" s="49" t="s">
        <v>37</v>
      </c>
      <c r="C51" s="50">
        <v>642.86</v>
      </c>
      <c r="D51" s="50">
        <v>415.19</v>
      </c>
      <c r="E51" s="67">
        <v>1058.05</v>
      </c>
      <c r="F51" s="1">
        <f>VLOOKUP(A51,'Тепло с 15.05.2023'!B:I,8,0)</f>
        <v>1366.0794632258066</v>
      </c>
      <c r="G51" s="1">
        <f>VLOOKUP(A51,'собств+площадь 06.2023'!B:I,8,0)</f>
        <v>2408.0498773333334</v>
      </c>
      <c r="H51" s="1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</row>
    <row r="52" spans="1:48" x14ac:dyDescent="0.3">
      <c r="A52" s="49" t="s">
        <v>1109</v>
      </c>
      <c r="B52" s="49" t="s">
        <v>38</v>
      </c>
      <c r="C52" s="50">
        <v>562.5</v>
      </c>
      <c r="D52" s="69"/>
      <c r="E52" s="51">
        <v>562.5</v>
      </c>
      <c r="F52" s="1">
        <f>VLOOKUP(A52,'Тепло с 15.05.2023'!B:I,8,0)</f>
        <v>1285.7218477419356</v>
      </c>
      <c r="G52" s="1">
        <f>VLOOKUP(A52,'собств+площадь 06.2023'!B:I,8,0)</f>
        <v>0</v>
      </c>
      <c r="H52" s="1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</row>
    <row r="53" spans="1:48" hidden="1" x14ac:dyDescent="0.3">
      <c r="A53" s="49" t="s">
        <v>1111</v>
      </c>
      <c r="B53" s="49" t="s">
        <v>38</v>
      </c>
      <c r="C53" s="50">
        <v>80.36</v>
      </c>
      <c r="D53" s="68">
        <v>2491.08</v>
      </c>
      <c r="E53" s="67">
        <v>2571.44</v>
      </c>
      <c r="F53" s="1">
        <f>VLOOKUP(A53,'Тепло с 15.05.2023'!B:I,8,0)</f>
        <v>80.357615483870973</v>
      </c>
      <c r="G53" s="1">
        <f>VLOOKUP(A53,'собств+площадь 06.2023'!B:I,8,0)</f>
        <v>2491.08608</v>
      </c>
      <c r="H53" s="1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</row>
    <row r="54" spans="1:48" hidden="1" x14ac:dyDescent="0.3">
      <c r="A54" s="49" t="s">
        <v>1116</v>
      </c>
      <c r="B54" s="49" t="s">
        <v>39</v>
      </c>
      <c r="C54" s="50">
        <v>279.17</v>
      </c>
      <c r="D54" s="68">
        <v>1730.87</v>
      </c>
      <c r="E54" s="67">
        <v>2010.04</v>
      </c>
      <c r="F54" s="1">
        <f>VLOOKUP(A54,'Тепло с 15.05.2023'!B:I,8,0)</f>
        <v>279.17343999999997</v>
      </c>
      <c r="G54" s="1">
        <f>VLOOKUP(A54,'собств+площадь 06.2023'!B:I,8,0)</f>
        <v>1730.8753279999999</v>
      </c>
      <c r="H54" s="1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</row>
    <row r="55" spans="1:48" x14ac:dyDescent="0.3">
      <c r="A55" s="49" t="s">
        <v>1114</v>
      </c>
      <c r="B55" s="49" t="s">
        <v>39</v>
      </c>
      <c r="C55" s="50">
        <v>167.5</v>
      </c>
      <c r="D55" s="69"/>
      <c r="E55" s="51">
        <v>167.5</v>
      </c>
      <c r="F55" s="1">
        <f>VLOOKUP(A55,'Тепло с 15.05.2023'!B:I,8,0)</f>
        <v>670.01625599999988</v>
      </c>
      <c r="G55" s="1">
        <f>VLOOKUP(A55,'собств+площадь 06.2023'!B:I,8,0)</f>
        <v>0</v>
      </c>
      <c r="H55" s="1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</row>
    <row r="56" spans="1:48" hidden="1" x14ac:dyDescent="0.3">
      <c r="A56" s="49" t="s">
        <v>1121</v>
      </c>
      <c r="B56" s="49" t="s">
        <v>40</v>
      </c>
      <c r="C56" s="50">
        <v>111.4</v>
      </c>
      <c r="D56" s="68">
        <v>1726.57</v>
      </c>
      <c r="E56" s="67">
        <v>1837.97</v>
      </c>
      <c r="F56" s="1">
        <f>VLOOKUP(A56,'Тепло с 15.05.2023'!B:I,8,0)</f>
        <v>111.39228077419358</v>
      </c>
      <c r="G56" s="1">
        <f>VLOOKUP(A56,'собств+площадь 06.2023'!B:I,8,0)</f>
        <v>1726.5803520000004</v>
      </c>
      <c r="H56" s="1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</row>
    <row r="57" spans="1:48" x14ac:dyDescent="0.3">
      <c r="A57" s="49" t="s">
        <v>1119</v>
      </c>
      <c r="B57" s="49" t="s">
        <v>40</v>
      </c>
      <c r="C57" s="50">
        <v>334.18</v>
      </c>
      <c r="D57" s="69"/>
      <c r="E57" s="51">
        <v>334.18</v>
      </c>
      <c r="F57" s="1">
        <f>VLOOKUP(A57,'Тепло с 15.05.2023'!B:I,8,0)</f>
        <v>835.44210580645188</v>
      </c>
      <c r="G57" s="1">
        <f>VLOOKUP(A57,'собств+площадь 06.2023'!B:I,8,0)</f>
        <v>0</v>
      </c>
      <c r="H57" s="1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</row>
    <row r="58" spans="1:48" hidden="1" x14ac:dyDescent="0.3">
      <c r="A58" s="49" t="s">
        <v>1126</v>
      </c>
      <c r="B58" s="49" t="s">
        <v>41</v>
      </c>
      <c r="C58" s="50">
        <v>160.71</v>
      </c>
      <c r="D58" s="68">
        <v>2491.08</v>
      </c>
      <c r="E58" s="67">
        <v>2651.79</v>
      </c>
      <c r="F58" s="1">
        <f>VLOOKUP(A58,'Тепло с 15.05.2023'!B:I,8,0)</f>
        <v>160.71523096774195</v>
      </c>
      <c r="G58" s="1">
        <f>VLOOKUP(A58,'собств+площадь 06.2023'!B:I,8,0)</f>
        <v>2491.08608</v>
      </c>
      <c r="H58" s="1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</row>
    <row r="59" spans="1:48" x14ac:dyDescent="0.3">
      <c r="A59" s="49" t="s">
        <v>1124</v>
      </c>
      <c r="B59" s="49" t="s">
        <v>41</v>
      </c>
      <c r="C59" s="50">
        <v>482.15</v>
      </c>
      <c r="D59" s="69"/>
      <c r="E59" s="51">
        <v>482.15</v>
      </c>
      <c r="F59" s="1">
        <f>VLOOKUP(A59,'Тепло с 15.05.2023'!B:I,8,0)</f>
        <v>1205.3642322580645</v>
      </c>
      <c r="G59" s="1">
        <f>VLOOKUP(A59,'собств+площадь 06.2023'!B:I,8,0)</f>
        <v>0</v>
      </c>
      <c r="H59" s="1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</row>
    <row r="60" spans="1:48" hidden="1" x14ac:dyDescent="0.3">
      <c r="A60" s="49" t="s">
        <v>1129</v>
      </c>
      <c r="B60" s="49" t="s">
        <v>42</v>
      </c>
      <c r="C60" s="50">
        <v>984.24</v>
      </c>
      <c r="D60" s="68">
        <v>2542.62</v>
      </c>
      <c r="E60" s="67">
        <v>3526.86</v>
      </c>
      <c r="F60" s="1">
        <f>VLOOKUP(A60,'Тепло с 15.05.2023'!B:I,8,0)</f>
        <v>984.24224206451629</v>
      </c>
      <c r="G60" s="1">
        <f>VLOOKUP(A60,'собств+площадь 06.2023'!B:I,8,0)</f>
        <v>2542.6257920000003</v>
      </c>
      <c r="H60" s="1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</row>
    <row r="61" spans="1:48" x14ac:dyDescent="0.3">
      <c r="A61" s="49" t="s">
        <v>1132</v>
      </c>
      <c r="B61" s="49" t="s">
        <v>42</v>
      </c>
      <c r="C61" s="50">
        <v>164.04</v>
      </c>
      <c r="D61" s="69"/>
      <c r="E61" s="51">
        <v>164.04</v>
      </c>
      <c r="F61" s="1">
        <f>VLOOKUP(A61,'Тепло с 15.05.2023'!B:I,8,0)</f>
        <v>410.10093419354848</v>
      </c>
      <c r="G61" s="1">
        <f>VLOOKUP(A61,'собств+площадь 06.2023'!B:I,8,0)</f>
        <v>0</v>
      </c>
      <c r="H61" s="1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</row>
    <row r="62" spans="1:48" hidden="1" x14ac:dyDescent="0.3">
      <c r="A62" s="49" t="s">
        <v>1134</v>
      </c>
      <c r="B62" s="49" t="s">
        <v>43</v>
      </c>
      <c r="C62" s="50">
        <v>224.03</v>
      </c>
      <c r="D62" s="50">
        <v>992.13</v>
      </c>
      <c r="E62" s="67">
        <v>1216.1600000000001</v>
      </c>
      <c r="F62" s="1">
        <f>VLOOKUP(A62,'Тепло с 15.05.2023'!B:I,8,0)</f>
        <v>544.07647587096778</v>
      </c>
      <c r="G62" s="1">
        <f>VLOOKUP(A62,'собств+площадь 06.2023'!B:I,8,0)</f>
        <v>992.139456</v>
      </c>
      <c r="H62" s="1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</row>
    <row r="63" spans="1:48" x14ac:dyDescent="0.3">
      <c r="A63" s="49" t="s">
        <v>1140</v>
      </c>
      <c r="B63" s="49" t="s">
        <v>44</v>
      </c>
      <c r="C63" s="50">
        <v>105.01</v>
      </c>
      <c r="D63" s="69"/>
      <c r="E63" s="51">
        <v>105.01</v>
      </c>
      <c r="F63" s="1">
        <f>VLOOKUP(A63,'Тепло с 15.05.2023'!B:I,8,0)</f>
        <v>1155.2099963870967</v>
      </c>
      <c r="G63" s="1">
        <f>VLOOKUP(A63,'собств+площадь 06.2023'!B:I,8,0)</f>
        <v>0</v>
      </c>
      <c r="H63" s="1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</row>
    <row r="64" spans="1:48" hidden="1" x14ac:dyDescent="0.3">
      <c r="A64" s="49" t="s">
        <v>1142</v>
      </c>
      <c r="B64" s="49" t="s">
        <v>44</v>
      </c>
      <c r="C64" s="50">
        <v>630.12</v>
      </c>
      <c r="D64" s="68">
        <v>3255.58</v>
      </c>
      <c r="E64" s="67">
        <v>3885.7</v>
      </c>
      <c r="F64" s="1">
        <f>VLOOKUP(A64,'Тепло с 15.05.2023'!B:I,8,0)</f>
        <v>630.11454348387088</v>
      </c>
      <c r="G64" s="1">
        <f>VLOOKUP(A64,'собств+площадь 06.2023'!B:I,8,0)</f>
        <v>3255.5918079999997</v>
      </c>
      <c r="H64" s="1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</row>
    <row r="65" spans="1:48" x14ac:dyDescent="0.3">
      <c r="A65" s="49" t="s">
        <v>1148</v>
      </c>
      <c r="B65" s="49" t="s">
        <v>45</v>
      </c>
      <c r="C65" s="50">
        <v>352.6</v>
      </c>
      <c r="D65" s="69"/>
      <c r="E65" s="51">
        <v>352.6</v>
      </c>
      <c r="F65" s="1">
        <f>VLOOKUP(A65,'Тепло с 15.05.2023'!B:I,8,0)</f>
        <v>1057.8110245161292</v>
      </c>
      <c r="G65" s="1">
        <f>VLOOKUP(A65,'собств+площадь 06.2023'!B:I,8,0)</f>
        <v>0</v>
      </c>
      <c r="H65" s="1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</row>
    <row r="66" spans="1:48" hidden="1" x14ac:dyDescent="0.3">
      <c r="A66" s="49" t="s">
        <v>1145</v>
      </c>
      <c r="B66" s="49" t="s">
        <v>45</v>
      </c>
      <c r="C66" s="50">
        <v>141.05000000000001</v>
      </c>
      <c r="D66" s="68">
        <v>2186.14</v>
      </c>
      <c r="E66" s="67">
        <v>2327.19</v>
      </c>
      <c r="F66" s="1">
        <f>VLOOKUP(A66,'Тепло с 15.05.2023'!B:I,8,0)</f>
        <v>141.04146993548389</v>
      </c>
      <c r="G66" s="1">
        <f>VLOOKUP(A66,'собств+площадь 06.2023'!B:I,8,0)</f>
        <v>2186.1427840000001</v>
      </c>
      <c r="H66" s="1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</row>
    <row r="67" spans="1:48" hidden="1" x14ac:dyDescent="0.3">
      <c r="A67" s="49" t="s">
        <v>1150</v>
      </c>
      <c r="B67" s="49" t="s">
        <v>46</v>
      </c>
      <c r="C67" s="50">
        <v>390.84</v>
      </c>
      <c r="D67" s="50">
        <v>115.39</v>
      </c>
      <c r="E67" s="51">
        <v>506.23</v>
      </c>
      <c r="F67" s="1">
        <f>VLOOKUP(A67,'Тепло с 15.05.2023'!B:I,8,0)</f>
        <v>949.18969599999991</v>
      </c>
      <c r="G67" s="1">
        <f>VLOOKUP(A67,'собств+площадь 06.2023'!B:I,8,0)</f>
        <v>1615.4836394666665</v>
      </c>
      <c r="H67" s="1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</row>
    <row r="68" spans="1:48" x14ac:dyDescent="0.3">
      <c r="A68" s="49" t="s">
        <v>1158</v>
      </c>
      <c r="B68" s="49" t="s">
        <v>47</v>
      </c>
      <c r="C68" s="50">
        <v>233.32</v>
      </c>
      <c r="D68" s="69"/>
      <c r="E68" s="51">
        <v>233.32</v>
      </c>
      <c r="F68" s="1">
        <f>VLOOKUP(A68,'Тепло с 15.05.2023'!B:I,8,0)</f>
        <v>1399.8850807741937</v>
      </c>
      <c r="G68" s="1">
        <f>VLOOKUP(A68,'собств+площадь 06.2023'!B:I,8,0)</f>
        <v>0</v>
      </c>
      <c r="H68" s="1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</row>
    <row r="69" spans="1:48" hidden="1" x14ac:dyDescent="0.3">
      <c r="A69" s="49" t="s">
        <v>1155</v>
      </c>
      <c r="B69" s="49" t="s">
        <v>47</v>
      </c>
      <c r="C69" s="50">
        <v>583.28</v>
      </c>
      <c r="D69" s="68">
        <v>3616.36</v>
      </c>
      <c r="E69" s="67">
        <v>4199.6400000000003</v>
      </c>
      <c r="F69" s="1">
        <f>VLOOKUP(A69,'Тепло с 15.05.2023'!B:I,8,0)</f>
        <v>583.28545032258069</v>
      </c>
      <c r="G69" s="1">
        <f>VLOOKUP(A69,'собств+площадь 06.2023'!B:I,8,0)</f>
        <v>3616.3697920000004</v>
      </c>
      <c r="H69" s="1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</row>
    <row r="70" spans="1:48" hidden="1" x14ac:dyDescent="0.3">
      <c r="A70" s="49" t="s">
        <v>1160</v>
      </c>
      <c r="B70" s="49" t="s">
        <v>48</v>
      </c>
      <c r="C70" s="50">
        <v>224.03</v>
      </c>
      <c r="D70" s="50">
        <v>992.13</v>
      </c>
      <c r="E70" s="67">
        <v>1216.1600000000001</v>
      </c>
      <c r="F70" s="1">
        <f>VLOOKUP(A70,'Тепло с 15.05.2023'!B:I,8,0)</f>
        <v>544.07647587096778</v>
      </c>
      <c r="G70" s="1">
        <f>VLOOKUP(A70,'собств+площадь 06.2023'!B:I,8,0)</f>
        <v>992.139456</v>
      </c>
      <c r="H70" s="1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</row>
    <row r="71" spans="1:48" x14ac:dyDescent="0.3">
      <c r="A71" s="49" t="s">
        <v>1166</v>
      </c>
      <c r="B71" s="49" t="s">
        <v>49</v>
      </c>
      <c r="C71" s="50">
        <v>735.13</v>
      </c>
      <c r="D71" s="68">
        <v>2170.39</v>
      </c>
      <c r="E71" s="67">
        <v>2905.52</v>
      </c>
      <c r="F71" s="1">
        <f>VLOOKUP(A71,'Тепло с 15.05.2023'!B:I,8,0)</f>
        <v>1785.3245398709676</v>
      </c>
      <c r="G71" s="1">
        <f>VLOOKUP(A71,'собств+площадь 06.2023'!B:I,8,0)</f>
        <v>0</v>
      </c>
      <c r="H71" s="1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</row>
    <row r="72" spans="1:48" hidden="1" x14ac:dyDescent="0.3">
      <c r="A72" s="49" t="s">
        <v>1169</v>
      </c>
      <c r="B72" s="49" t="s">
        <v>49</v>
      </c>
      <c r="C72" s="69"/>
      <c r="D72" s="68">
        <v>3038.55</v>
      </c>
      <c r="E72" s="67">
        <v>3038.55</v>
      </c>
      <c r="F72" s="1">
        <f>VLOOKUP(A72,'Тепло с 15.05.2023'!B:I,8,0)</f>
        <v>0</v>
      </c>
      <c r="G72" s="1">
        <f>VLOOKUP(A72,'собств+площадь 06.2023'!B:I,8,0)</f>
        <v>3255.5918079999997</v>
      </c>
      <c r="H72" s="1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</row>
    <row r="73" spans="1:48" hidden="1" x14ac:dyDescent="0.3">
      <c r="A73" s="49" t="s">
        <v>1174</v>
      </c>
      <c r="B73" s="49" t="s">
        <v>50</v>
      </c>
      <c r="C73" s="50">
        <v>141.05000000000001</v>
      </c>
      <c r="D73" s="68">
        <v>2186.14</v>
      </c>
      <c r="E73" s="67">
        <v>2327.19</v>
      </c>
      <c r="F73" s="1">
        <f>VLOOKUP(A73,'Тепло с 15.05.2023'!B:I,8,0)</f>
        <v>141.04146993548389</v>
      </c>
      <c r="G73" s="1">
        <f>VLOOKUP(A73,'собств+площадь 06.2023'!B:I,8,0)</f>
        <v>2186.1427840000001</v>
      </c>
      <c r="H73" s="1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</row>
    <row r="74" spans="1:48" x14ac:dyDescent="0.3">
      <c r="A74" s="49" t="s">
        <v>1172</v>
      </c>
      <c r="B74" s="49" t="s">
        <v>50</v>
      </c>
      <c r="C74" s="50">
        <v>352.6</v>
      </c>
      <c r="D74" s="69"/>
      <c r="E74" s="51">
        <v>352.6</v>
      </c>
      <c r="F74" s="1">
        <f>VLOOKUP(A74,'Тепло с 15.05.2023'!B:I,8,0)</f>
        <v>1057.8110245161292</v>
      </c>
      <c r="G74" s="1">
        <f>VLOOKUP(A74,'собств+площадь 06.2023'!B:I,8,0)</f>
        <v>0</v>
      </c>
      <c r="H74" s="1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</row>
    <row r="75" spans="1:48" hidden="1" x14ac:dyDescent="0.3">
      <c r="A75" s="49" t="s">
        <v>1180</v>
      </c>
      <c r="B75" s="49" t="s">
        <v>51</v>
      </c>
      <c r="C75" s="50">
        <v>390.84</v>
      </c>
      <c r="D75" s="68">
        <v>1730.87</v>
      </c>
      <c r="E75" s="67">
        <v>2121.71</v>
      </c>
      <c r="F75" s="1">
        <f>VLOOKUP(A75,'Тепло с 15.05.2023'!B:I,8,0)</f>
        <v>949.18969599999991</v>
      </c>
      <c r="G75" s="1">
        <f>VLOOKUP(A75,'собств+площадь 06.2023'!B:I,8,0)</f>
        <v>1730.8753279999999</v>
      </c>
      <c r="H75" s="1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</row>
    <row r="76" spans="1:48" x14ac:dyDescent="0.3">
      <c r="A76" s="49" t="s">
        <v>1185</v>
      </c>
      <c r="B76" s="49" t="s">
        <v>52</v>
      </c>
      <c r="C76" s="50">
        <v>233.32</v>
      </c>
      <c r="D76" s="69"/>
      <c r="E76" s="51">
        <v>233.32</v>
      </c>
      <c r="F76" s="1">
        <f>VLOOKUP(A76,'Тепло с 15.05.2023'!B:I,8,0)</f>
        <v>1399.8850807741937</v>
      </c>
      <c r="G76" s="1">
        <f>VLOOKUP(A76,'собств+площадь 06.2023'!B:I,8,0)</f>
        <v>0</v>
      </c>
      <c r="H76" s="1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</row>
    <row r="77" spans="1:48" hidden="1" x14ac:dyDescent="0.3">
      <c r="A77" s="49" t="s">
        <v>1182</v>
      </c>
      <c r="B77" s="49" t="s">
        <v>52</v>
      </c>
      <c r="C77" s="50">
        <v>583.28</v>
      </c>
      <c r="D77" s="68">
        <v>3616.36</v>
      </c>
      <c r="E77" s="67">
        <v>4199.6400000000003</v>
      </c>
      <c r="F77" s="1">
        <f>VLOOKUP(A77,'Тепло с 15.05.2023'!B:I,8,0)</f>
        <v>583.28545032258069</v>
      </c>
      <c r="G77" s="1">
        <f>VLOOKUP(A77,'собств+площадь 06.2023'!B:I,8,0)</f>
        <v>3616.3697920000004</v>
      </c>
      <c r="H77" s="1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</row>
    <row r="78" spans="1:48" hidden="1" x14ac:dyDescent="0.3">
      <c r="A78" s="49" t="s">
        <v>1187</v>
      </c>
      <c r="B78" s="49" t="s">
        <v>53</v>
      </c>
      <c r="C78" s="50">
        <v>603.52</v>
      </c>
      <c r="D78" s="68">
        <v>1559.08</v>
      </c>
      <c r="E78" s="67">
        <v>2162.6</v>
      </c>
      <c r="F78" s="1">
        <f>VLOOKUP(A78,'Тепло с 15.05.2023'!B:I,8,0)</f>
        <v>603.51340180645161</v>
      </c>
      <c r="G78" s="1">
        <f>VLOOKUP(A78,'собств+площадь 06.2023'!B:I,8,0)</f>
        <v>1559.076288</v>
      </c>
      <c r="H78" s="1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</row>
    <row r="79" spans="1:48" x14ac:dyDescent="0.3">
      <c r="A79" s="49" t="s">
        <v>1190</v>
      </c>
      <c r="B79" s="49" t="s">
        <v>53</v>
      </c>
      <c r="C79" s="50">
        <v>100.58</v>
      </c>
      <c r="D79" s="69"/>
      <c r="E79" s="51">
        <v>100.58</v>
      </c>
      <c r="F79" s="1">
        <f>VLOOKUP(A79,'Тепло с 15.05.2023'!B:I,8,0)</f>
        <v>251.46391741935486</v>
      </c>
      <c r="G79" s="1">
        <f>VLOOKUP(A79,'собств+площадь 06.2023'!B:I,8,0)</f>
        <v>0</v>
      </c>
      <c r="H79" s="1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</row>
    <row r="80" spans="1:48" hidden="1" x14ac:dyDescent="0.3">
      <c r="A80" s="49" t="s">
        <v>1195</v>
      </c>
      <c r="B80" s="49" t="s">
        <v>54</v>
      </c>
      <c r="C80" s="50">
        <v>224.03</v>
      </c>
      <c r="D80" s="50">
        <v>231.49</v>
      </c>
      <c r="E80" s="51">
        <v>455.52</v>
      </c>
      <c r="F80" s="1">
        <f>VLOOKUP(A80,'Тепло с 15.05.2023'!B:I,8,0)</f>
        <v>544.07647587096778</v>
      </c>
      <c r="G80" s="1">
        <f>VLOOKUP(A80,'собств+площадь 06.2023'!B:I,8,0)</f>
        <v>661.42630400000007</v>
      </c>
      <c r="H80" s="1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</row>
    <row r="81" spans="1:48" hidden="1" x14ac:dyDescent="0.3">
      <c r="A81" s="49" t="s">
        <v>1192</v>
      </c>
      <c r="B81" s="49" t="s">
        <v>54</v>
      </c>
      <c r="C81" s="69"/>
      <c r="D81" s="50">
        <v>330.71</v>
      </c>
      <c r="E81" s="51">
        <v>330.71</v>
      </c>
      <c r="F81" s="1">
        <f>VLOOKUP(A81,'Тепло с 15.05.2023'!B:I,8,0)</f>
        <v>0</v>
      </c>
      <c r="G81" s="1">
        <f>VLOOKUP(A81,'собств+площадь 06.2023'!B:I,8,0)</f>
        <v>330.71315200000004</v>
      </c>
      <c r="H81" s="1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</row>
    <row r="82" spans="1:48" hidden="1" x14ac:dyDescent="0.3">
      <c r="A82" s="49" t="s">
        <v>1201</v>
      </c>
      <c r="B82" s="49" t="s">
        <v>55</v>
      </c>
      <c r="C82" s="50">
        <v>735.13</v>
      </c>
      <c r="D82" s="68">
        <v>3255.58</v>
      </c>
      <c r="E82" s="67">
        <v>3990.71</v>
      </c>
      <c r="F82" s="1">
        <f>VLOOKUP(A82,'Тепло с 15.05.2023'!B:I,8,0)</f>
        <v>1785.3245398709676</v>
      </c>
      <c r="G82" s="1">
        <f>VLOOKUP(A82,'собств+площадь 06.2023'!B:I,8,0)</f>
        <v>3255.5918079999997</v>
      </c>
      <c r="H82" s="1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</row>
    <row r="83" spans="1:48" hidden="1" x14ac:dyDescent="0.3">
      <c r="A83" s="49" t="s">
        <v>1206</v>
      </c>
      <c r="B83" s="49" t="s">
        <v>56</v>
      </c>
      <c r="C83" s="50">
        <v>493.64</v>
      </c>
      <c r="D83" s="50">
        <v>364.36</v>
      </c>
      <c r="E83" s="51">
        <v>858</v>
      </c>
      <c r="F83" s="1">
        <f>VLOOKUP(A83,'Тепло с 15.05.2023'!B:I,8,0)</f>
        <v>1198.852494451613</v>
      </c>
      <c r="G83" s="1">
        <f>VLOOKUP(A83,'собств+площадь 06.2023'!B:I,8,0)</f>
        <v>510.09998293333342</v>
      </c>
      <c r="H83" s="1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</row>
    <row r="84" spans="1:48" hidden="1" x14ac:dyDescent="0.3">
      <c r="A84" s="49" t="s">
        <v>1203</v>
      </c>
      <c r="B84" s="49" t="s">
        <v>56</v>
      </c>
      <c r="C84" s="69"/>
      <c r="D84" s="68">
        <v>1676.03</v>
      </c>
      <c r="E84" s="67">
        <v>1676.03</v>
      </c>
      <c r="F84" s="1">
        <f>VLOOKUP(A84,'Тепло с 15.05.2023'!B:I,8,0)</f>
        <v>0</v>
      </c>
      <c r="G84" s="1">
        <f>VLOOKUP(A84,'собств+площадь 06.2023'!B:I,8,0)</f>
        <v>1676.0428010666669</v>
      </c>
      <c r="H84" s="1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</row>
    <row r="85" spans="1:48" hidden="1" x14ac:dyDescent="0.3">
      <c r="A85" s="49" t="s">
        <v>1212</v>
      </c>
      <c r="B85" s="49" t="s">
        <v>57</v>
      </c>
      <c r="C85" s="50">
        <v>390.84</v>
      </c>
      <c r="D85" s="69"/>
      <c r="E85" s="51">
        <v>390.84</v>
      </c>
      <c r="F85" s="1">
        <f>VLOOKUP(A85,'Тепло с 15.05.2023'!B:I,8,0)</f>
        <v>949.18969599999991</v>
      </c>
      <c r="G85" s="1">
        <f>VLOOKUP(A85,'собств+площадь 06.2023'!B:I,8,0)</f>
        <v>1673.1794837333332</v>
      </c>
      <c r="H85" s="1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</row>
    <row r="86" spans="1:48" hidden="1" x14ac:dyDescent="0.3">
      <c r="A86" s="49" t="s">
        <v>1214</v>
      </c>
      <c r="B86" s="49" t="s">
        <v>58</v>
      </c>
      <c r="C86" s="50">
        <v>816.6</v>
      </c>
      <c r="D86" s="50">
        <v>723.27</v>
      </c>
      <c r="E86" s="67">
        <v>1539.87</v>
      </c>
      <c r="F86" s="1">
        <f>VLOOKUP(A86,'Тепло с 15.05.2023'!B:I,8,0)</f>
        <v>1983.1705310967743</v>
      </c>
      <c r="G86" s="1">
        <f>VLOOKUP(A86,'собств+площадь 06.2023'!B:I,8,0)</f>
        <v>602.72829866666677</v>
      </c>
      <c r="H86" s="1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</row>
    <row r="87" spans="1:48" hidden="1" x14ac:dyDescent="0.3">
      <c r="A87" s="49" t="s">
        <v>1216</v>
      </c>
      <c r="B87" s="49" t="s">
        <v>58</v>
      </c>
      <c r="C87" s="69"/>
      <c r="D87" s="68">
        <v>3013.63</v>
      </c>
      <c r="E87" s="67">
        <v>3013.63</v>
      </c>
      <c r="F87" s="1">
        <f>VLOOKUP(A87,'Тепло с 15.05.2023'!B:I,8,0)</f>
        <v>0</v>
      </c>
      <c r="G87" s="1">
        <f>VLOOKUP(A87,'собств+площадь 06.2023'!B:I,8,0)</f>
        <v>3013.641493333334</v>
      </c>
      <c r="H87" s="1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</row>
    <row r="88" spans="1:48" hidden="1" x14ac:dyDescent="0.3">
      <c r="A88" s="49" t="s">
        <v>1222</v>
      </c>
      <c r="B88" s="49" t="s">
        <v>59</v>
      </c>
      <c r="C88" s="50">
        <v>224.03</v>
      </c>
      <c r="D88" s="50">
        <v>992.13</v>
      </c>
      <c r="E88" s="67">
        <v>1216.1600000000001</v>
      </c>
      <c r="F88" s="1">
        <f>VLOOKUP(A88,'Тепло с 15.05.2023'!B:I,8,0)</f>
        <v>544.07647587096778</v>
      </c>
      <c r="G88" s="1">
        <f>VLOOKUP(A88,'собств+площадь 06.2023'!B:I,8,0)</f>
        <v>992.139456</v>
      </c>
      <c r="H88" s="1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</row>
    <row r="89" spans="1:48" x14ac:dyDescent="0.3">
      <c r="A89" s="49" t="s">
        <v>1225</v>
      </c>
      <c r="B89" s="49" t="s">
        <v>60</v>
      </c>
      <c r="C89" s="50">
        <v>630.12</v>
      </c>
      <c r="D89" s="69"/>
      <c r="E89" s="51">
        <v>630.12</v>
      </c>
      <c r="F89" s="1">
        <f>VLOOKUP(A89,'Тепло с 15.05.2023'!B:I,8,0)</f>
        <v>1680.3054492903225</v>
      </c>
      <c r="G89" s="1">
        <f>VLOOKUP(A89,'собств+площадь 06.2023'!B:I,8,0)</f>
        <v>0</v>
      </c>
      <c r="H89" s="1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</row>
    <row r="90" spans="1:48" hidden="1" x14ac:dyDescent="0.3">
      <c r="A90" s="49" t="s">
        <v>1227</v>
      </c>
      <c r="B90" s="49" t="s">
        <v>60</v>
      </c>
      <c r="C90" s="50">
        <v>105.01</v>
      </c>
      <c r="D90" s="68">
        <v>3255.58</v>
      </c>
      <c r="E90" s="67">
        <v>3360.59</v>
      </c>
      <c r="F90" s="1">
        <f>VLOOKUP(A90,'Тепло с 15.05.2023'!B:I,8,0)</f>
        <v>105.01909058064516</v>
      </c>
      <c r="G90" s="1">
        <f>VLOOKUP(A90,'собств+площадь 06.2023'!B:I,8,0)</f>
        <v>3255.5918079999997</v>
      </c>
      <c r="H90" s="1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</row>
    <row r="91" spans="1:48" x14ac:dyDescent="0.3">
      <c r="A91" s="49" t="s">
        <v>1233</v>
      </c>
      <c r="B91" s="49" t="s">
        <v>61</v>
      </c>
      <c r="C91" s="50">
        <v>493.64</v>
      </c>
      <c r="D91" s="68">
        <v>2186.14</v>
      </c>
      <c r="E91" s="67">
        <v>2679.78</v>
      </c>
      <c r="F91" s="1">
        <f>VLOOKUP(A91,'Тепло с 15.05.2023'!B:I,8,0)</f>
        <v>1198.852494451613</v>
      </c>
      <c r="G91" s="1">
        <f>VLOOKUP(A91,'собств+площадь 06.2023'!B:I,8,0)</f>
        <v>0</v>
      </c>
      <c r="H91" s="1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</row>
    <row r="92" spans="1:48" hidden="1" x14ac:dyDescent="0.3">
      <c r="A92" s="49" t="s">
        <v>1230</v>
      </c>
      <c r="B92" s="49" t="s">
        <v>61</v>
      </c>
      <c r="C92" s="69"/>
      <c r="D92" s="68">
        <v>2186.14</v>
      </c>
      <c r="E92" s="67">
        <v>2186.14</v>
      </c>
      <c r="F92" s="1">
        <f>VLOOKUP(A92,'Тепло с 15.05.2023'!B:I,8,0)</f>
        <v>0</v>
      </c>
      <c r="G92" s="1">
        <f>VLOOKUP(A92,'собств+площадь 06.2023'!B:I,8,0)</f>
        <v>2186.1427840000001</v>
      </c>
      <c r="H92" s="1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</row>
    <row r="93" spans="1:48" hidden="1" x14ac:dyDescent="0.3">
      <c r="A93" s="49" t="s">
        <v>1235</v>
      </c>
      <c r="B93" s="49" t="s">
        <v>62</v>
      </c>
      <c r="C93" s="50">
        <v>390.84</v>
      </c>
      <c r="D93" s="50">
        <v>923.13</v>
      </c>
      <c r="E93" s="67">
        <v>1313.97</v>
      </c>
      <c r="F93" s="1">
        <f>VLOOKUP(A93,'Тепло с 15.05.2023'!B:I,8,0)</f>
        <v>949.18969599999991</v>
      </c>
      <c r="G93" s="1">
        <f>VLOOKUP(A93,'собств+площадь 06.2023'!B:I,8,0)</f>
        <v>346.17506559999998</v>
      </c>
      <c r="H93" s="1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</row>
    <row r="94" spans="1:48" hidden="1" x14ac:dyDescent="0.3">
      <c r="A94" s="49" t="s">
        <v>1238</v>
      </c>
      <c r="B94" s="49" t="s">
        <v>62</v>
      </c>
      <c r="C94" s="69"/>
      <c r="D94" s="68">
        <v>1384.7</v>
      </c>
      <c r="E94" s="67">
        <v>1384.7</v>
      </c>
      <c r="F94" s="1">
        <f>VLOOKUP(A94,'Тепло с 15.05.2023'!B:I,8,0)</f>
        <v>0</v>
      </c>
      <c r="G94" s="1">
        <f>VLOOKUP(A94,'собств+площадь 06.2023'!B:I,8,0)</f>
        <v>1384.7002623999999</v>
      </c>
      <c r="H94" s="1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</row>
    <row r="95" spans="1:48" hidden="1" x14ac:dyDescent="0.3">
      <c r="A95" s="49" t="s">
        <v>1241</v>
      </c>
      <c r="B95" s="49" t="s">
        <v>63</v>
      </c>
      <c r="C95" s="50">
        <v>816.6</v>
      </c>
      <c r="D95" s="68">
        <v>3616.36</v>
      </c>
      <c r="E95" s="67">
        <v>4432.96</v>
      </c>
      <c r="F95" s="1">
        <f>VLOOKUP(A95,'Тепло с 15.05.2023'!B:I,8,0)</f>
        <v>1983.1705310967743</v>
      </c>
      <c r="G95" s="1">
        <f>VLOOKUP(A95,'собств+площадь 06.2023'!B:I,8,0)</f>
        <v>3616.3697920000004</v>
      </c>
      <c r="H95" s="1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</row>
    <row r="96" spans="1:48" hidden="1" x14ac:dyDescent="0.3">
      <c r="A96" s="49" t="s">
        <v>1246</v>
      </c>
      <c r="B96" s="49" t="s">
        <v>64</v>
      </c>
      <c r="C96" s="50">
        <v>983.41</v>
      </c>
      <c r="D96" s="50">
        <v>508.09</v>
      </c>
      <c r="E96" s="67">
        <v>1491.5</v>
      </c>
      <c r="F96" s="1">
        <f>VLOOKUP(A96,'Тепло с 15.05.2023'!B:I,8,0)</f>
        <v>1194.1418756129035</v>
      </c>
      <c r="G96" s="1">
        <f>VLOOKUP(A96,'собств+площадь 06.2023'!B:I,8,0)</f>
        <v>508.09566080000013</v>
      </c>
      <c r="H96" s="1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</row>
    <row r="97" spans="1:48" hidden="1" x14ac:dyDescent="0.3">
      <c r="A97" s="49" t="s">
        <v>1248</v>
      </c>
      <c r="B97" s="49" t="s">
        <v>64</v>
      </c>
      <c r="C97" s="69"/>
      <c r="D97" s="68">
        <v>1669.46</v>
      </c>
      <c r="E97" s="67">
        <v>1669.46</v>
      </c>
      <c r="F97" s="1">
        <f>VLOOKUP(A97,'Тепло с 15.05.2023'!B:I,8,0)</f>
        <v>0</v>
      </c>
      <c r="G97" s="1">
        <f>VLOOKUP(A97,'собств+площадь 06.2023'!B:I,8,0)</f>
        <v>1669.4571712000004</v>
      </c>
      <c r="H97" s="1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</row>
    <row r="98" spans="1:48" hidden="1" x14ac:dyDescent="0.3">
      <c r="A98" s="49" t="s">
        <v>1250</v>
      </c>
      <c r="B98" s="49" t="s">
        <v>65</v>
      </c>
      <c r="C98" s="50">
        <v>224.03</v>
      </c>
      <c r="D98" s="50">
        <v>992.13</v>
      </c>
      <c r="E98" s="67">
        <v>1216.1600000000001</v>
      </c>
      <c r="F98" s="1">
        <f>VLOOKUP(A98,'Тепло с 15.05.2023'!B:I,8,0)</f>
        <v>544.07647587096778</v>
      </c>
      <c r="G98" s="1">
        <f>VLOOKUP(A98,'собств+площадь 06.2023'!B:I,8,0)</f>
        <v>992.139456</v>
      </c>
      <c r="H98" s="1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</row>
    <row r="99" spans="1:48" hidden="1" x14ac:dyDescent="0.3">
      <c r="A99" s="49" t="s">
        <v>1258</v>
      </c>
      <c r="B99" s="49" t="s">
        <v>66</v>
      </c>
      <c r="C99" s="50">
        <v>735.13</v>
      </c>
      <c r="D99" s="68">
        <v>1302.24</v>
      </c>
      <c r="E99" s="67">
        <v>2037.37</v>
      </c>
      <c r="F99" s="1">
        <f>VLOOKUP(A99,'Тепло с 15.05.2023'!B:I,8,0)</f>
        <v>1785.3245398709676</v>
      </c>
      <c r="G99" s="1">
        <f>VLOOKUP(A99,'собств+площадь 06.2023'!B:I,8,0)</f>
        <v>1736.3156309333331</v>
      </c>
      <c r="H99" s="1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</row>
    <row r="100" spans="1:48" hidden="1" x14ac:dyDescent="0.3">
      <c r="A100" s="49" t="s">
        <v>1255</v>
      </c>
      <c r="B100" s="49" t="s">
        <v>66</v>
      </c>
      <c r="C100" s="69"/>
      <c r="D100" s="68">
        <v>1519.27</v>
      </c>
      <c r="E100" s="67">
        <v>1519.27</v>
      </c>
      <c r="F100" s="1">
        <f>VLOOKUP(A100,'Тепло с 15.05.2023'!B:I,8,0)</f>
        <v>0</v>
      </c>
      <c r="G100" s="1">
        <f>VLOOKUP(A100,'собств+площадь 06.2023'!B:I,8,0)</f>
        <v>1519.2761770666664</v>
      </c>
      <c r="H100" s="1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</row>
    <row r="101" spans="1:48" hidden="1" x14ac:dyDescent="0.3">
      <c r="A101" s="49" t="s">
        <v>1266</v>
      </c>
      <c r="B101" s="49" t="s">
        <v>67</v>
      </c>
      <c r="C101" s="50">
        <v>493.64</v>
      </c>
      <c r="D101" s="50">
        <v>510.1</v>
      </c>
      <c r="E101" s="67">
        <v>1003.74</v>
      </c>
      <c r="F101" s="1">
        <f>VLOOKUP(A101,'Тепло с 15.05.2023'!B:I,8,0)</f>
        <v>1198.852494451613</v>
      </c>
      <c r="G101" s="1">
        <f>VLOOKUP(A101,'собств+площадь 06.2023'!B:I,8,0)</f>
        <v>510.09998293333342</v>
      </c>
      <c r="H101" s="1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</row>
    <row r="102" spans="1:48" hidden="1" x14ac:dyDescent="0.3">
      <c r="A102" s="49" t="s">
        <v>1261</v>
      </c>
      <c r="B102" s="49" t="s">
        <v>67</v>
      </c>
      <c r="C102" s="69"/>
      <c r="D102" s="68">
        <v>1676.04</v>
      </c>
      <c r="E102" s="67">
        <v>1676.04</v>
      </c>
      <c r="F102" s="1">
        <f>VLOOKUP(A102,'Тепло с 15.05.2023'!B:I,8,0)</f>
        <v>0</v>
      </c>
      <c r="G102" s="1">
        <f>VLOOKUP(A102,'собств+площадь 06.2023'!B:I,8,0)</f>
        <v>1676.0428010666669</v>
      </c>
      <c r="H102" s="1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</row>
    <row r="103" spans="1:48" hidden="1" x14ac:dyDescent="0.3">
      <c r="A103" s="49" t="s">
        <v>1271</v>
      </c>
      <c r="B103" s="49" t="s">
        <v>68</v>
      </c>
      <c r="C103" s="50">
        <v>390.84</v>
      </c>
      <c r="D103" s="68">
        <v>1096.22</v>
      </c>
      <c r="E103" s="67">
        <v>1487.06</v>
      </c>
      <c r="F103" s="1">
        <f>VLOOKUP(A103,'Тепло с 15.05.2023'!B:I,8,0)</f>
        <v>949.18969599999991</v>
      </c>
      <c r="G103" s="1">
        <f>VLOOKUP(A103,'собств+площадь 06.2023'!B:I,8,0)</f>
        <v>692.35013119999996</v>
      </c>
      <c r="H103" s="1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</row>
    <row r="104" spans="1:48" hidden="1" x14ac:dyDescent="0.3">
      <c r="A104" s="49" t="s">
        <v>1268</v>
      </c>
      <c r="B104" s="49" t="s">
        <v>68</v>
      </c>
      <c r="C104" s="69"/>
      <c r="D104" s="68">
        <v>1038.52</v>
      </c>
      <c r="E104" s="67">
        <v>1038.52</v>
      </c>
      <c r="F104" s="1">
        <f>VLOOKUP(A104,'Тепло с 15.05.2023'!B:I,8,0)</f>
        <v>0</v>
      </c>
      <c r="G104" s="1">
        <f>VLOOKUP(A104,'собств+площадь 06.2023'!B:I,8,0)</f>
        <v>1038.5251968</v>
      </c>
      <c r="H104" s="1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</row>
    <row r="105" spans="1:48" x14ac:dyDescent="0.3">
      <c r="A105" s="49" t="s">
        <v>1277</v>
      </c>
      <c r="B105" s="49" t="s">
        <v>69</v>
      </c>
      <c r="C105" s="50">
        <v>116.66</v>
      </c>
      <c r="D105" s="69"/>
      <c r="E105" s="51">
        <v>116.66</v>
      </c>
      <c r="F105" s="1">
        <f>VLOOKUP(A105,'Тепло с 15.05.2023'!B:I,8,0)</f>
        <v>1283.2279907096774</v>
      </c>
      <c r="G105" s="1">
        <f>VLOOKUP(A105,'собств+площадь 06.2023'!B:I,8,0)</f>
        <v>0</v>
      </c>
      <c r="H105" s="1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</row>
    <row r="106" spans="1:48" hidden="1" x14ac:dyDescent="0.3">
      <c r="A106" s="49" t="s">
        <v>1274</v>
      </c>
      <c r="B106" s="49" t="s">
        <v>69</v>
      </c>
      <c r="C106" s="50">
        <v>699.94</v>
      </c>
      <c r="D106" s="68">
        <v>3616.36</v>
      </c>
      <c r="E106" s="67">
        <v>4316.3</v>
      </c>
      <c r="F106" s="1">
        <f>VLOOKUP(A106,'Тепло с 15.05.2023'!B:I,8,0)</f>
        <v>699.94254038709687</v>
      </c>
      <c r="G106" s="1">
        <f>VLOOKUP(A106,'собств+площадь 06.2023'!B:I,8,0)</f>
        <v>3616.3697920000004</v>
      </c>
      <c r="H106" s="1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</row>
    <row r="107" spans="1:48" hidden="1" x14ac:dyDescent="0.3">
      <c r="A107" s="49" t="s">
        <v>1282</v>
      </c>
      <c r="B107" s="49" t="s">
        <v>70</v>
      </c>
      <c r="C107" s="50">
        <v>224.03</v>
      </c>
      <c r="D107" s="50">
        <v>66.14</v>
      </c>
      <c r="E107" s="51">
        <v>290.17</v>
      </c>
      <c r="F107" s="1">
        <f>VLOOKUP(A107,'Тепло с 15.05.2023'!B:I,8,0)</f>
        <v>544.07647587096778</v>
      </c>
      <c r="G107" s="1">
        <f>VLOOKUP(A107,'собств+площадь 06.2023'!B:I,8,0)</f>
        <v>628.3549888</v>
      </c>
      <c r="H107" s="1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</row>
    <row r="108" spans="1:48" hidden="1" x14ac:dyDescent="0.3">
      <c r="A108" s="49" t="s">
        <v>1279</v>
      </c>
      <c r="B108" s="49" t="s">
        <v>70</v>
      </c>
      <c r="C108" s="69"/>
      <c r="D108" s="50">
        <v>363.78</v>
      </c>
      <c r="E108" s="51">
        <v>363.78</v>
      </c>
      <c r="F108" s="1">
        <f>VLOOKUP(A108,'Тепло с 15.05.2023'!B:I,8,0)</f>
        <v>0</v>
      </c>
      <c r="G108" s="1">
        <f>VLOOKUP(A108,'собств+площадь 06.2023'!B:I,8,0)</f>
        <v>363.78446719999999</v>
      </c>
      <c r="H108" s="1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</row>
    <row r="109" spans="1:48" hidden="1" x14ac:dyDescent="0.3">
      <c r="A109" s="49" t="s">
        <v>1285</v>
      </c>
      <c r="B109" s="49" t="s">
        <v>71</v>
      </c>
      <c r="C109" s="50">
        <v>735.13</v>
      </c>
      <c r="D109" s="68">
        <v>1302.24</v>
      </c>
      <c r="E109" s="67">
        <v>2037.37</v>
      </c>
      <c r="F109" s="1">
        <f>VLOOKUP(A109,'Тепло с 15.05.2023'!B:I,8,0)</f>
        <v>1785.3245398709676</v>
      </c>
      <c r="G109" s="1">
        <f>VLOOKUP(A109,'собств+площадь 06.2023'!B:I,8,0)</f>
        <v>217.03945386666663</v>
      </c>
      <c r="H109" s="1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</row>
    <row r="110" spans="1:48" hidden="1" x14ac:dyDescent="0.3">
      <c r="A110" s="49" t="s">
        <v>1287</v>
      </c>
      <c r="B110" s="49" t="s">
        <v>71</v>
      </c>
      <c r="C110" s="69"/>
      <c r="D110" s="68">
        <v>3038.55</v>
      </c>
      <c r="E110" s="67">
        <v>3038.55</v>
      </c>
      <c r="F110" s="1">
        <f>VLOOKUP(A110,'Тепло с 15.05.2023'!B:I,8,0)</f>
        <v>0</v>
      </c>
      <c r="G110" s="1">
        <f>VLOOKUP(A110,'собств+площадь 06.2023'!B:I,8,0)</f>
        <v>3038.5523541333328</v>
      </c>
      <c r="H110" s="1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</row>
    <row r="111" spans="1:48" hidden="1" x14ac:dyDescent="0.3">
      <c r="A111" s="49" t="s">
        <v>1290</v>
      </c>
      <c r="B111" s="49" t="s">
        <v>72</v>
      </c>
      <c r="C111" s="50">
        <v>493.64</v>
      </c>
      <c r="D111" s="50">
        <v>437.23</v>
      </c>
      <c r="E111" s="51">
        <v>930.87</v>
      </c>
      <c r="F111" s="1">
        <f>VLOOKUP(A111,'Тепло с 15.05.2023'!B:I,8,0)</f>
        <v>1198.852494451613</v>
      </c>
      <c r="G111" s="1">
        <f>VLOOKUP(A111,'собств+площадь 06.2023'!B:I,8,0)</f>
        <v>874.45711360000018</v>
      </c>
      <c r="H111" s="1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</row>
    <row r="112" spans="1:48" hidden="1" x14ac:dyDescent="0.3">
      <c r="A112" s="49" t="s">
        <v>1292</v>
      </c>
      <c r="B112" s="49" t="s">
        <v>72</v>
      </c>
      <c r="C112" s="69"/>
      <c r="D112" s="68">
        <v>1311.69</v>
      </c>
      <c r="E112" s="67">
        <v>1311.69</v>
      </c>
      <c r="F112" s="1">
        <f>VLOOKUP(A112,'Тепло с 15.05.2023'!B:I,8,0)</f>
        <v>0</v>
      </c>
      <c r="G112" s="1">
        <f>VLOOKUP(A112,'собств+площадь 06.2023'!B:I,8,0)</f>
        <v>1311.6856704000002</v>
      </c>
      <c r="H112" s="1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</row>
    <row r="113" spans="1:48" hidden="1" x14ac:dyDescent="0.3">
      <c r="A113" s="49" t="s">
        <v>1298</v>
      </c>
      <c r="B113" s="49" t="s">
        <v>73</v>
      </c>
      <c r="C113" s="50">
        <v>390.84</v>
      </c>
      <c r="D113" s="50">
        <v>923.13</v>
      </c>
      <c r="E113" s="67">
        <v>1313.97</v>
      </c>
      <c r="F113" s="1">
        <f>VLOOKUP(A113,'Тепло с 15.05.2023'!B:I,8,0)</f>
        <v>949.18969599999991</v>
      </c>
      <c r="G113" s="1">
        <f>VLOOKUP(A113,'собств+площадь 06.2023'!B:I,8,0)</f>
        <v>346.17506559999998</v>
      </c>
      <c r="H113" s="1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</row>
    <row r="114" spans="1:48" hidden="1" x14ac:dyDescent="0.3">
      <c r="A114" s="49" t="s">
        <v>1295</v>
      </c>
      <c r="B114" s="49" t="s">
        <v>73</v>
      </c>
      <c r="C114" s="69"/>
      <c r="D114" s="68">
        <v>1384.7</v>
      </c>
      <c r="E114" s="67">
        <v>1384.7</v>
      </c>
      <c r="F114" s="1">
        <f>VLOOKUP(A114,'Тепло с 15.05.2023'!B:I,8,0)</f>
        <v>0</v>
      </c>
      <c r="G114" s="1">
        <f>VLOOKUP(A114,'собств+площадь 06.2023'!B:I,8,0)</f>
        <v>1384.7002623999999</v>
      </c>
      <c r="H114" s="1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</row>
    <row r="115" spans="1:48" hidden="1" x14ac:dyDescent="0.3">
      <c r="A115" s="49" t="s">
        <v>1303</v>
      </c>
      <c r="B115" s="49" t="s">
        <v>74</v>
      </c>
      <c r="C115" s="50">
        <v>816.6</v>
      </c>
      <c r="D115" s="68">
        <v>3616.36</v>
      </c>
      <c r="E115" s="67">
        <v>4432.96</v>
      </c>
      <c r="F115" s="1">
        <f>VLOOKUP(A115,'Тепло с 15.05.2023'!B:I,8,0)</f>
        <v>1983.1705310967743</v>
      </c>
      <c r="G115" s="1">
        <f>VLOOKUP(A115,'собств+площадь 06.2023'!B:I,8,0)</f>
        <v>3616.3697920000004</v>
      </c>
      <c r="H115" s="1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</row>
    <row r="116" spans="1:48" hidden="1" x14ac:dyDescent="0.3">
      <c r="A116" s="49" t="s">
        <v>1305</v>
      </c>
      <c r="B116" s="49" t="s">
        <v>75</v>
      </c>
      <c r="C116" s="50">
        <v>422.57</v>
      </c>
      <c r="D116" s="68">
        <v>2619.9299999999998</v>
      </c>
      <c r="E116" s="67">
        <v>3042.5</v>
      </c>
      <c r="F116" s="1">
        <f>VLOOKUP(A116,'Тепло с 15.05.2023'!B:I,8,0)</f>
        <v>422.57021935483868</v>
      </c>
      <c r="G116" s="1">
        <f>VLOOKUP(A116,'собств+площадь 06.2023'!B:I,8,0)</f>
        <v>2619.9353599999999</v>
      </c>
      <c r="H116" s="1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</row>
    <row r="117" spans="1:48" x14ac:dyDescent="0.3">
      <c r="A117" s="49" t="s">
        <v>1308</v>
      </c>
      <c r="B117" s="49" t="s">
        <v>75</v>
      </c>
      <c r="C117" s="50">
        <v>760.63</v>
      </c>
      <c r="D117" s="69"/>
      <c r="E117" s="51">
        <v>760.63</v>
      </c>
      <c r="F117" s="1">
        <f>VLOOKUP(A117,'Тепло с 15.05.2023'!B:I,8,0)</f>
        <v>1014.1685264516129</v>
      </c>
      <c r="G117" s="1">
        <f>VLOOKUP(A117,'собств+площадь 06.2023'!B:I,8,0)</f>
        <v>0</v>
      </c>
      <c r="H117" s="1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</row>
    <row r="118" spans="1:48" hidden="1" x14ac:dyDescent="0.3">
      <c r="A118" s="49" t="s">
        <v>1310</v>
      </c>
      <c r="B118" s="49" t="s">
        <v>76</v>
      </c>
      <c r="C118" s="50">
        <v>224.03</v>
      </c>
      <c r="D118" s="50">
        <v>628.35</v>
      </c>
      <c r="E118" s="51">
        <v>852.38</v>
      </c>
      <c r="F118" s="1">
        <f>VLOOKUP(A118,'Тепло с 15.05.2023'!B:I,8,0)</f>
        <v>544.07647587096778</v>
      </c>
      <c r="G118" s="1">
        <f>VLOOKUP(A118,'собств+площадь 06.2023'!B:I,8,0)</f>
        <v>529.14104320000001</v>
      </c>
      <c r="H118" s="1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</row>
    <row r="119" spans="1:48" hidden="1" x14ac:dyDescent="0.3">
      <c r="A119" s="49" t="s">
        <v>1312</v>
      </c>
      <c r="B119" s="49" t="s">
        <v>76</v>
      </c>
      <c r="C119" s="69"/>
      <c r="D119" s="50">
        <v>463</v>
      </c>
      <c r="E119" s="51">
        <v>463</v>
      </c>
      <c r="F119" s="1">
        <f>VLOOKUP(A119,'Тепло с 15.05.2023'!B:I,8,0)</f>
        <v>0</v>
      </c>
      <c r="G119" s="1">
        <f>VLOOKUP(A119,'собств+площадь 06.2023'!B:I,8,0)</f>
        <v>462.99841279999998</v>
      </c>
      <c r="H119" s="1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</row>
    <row r="120" spans="1:48" hidden="1" x14ac:dyDescent="0.3">
      <c r="A120" s="49" t="s">
        <v>1315</v>
      </c>
      <c r="B120" s="49" t="s">
        <v>77</v>
      </c>
      <c r="C120" s="50">
        <v>735.13</v>
      </c>
      <c r="D120" s="68">
        <v>2061.87</v>
      </c>
      <c r="E120" s="67">
        <v>2797</v>
      </c>
      <c r="F120" s="1">
        <f>VLOOKUP(A120,'Тепло с 15.05.2023'!B:I,8,0)</f>
        <v>1785.3245398709676</v>
      </c>
      <c r="G120" s="1">
        <f>VLOOKUP(A120,'собств+площадь 06.2023'!B:I,8,0)</f>
        <v>2061.874811733333</v>
      </c>
      <c r="H120" s="1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</row>
    <row r="121" spans="1:48" hidden="1" x14ac:dyDescent="0.3">
      <c r="A121" s="49" t="s">
        <v>1317</v>
      </c>
      <c r="B121" s="49" t="s">
        <v>77</v>
      </c>
      <c r="C121" s="69"/>
      <c r="D121" s="68">
        <v>1193.71</v>
      </c>
      <c r="E121" s="67">
        <v>1193.71</v>
      </c>
      <c r="F121" s="1">
        <f>VLOOKUP(A121,'Тепло с 15.05.2023'!B:I,8,0)</f>
        <v>0</v>
      </c>
      <c r="G121" s="1">
        <f>VLOOKUP(A121,'собств+площадь 06.2023'!B:I,8,0)</f>
        <v>1193.7169962666665</v>
      </c>
      <c r="H121" s="1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</row>
    <row r="122" spans="1:48" hidden="1" x14ac:dyDescent="0.3">
      <c r="A122" s="49" t="s">
        <v>1320</v>
      </c>
      <c r="B122" s="49" t="s">
        <v>78</v>
      </c>
      <c r="C122" s="50">
        <v>493.64</v>
      </c>
      <c r="D122" s="50">
        <v>145.74</v>
      </c>
      <c r="E122" s="51">
        <v>639.38</v>
      </c>
      <c r="F122" s="1">
        <f>VLOOKUP(A122,'Тепло с 15.05.2023'!B:I,8,0)</f>
        <v>1198.852494451613</v>
      </c>
      <c r="G122" s="1">
        <f>VLOOKUP(A122,'собств+площадь 06.2023'!B:I,8,0)</f>
        <v>1384.5570965333336</v>
      </c>
      <c r="H122" s="1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</row>
    <row r="123" spans="1:48" hidden="1" x14ac:dyDescent="0.3">
      <c r="A123" s="49" t="s">
        <v>1322</v>
      </c>
      <c r="B123" s="49" t="s">
        <v>78</v>
      </c>
      <c r="C123" s="69"/>
      <c r="D123" s="50">
        <v>801.59</v>
      </c>
      <c r="E123" s="51">
        <v>801.59</v>
      </c>
      <c r="F123" s="1">
        <f>VLOOKUP(A123,'Тепло с 15.05.2023'!B:I,8,0)</f>
        <v>0</v>
      </c>
      <c r="G123" s="1">
        <f>VLOOKUP(A123,'собств+площадь 06.2023'!B:I,8,0)</f>
        <v>801.58568746666674</v>
      </c>
      <c r="H123" s="1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</row>
    <row r="124" spans="1:48" x14ac:dyDescent="0.3">
      <c r="A124" s="49" t="s">
        <v>1325</v>
      </c>
      <c r="B124" s="49" t="s">
        <v>79</v>
      </c>
      <c r="C124" s="50">
        <v>279.17</v>
      </c>
      <c r="D124" s="69"/>
      <c r="E124" s="51">
        <v>279.17</v>
      </c>
      <c r="F124" s="1">
        <f>VLOOKUP(A124,'Тепло с 15.05.2023'!B:I,8,0)</f>
        <v>949.18969599999991</v>
      </c>
      <c r="G124" s="1">
        <f>VLOOKUP(A124,'собств+площадь 06.2023'!B:I,8,0)</f>
        <v>0</v>
      </c>
      <c r="H124" s="1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</row>
    <row r="125" spans="1:48" hidden="1" x14ac:dyDescent="0.3">
      <c r="A125" s="49" t="s">
        <v>1327</v>
      </c>
      <c r="B125" s="49" t="s">
        <v>79</v>
      </c>
      <c r="C125" s="50">
        <v>111.67</v>
      </c>
      <c r="D125" s="68">
        <v>1730.87</v>
      </c>
      <c r="E125" s="67">
        <v>1842.54</v>
      </c>
      <c r="F125" s="1">
        <f>VLOOKUP(A125,'Тепло с 15.05.2023'!B:I,8,0)</f>
        <v>0</v>
      </c>
      <c r="G125" s="1">
        <f>VLOOKUP(A125,'собств+площадь 06.2023'!B:I,8,0)</f>
        <v>1730.8753279999999</v>
      </c>
      <c r="H125" s="1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</row>
    <row r="126" spans="1:48" hidden="1" x14ac:dyDescent="0.3">
      <c r="A126" s="49" t="s">
        <v>1333</v>
      </c>
      <c r="B126" s="49" t="s">
        <v>80</v>
      </c>
      <c r="C126" s="50">
        <v>816.6</v>
      </c>
      <c r="D126" s="68">
        <v>3616.36</v>
      </c>
      <c r="E126" s="67">
        <v>4432.96</v>
      </c>
      <c r="F126" s="1">
        <f>VLOOKUP(A126,'Тепло с 15.05.2023'!B:I,8,0)</f>
        <v>1983.1705310967743</v>
      </c>
      <c r="G126" s="1">
        <f>VLOOKUP(A126,'собств+площадь 06.2023'!B:I,8,0)</f>
        <v>3616.3697920000004</v>
      </c>
      <c r="H126" s="1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</row>
    <row r="127" spans="1:48" hidden="1" x14ac:dyDescent="0.3">
      <c r="A127" s="49" t="s">
        <v>1338</v>
      </c>
      <c r="B127" s="49" t="s">
        <v>81</v>
      </c>
      <c r="C127" s="50">
        <v>224.03</v>
      </c>
      <c r="D127" s="50">
        <v>992.13</v>
      </c>
      <c r="E127" s="67">
        <v>1216.1600000000001</v>
      </c>
      <c r="F127" s="1">
        <f>VLOOKUP(A127,'Тепло с 15.05.2023'!B:I,8,0)</f>
        <v>544.07647587096778</v>
      </c>
      <c r="G127" s="1">
        <f>VLOOKUP(A127,'собств+площадь 06.2023'!B:I,8,0)</f>
        <v>992.139456</v>
      </c>
      <c r="H127" s="1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</row>
    <row r="128" spans="1:48" hidden="1" x14ac:dyDescent="0.3">
      <c r="A128" s="49" t="s">
        <v>1340</v>
      </c>
      <c r="B128" s="49" t="s">
        <v>82</v>
      </c>
      <c r="C128" s="50">
        <v>735.13</v>
      </c>
      <c r="D128" s="68">
        <v>2170.39</v>
      </c>
      <c r="E128" s="67">
        <v>2905.52</v>
      </c>
      <c r="F128" s="1">
        <f>VLOOKUP(A128,'Тепло с 15.05.2023'!B:I,8,0)</f>
        <v>1785.3245398709676</v>
      </c>
      <c r="G128" s="1">
        <f>VLOOKUP(A128,'собств+площадь 06.2023'!B:I,8,0)</f>
        <v>217.03945386666663</v>
      </c>
      <c r="H128" s="1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</row>
    <row r="129" spans="1:48" hidden="1" x14ac:dyDescent="0.3">
      <c r="A129" s="49" t="s">
        <v>1342</v>
      </c>
      <c r="B129" s="49" t="s">
        <v>82</v>
      </c>
      <c r="C129" s="69"/>
      <c r="D129" s="68">
        <v>3038.55</v>
      </c>
      <c r="E129" s="67">
        <v>3038.55</v>
      </c>
      <c r="F129" s="1">
        <f>VLOOKUP(A129,'Тепло с 15.05.2023'!B:I,8,0)</f>
        <v>0</v>
      </c>
      <c r="G129" s="1">
        <f>VLOOKUP(A129,'собств+площадь 06.2023'!B:I,8,0)</f>
        <v>3038.5523541333328</v>
      </c>
      <c r="H129" s="1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</row>
    <row r="130" spans="1:48" x14ac:dyDescent="0.3">
      <c r="A130" s="49" t="s">
        <v>1348</v>
      </c>
      <c r="B130" s="49" t="s">
        <v>83</v>
      </c>
      <c r="C130" s="50">
        <v>141.05000000000001</v>
      </c>
      <c r="D130" s="69"/>
      <c r="E130" s="51">
        <v>141.05000000000001</v>
      </c>
      <c r="F130" s="1">
        <f>VLOOKUP(A130,'Тепло с 15.05.2023'!B:I,8,0)</f>
        <v>846.24881961290339</v>
      </c>
      <c r="G130" s="1">
        <f>VLOOKUP(A130,'собств+площадь 06.2023'!B:I,8,0)</f>
        <v>0</v>
      </c>
      <c r="H130" s="1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</row>
    <row r="131" spans="1:48" hidden="1" x14ac:dyDescent="0.3">
      <c r="A131" s="49" t="s">
        <v>1345</v>
      </c>
      <c r="B131" s="49" t="s">
        <v>83</v>
      </c>
      <c r="C131" s="50">
        <v>352.6</v>
      </c>
      <c r="D131" s="68">
        <v>2186.14</v>
      </c>
      <c r="E131" s="67">
        <v>2538.7399999999998</v>
      </c>
      <c r="F131" s="1">
        <f>VLOOKUP(A131,'Тепло с 15.05.2023'!B:I,8,0)</f>
        <v>352.60367483870971</v>
      </c>
      <c r="G131" s="1">
        <f>VLOOKUP(A131,'собств+площадь 06.2023'!B:I,8,0)</f>
        <v>2186.1427840000001</v>
      </c>
      <c r="H131" s="1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</row>
    <row r="132" spans="1:48" hidden="1" x14ac:dyDescent="0.3">
      <c r="A132" s="49" t="s">
        <v>1350</v>
      </c>
      <c r="B132" s="49" t="s">
        <v>84</v>
      </c>
      <c r="C132" s="50">
        <v>279.17</v>
      </c>
      <c r="D132" s="68">
        <v>1730.87</v>
      </c>
      <c r="E132" s="67">
        <v>2010.04</v>
      </c>
      <c r="F132" s="1">
        <f>VLOOKUP(A132,'Тепло с 15.05.2023'!B:I,8,0)</f>
        <v>279.17343999999997</v>
      </c>
      <c r="G132" s="1">
        <f>VLOOKUP(A132,'собств+площадь 06.2023'!B:I,8,0)</f>
        <v>1730.8753279999999</v>
      </c>
      <c r="H132" s="1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</row>
    <row r="133" spans="1:48" x14ac:dyDescent="0.3">
      <c r="A133" s="49" t="s">
        <v>1353</v>
      </c>
      <c r="B133" s="49" t="s">
        <v>84</v>
      </c>
      <c r="C133" s="50">
        <v>111.67</v>
      </c>
      <c r="D133" s="69"/>
      <c r="E133" s="51">
        <v>111.67</v>
      </c>
      <c r="F133" s="1">
        <f>VLOOKUP(A133,'Тепло с 15.05.2023'!B:I,8,0)</f>
        <v>670.01625599999988</v>
      </c>
      <c r="G133" s="1">
        <f>VLOOKUP(A133,'собств+площадь 06.2023'!B:I,8,0)</f>
        <v>0</v>
      </c>
      <c r="H133" s="1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</row>
    <row r="134" spans="1:48" hidden="1" x14ac:dyDescent="0.3">
      <c r="A134" s="49" t="s">
        <v>1358</v>
      </c>
      <c r="B134" s="49" t="s">
        <v>85</v>
      </c>
      <c r="C134" s="50">
        <v>816.6</v>
      </c>
      <c r="D134" s="68">
        <v>3616.36</v>
      </c>
      <c r="E134" s="67">
        <v>4432.96</v>
      </c>
      <c r="F134" s="1">
        <f>VLOOKUP(A134,'Тепло с 15.05.2023'!B:I,8,0)</f>
        <v>1983.1705310967743</v>
      </c>
      <c r="G134" s="1">
        <f>VLOOKUP(A134,'собств+площадь 06.2023'!B:I,8,0)</f>
        <v>3616.3697920000004</v>
      </c>
      <c r="H134" s="1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</row>
    <row r="135" spans="1:48" hidden="1" x14ac:dyDescent="0.3">
      <c r="A135" s="49" t="s">
        <v>1360</v>
      </c>
      <c r="B135" s="49" t="s">
        <v>86</v>
      </c>
      <c r="C135" s="50">
        <v>987.29</v>
      </c>
      <c r="D135" s="50">
        <v>510.1</v>
      </c>
      <c r="E135" s="67">
        <v>1497.39</v>
      </c>
      <c r="F135" s="1">
        <f>VLOOKUP(A135,'Тепло с 15.05.2023'!B:I,8,0)</f>
        <v>1198.852494451613</v>
      </c>
      <c r="G135" s="1">
        <f>VLOOKUP(A135,'собств+площадь 06.2023'!B:I,8,0)</f>
        <v>510.09998293333342</v>
      </c>
      <c r="H135" s="1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</row>
    <row r="136" spans="1:48" hidden="1" x14ac:dyDescent="0.3">
      <c r="A136" s="49" t="s">
        <v>1362</v>
      </c>
      <c r="B136" s="49" t="s">
        <v>86</v>
      </c>
      <c r="C136" s="69"/>
      <c r="D136" s="68">
        <v>1676.04</v>
      </c>
      <c r="E136" s="67">
        <v>1676.04</v>
      </c>
      <c r="F136" s="1">
        <f>VLOOKUP(A136,'Тепло с 15.05.2023'!B:I,8,0)</f>
        <v>0</v>
      </c>
      <c r="G136" s="1">
        <f>VLOOKUP(A136,'собств+площадь 06.2023'!B:I,8,0)</f>
        <v>1676.0428010666669</v>
      </c>
      <c r="H136" s="1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</row>
    <row r="137" spans="1:48" hidden="1" x14ac:dyDescent="0.3">
      <c r="A137" s="49" t="s">
        <v>1367</v>
      </c>
      <c r="B137" s="49" t="s">
        <v>87</v>
      </c>
      <c r="C137" s="50">
        <v>224.03</v>
      </c>
      <c r="D137" s="50">
        <v>66.14</v>
      </c>
      <c r="E137" s="51">
        <v>290.17</v>
      </c>
      <c r="F137" s="1">
        <f>VLOOKUP(A137,'Тепло с 15.05.2023'!B:I,8,0)</f>
        <v>544.07647587096778</v>
      </c>
      <c r="G137" s="1">
        <f>VLOOKUP(A137,'собств+площадь 06.2023'!B:I,8,0)</f>
        <v>661.42630400000007</v>
      </c>
      <c r="H137" s="1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</row>
    <row r="138" spans="1:48" hidden="1" x14ac:dyDescent="0.3">
      <c r="A138" s="49" t="s">
        <v>1364</v>
      </c>
      <c r="B138" s="49" t="s">
        <v>87</v>
      </c>
      <c r="C138" s="69"/>
      <c r="D138" s="50">
        <v>330.71</v>
      </c>
      <c r="E138" s="51">
        <v>330.71</v>
      </c>
      <c r="F138" s="1">
        <f>VLOOKUP(A138,'Тепло с 15.05.2023'!B:I,8,0)</f>
        <v>0</v>
      </c>
      <c r="G138" s="1">
        <f>VLOOKUP(A138,'собств+площадь 06.2023'!B:I,8,0)</f>
        <v>330.71315200000004</v>
      </c>
      <c r="H138" s="1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</row>
    <row r="139" spans="1:48" hidden="1" x14ac:dyDescent="0.3">
      <c r="A139" s="49" t="s">
        <v>1372</v>
      </c>
      <c r="B139" s="49" t="s">
        <v>88</v>
      </c>
      <c r="C139" s="50">
        <v>735.13</v>
      </c>
      <c r="D139" s="68">
        <v>1302.24</v>
      </c>
      <c r="E139" s="67">
        <v>2037.37</v>
      </c>
      <c r="F139" s="1">
        <f>VLOOKUP(A139,'Тепло с 15.05.2023'!B:I,8,0)</f>
        <v>1785.3245398709676</v>
      </c>
      <c r="G139" s="1">
        <f>VLOOKUP(A139,'собств+площадь 06.2023'!B:I,8,0)</f>
        <v>217.03945386666663</v>
      </c>
      <c r="H139" s="1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</row>
    <row r="140" spans="1:48" hidden="1" x14ac:dyDescent="0.3">
      <c r="A140" s="49" t="s">
        <v>1369</v>
      </c>
      <c r="B140" s="49" t="s">
        <v>88</v>
      </c>
      <c r="C140" s="69"/>
      <c r="D140" s="68">
        <v>3038.55</v>
      </c>
      <c r="E140" s="67">
        <v>3038.55</v>
      </c>
      <c r="F140" s="1">
        <f>VLOOKUP(A140,'Тепло с 15.05.2023'!B:I,8,0)</f>
        <v>0</v>
      </c>
      <c r="G140" s="1">
        <f>VLOOKUP(A140,'собств+площадь 06.2023'!B:I,8,0)</f>
        <v>3038.5523541333328</v>
      </c>
      <c r="H140" s="1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</row>
    <row r="141" spans="1:48" hidden="1" x14ac:dyDescent="0.3">
      <c r="A141" s="49" t="s">
        <v>1374</v>
      </c>
      <c r="B141" s="49" t="s">
        <v>89</v>
      </c>
      <c r="C141" s="50">
        <v>493.64</v>
      </c>
      <c r="D141" s="50">
        <v>510.1</v>
      </c>
      <c r="E141" s="67">
        <v>1003.74</v>
      </c>
      <c r="F141" s="1">
        <f>VLOOKUP(A141,'Тепло с 15.05.2023'!B:I,8,0)</f>
        <v>1198.852494451613</v>
      </c>
      <c r="G141" s="1">
        <f>VLOOKUP(A141,'собств+площадь 06.2023'!B:I,8,0)</f>
        <v>510.09998293333342</v>
      </c>
      <c r="H141" s="1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</row>
    <row r="142" spans="1:48" hidden="1" x14ac:dyDescent="0.3">
      <c r="A142" s="49" t="s">
        <v>1376</v>
      </c>
      <c r="B142" s="49" t="s">
        <v>89</v>
      </c>
      <c r="C142" s="69"/>
      <c r="D142" s="68">
        <v>1676.04</v>
      </c>
      <c r="E142" s="67">
        <v>1676.04</v>
      </c>
      <c r="F142" s="1">
        <f>VLOOKUP(A142,'Тепло с 15.05.2023'!B:I,8,0)</f>
        <v>0</v>
      </c>
      <c r="G142" s="1">
        <f>VLOOKUP(A142,'собств+площадь 06.2023'!B:I,8,0)</f>
        <v>1676.0428010666669</v>
      </c>
      <c r="H142" s="1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</row>
    <row r="143" spans="1:48" hidden="1" x14ac:dyDescent="0.3">
      <c r="A143" s="49" t="s">
        <v>1378</v>
      </c>
      <c r="B143" s="49" t="s">
        <v>90</v>
      </c>
      <c r="C143" s="50">
        <v>390.84</v>
      </c>
      <c r="D143" s="50">
        <v>807.74</v>
      </c>
      <c r="E143" s="67">
        <v>1198.58</v>
      </c>
      <c r="F143" s="1">
        <f>VLOOKUP(A143,'Тепло с 15.05.2023'!B:I,8,0)</f>
        <v>949.18969599999991</v>
      </c>
      <c r="G143" s="1">
        <f>VLOOKUP(A143,'собств+площадь 06.2023'!B:I,8,0)</f>
        <v>692.35013119999996</v>
      </c>
      <c r="H143" s="1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</row>
    <row r="144" spans="1:48" hidden="1" x14ac:dyDescent="0.3">
      <c r="A144" s="49" t="s">
        <v>1380</v>
      </c>
      <c r="B144" s="49" t="s">
        <v>90</v>
      </c>
      <c r="C144" s="69"/>
      <c r="D144" s="68">
        <v>1038.52</v>
      </c>
      <c r="E144" s="67">
        <v>1038.52</v>
      </c>
      <c r="F144" s="1">
        <f>VLOOKUP(A144,'Тепло с 15.05.2023'!B:I,8,0)</f>
        <v>0</v>
      </c>
      <c r="G144" s="1">
        <f>VLOOKUP(A144,'собств+площадь 06.2023'!B:I,8,0)</f>
        <v>1038.5251968</v>
      </c>
      <c r="H144" s="1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</row>
    <row r="145" spans="1:48" hidden="1" x14ac:dyDescent="0.3">
      <c r="A145" s="49" t="s">
        <v>1383</v>
      </c>
      <c r="B145" s="49" t="s">
        <v>91</v>
      </c>
      <c r="C145" s="50">
        <v>816.6</v>
      </c>
      <c r="D145" s="68">
        <v>3616.36</v>
      </c>
      <c r="E145" s="67">
        <v>4432.96</v>
      </c>
      <c r="F145" s="1">
        <f>VLOOKUP(A145,'Тепло с 15.05.2023'!B:I,8,0)</f>
        <v>1983.1705310967743</v>
      </c>
      <c r="G145" s="1">
        <f>VLOOKUP(A145,'собств+площадь 06.2023'!B:I,8,0)</f>
        <v>3616.3697920000004</v>
      </c>
      <c r="H145" s="1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</row>
    <row r="146" spans="1:48" hidden="1" x14ac:dyDescent="0.3">
      <c r="A146" s="49" t="s">
        <v>1391</v>
      </c>
      <c r="B146" s="49" t="s">
        <v>92</v>
      </c>
      <c r="C146" s="50">
        <v>224.03</v>
      </c>
      <c r="D146" s="50">
        <v>992.13</v>
      </c>
      <c r="E146" s="67">
        <v>1216.1600000000001</v>
      </c>
      <c r="F146" s="1">
        <f>VLOOKUP(A146,'Тепло с 15.05.2023'!B:I,8,0)</f>
        <v>544.07647587096778</v>
      </c>
      <c r="G146" s="1">
        <f>VLOOKUP(A146,'собств+площадь 06.2023'!B:I,8,0)</f>
        <v>992.139456</v>
      </c>
      <c r="H146" s="1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</row>
    <row r="147" spans="1:48" x14ac:dyDescent="0.3">
      <c r="A147" s="49" t="s">
        <v>1394</v>
      </c>
      <c r="B147" s="49" t="s">
        <v>93</v>
      </c>
      <c r="C147" s="50">
        <v>735.13</v>
      </c>
      <c r="D147" s="68">
        <v>1736.31</v>
      </c>
      <c r="E147" s="67">
        <v>2471.44</v>
      </c>
      <c r="F147" s="1">
        <f>VLOOKUP(A147,'Тепло с 15.05.2023'!B:I,8,0)</f>
        <v>105.01909058064516</v>
      </c>
      <c r="G147" s="1">
        <f>VLOOKUP(A147,'собств+площадь 06.2023'!B:I,8,0)</f>
        <v>0</v>
      </c>
      <c r="H147" s="1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</row>
    <row r="148" spans="1:48" hidden="1" x14ac:dyDescent="0.3">
      <c r="A148" s="49" t="s">
        <v>1397</v>
      </c>
      <c r="B148" s="49" t="s">
        <v>93</v>
      </c>
      <c r="C148" s="69"/>
      <c r="D148" s="68">
        <v>1736.31</v>
      </c>
      <c r="E148" s="67">
        <v>1736.31</v>
      </c>
      <c r="F148" s="1">
        <f>VLOOKUP(A148,'Тепло с 15.05.2023'!B:I,8,0)</f>
        <v>1680.3054492903225</v>
      </c>
      <c r="G148" s="1">
        <f>VLOOKUP(A148,'собств+площадь 06.2023'!B:I,8,0)</f>
        <v>3255.5918079999997</v>
      </c>
      <c r="H148" s="1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</row>
    <row r="149" spans="1:48" hidden="1" x14ac:dyDescent="0.3">
      <c r="A149" s="49" t="s">
        <v>1400</v>
      </c>
      <c r="B149" s="49" t="s">
        <v>94</v>
      </c>
      <c r="C149" s="50">
        <v>493.64</v>
      </c>
      <c r="D149" s="68">
        <v>2186.14</v>
      </c>
      <c r="E149" s="67">
        <v>2679.78</v>
      </c>
      <c r="F149" s="1">
        <f>VLOOKUP(A149,'Тепло с 15.05.2023'!B:I,8,0)</f>
        <v>1198.852494451613</v>
      </c>
      <c r="G149" s="1">
        <f>VLOOKUP(A149,'собств+площадь 06.2023'!B:I,8,0)</f>
        <v>2186.1427840000001</v>
      </c>
      <c r="H149" s="1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</row>
    <row r="150" spans="1:48" x14ac:dyDescent="0.3">
      <c r="A150" s="49" t="s">
        <v>1406</v>
      </c>
      <c r="B150" s="49" t="s">
        <v>95</v>
      </c>
      <c r="C150" s="50">
        <v>111.67</v>
      </c>
      <c r="D150" s="69"/>
      <c r="E150" s="51">
        <v>111.67</v>
      </c>
      <c r="F150" s="1">
        <f>VLOOKUP(A150,'Тепло с 15.05.2023'!B:I,8,0)</f>
        <v>670.01625599999988</v>
      </c>
      <c r="G150" s="1">
        <f>VLOOKUP(A150,'собств+площадь 06.2023'!B:I,8,0)</f>
        <v>0</v>
      </c>
      <c r="H150" s="1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</row>
    <row r="151" spans="1:48" hidden="1" x14ac:dyDescent="0.3">
      <c r="A151" s="49" t="s">
        <v>1408</v>
      </c>
      <c r="B151" s="49" t="s">
        <v>95</v>
      </c>
      <c r="C151" s="50">
        <v>279.17</v>
      </c>
      <c r="D151" s="68">
        <v>1730.87</v>
      </c>
      <c r="E151" s="67">
        <v>2010.04</v>
      </c>
      <c r="F151" s="1">
        <f>VLOOKUP(A151,'Тепло с 15.05.2023'!B:I,8,0)</f>
        <v>279.17343999999997</v>
      </c>
      <c r="G151" s="1">
        <f>VLOOKUP(A151,'собств+площадь 06.2023'!B:I,8,0)</f>
        <v>1730.8753279999999</v>
      </c>
      <c r="H151" s="1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</row>
    <row r="152" spans="1:48" hidden="1" x14ac:dyDescent="0.3">
      <c r="A152" s="49" t="s">
        <v>1411</v>
      </c>
      <c r="B152" s="49" t="s">
        <v>96</v>
      </c>
      <c r="C152" s="50">
        <v>816.6</v>
      </c>
      <c r="D152" s="68">
        <v>3616.36</v>
      </c>
      <c r="E152" s="67">
        <v>4432.96</v>
      </c>
      <c r="F152" s="1">
        <f>VLOOKUP(A152,'Тепло с 15.05.2023'!B:I,8,0)</f>
        <v>1983.1705310967743</v>
      </c>
      <c r="G152" s="1">
        <f>VLOOKUP(A152,'собств+площадь 06.2023'!B:I,8,0)</f>
        <v>3616.3697920000004</v>
      </c>
      <c r="H152" s="1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</row>
    <row r="153" spans="1:48" x14ac:dyDescent="0.3">
      <c r="A153" s="49" t="s">
        <v>1419</v>
      </c>
      <c r="B153" s="49" t="s">
        <v>97</v>
      </c>
      <c r="C153" s="50">
        <v>90.06</v>
      </c>
      <c r="D153" s="69"/>
      <c r="E153" s="51">
        <v>90.06</v>
      </c>
      <c r="F153" s="1">
        <f>VLOOKUP(A153,'Тепло с 15.05.2023'!B:I,8,0)</f>
        <v>225.13987096774196</v>
      </c>
      <c r="G153" s="1">
        <f>VLOOKUP(A153,'собств+площадь 06.2023'!B:I,8,0)</f>
        <v>0</v>
      </c>
      <c r="H153" s="1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</row>
    <row r="154" spans="1:48" hidden="1" x14ac:dyDescent="0.3">
      <c r="A154" s="49" t="s">
        <v>1416</v>
      </c>
      <c r="B154" s="49" t="s">
        <v>97</v>
      </c>
      <c r="C154" s="50">
        <v>540.34</v>
      </c>
      <c r="D154" s="68">
        <v>1395.87</v>
      </c>
      <c r="E154" s="67">
        <v>1936.21</v>
      </c>
      <c r="F154" s="1">
        <f>VLOOKUP(A154,'Тепло с 15.05.2023'!B:I,8,0)</f>
        <v>540.3356903225806</v>
      </c>
      <c r="G154" s="1">
        <f>VLOOKUP(A154,'собств+площадь 06.2023'!B:I,8,0)</f>
        <v>1395.8672000000001</v>
      </c>
      <c r="H154" s="1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</row>
    <row r="155" spans="1:48" x14ac:dyDescent="0.3">
      <c r="A155" s="49" t="s">
        <v>1424</v>
      </c>
      <c r="B155" s="49" t="s">
        <v>98</v>
      </c>
      <c r="C155" s="50">
        <v>160.02000000000001</v>
      </c>
      <c r="D155" s="69"/>
      <c r="E155" s="51">
        <v>160.02000000000001</v>
      </c>
      <c r="F155" s="1">
        <f>VLOOKUP(A155,'Тепло с 15.05.2023'!B:I,8,0)</f>
        <v>480.0674787096774</v>
      </c>
      <c r="G155" s="1">
        <f>VLOOKUP(A155,'собств+площадь 06.2023'!B:I,8,0)</f>
        <v>0</v>
      </c>
      <c r="H155" s="1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</row>
    <row r="156" spans="1:48" hidden="1" x14ac:dyDescent="0.3">
      <c r="A156" s="49" t="s">
        <v>1421</v>
      </c>
      <c r="B156" s="49" t="s">
        <v>98</v>
      </c>
      <c r="C156" s="50">
        <v>64.010000000000005</v>
      </c>
      <c r="D156" s="50">
        <v>992.13</v>
      </c>
      <c r="E156" s="67">
        <v>1056.1400000000001</v>
      </c>
      <c r="F156" s="1">
        <f>VLOOKUP(A156,'Тепло с 15.05.2023'!B:I,8,0)</f>
        <v>64.008997161290324</v>
      </c>
      <c r="G156" s="1">
        <f>VLOOKUP(A156,'собств+площадь 06.2023'!B:I,8,0)</f>
        <v>992.139456</v>
      </c>
      <c r="H156" s="1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</row>
    <row r="157" spans="1:48" hidden="1" x14ac:dyDescent="0.3">
      <c r="A157" s="49" t="s">
        <v>1426</v>
      </c>
      <c r="B157" s="49" t="s">
        <v>99</v>
      </c>
      <c r="C157" s="50">
        <v>735.13</v>
      </c>
      <c r="D157" s="68">
        <v>1736.31</v>
      </c>
      <c r="E157" s="67">
        <v>2471.44</v>
      </c>
      <c r="F157" s="1">
        <f>VLOOKUP(A157,'Тепло с 15.05.2023'!B:I,8,0)</f>
        <v>1785.3245398709676</v>
      </c>
      <c r="G157" s="1">
        <f>VLOOKUP(A157,'собств+площадь 06.2023'!B:I,8,0)</f>
        <v>1736.3156309333331</v>
      </c>
      <c r="H157" s="1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</row>
    <row r="158" spans="1:48" hidden="1" x14ac:dyDescent="0.3">
      <c r="A158" s="49" t="s">
        <v>1428</v>
      </c>
      <c r="B158" s="49" t="s">
        <v>99</v>
      </c>
      <c r="C158" s="69"/>
      <c r="D158" s="68">
        <v>1519.27</v>
      </c>
      <c r="E158" s="67">
        <v>1519.27</v>
      </c>
      <c r="F158" s="1">
        <f>VLOOKUP(A158,'Тепло с 15.05.2023'!B:I,8,0)</f>
        <v>0</v>
      </c>
      <c r="G158" s="1">
        <f>VLOOKUP(A158,'собств+площадь 06.2023'!B:I,8,0)</f>
        <v>1519.2761770666664</v>
      </c>
      <c r="H158" s="1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</row>
    <row r="159" spans="1:48" hidden="1" x14ac:dyDescent="0.3">
      <c r="A159" s="49" t="s">
        <v>1434</v>
      </c>
      <c r="B159" s="49" t="s">
        <v>100</v>
      </c>
      <c r="C159" s="50">
        <v>493.64</v>
      </c>
      <c r="D159" s="69"/>
      <c r="E159" s="51">
        <v>493.64</v>
      </c>
      <c r="F159" s="1">
        <f>VLOOKUP(A159,'Тепло с 15.05.2023'!B:I,8,0)</f>
        <v>1198.852494451613</v>
      </c>
      <c r="G159" s="1">
        <f>VLOOKUP(A159,'собств+площадь 06.2023'!B:I,8,0)</f>
        <v>1165.9428181333335</v>
      </c>
      <c r="H159" s="1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</row>
    <row r="160" spans="1:48" hidden="1" x14ac:dyDescent="0.3">
      <c r="A160" s="49" t="s">
        <v>1431</v>
      </c>
      <c r="B160" s="49" t="s">
        <v>100</v>
      </c>
      <c r="C160" s="69"/>
      <c r="D160" s="68">
        <v>1020.2</v>
      </c>
      <c r="E160" s="67">
        <v>1020.2</v>
      </c>
      <c r="F160" s="1">
        <f>VLOOKUP(A160,'Тепло с 15.05.2023'!B:I,8,0)</f>
        <v>0</v>
      </c>
      <c r="G160" s="1">
        <f>VLOOKUP(A160,'собств+площадь 06.2023'!B:I,8,0)</f>
        <v>1020.1999658666668</v>
      </c>
      <c r="H160" s="1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</row>
    <row r="161" spans="1:48" x14ac:dyDescent="0.3">
      <c r="A161" s="49" t="s">
        <v>1439</v>
      </c>
      <c r="B161" s="49" t="s">
        <v>101</v>
      </c>
      <c r="C161" s="50">
        <v>390.84</v>
      </c>
      <c r="D161" s="68">
        <v>1730.87</v>
      </c>
      <c r="E161" s="67">
        <v>2121.71</v>
      </c>
      <c r="F161" s="1">
        <f>VLOOKUP(A161,'Тепло с 15.05.2023'!B:I,8,0)</f>
        <v>949.18969599999991</v>
      </c>
      <c r="G161" s="1">
        <f>VLOOKUP(A161,'собств+площадь 06.2023'!B:I,8,0)</f>
        <v>0</v>
      </c>
      <c r="H161" s="1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</row>
    <row r="162" spans="1:48" hidden="1" x14ac:dyDescent="0.3">
      <c r="A162" s="49" t="s">
        <v>1436</v>
      </c>
      <c r="B162" s="49" t="s">
        <v>101</v>
      </c>
      <c r="C162" s="69"/>
      <c r="D162" s="68">
        <v>1730.87</v>
      </c>
      <c r="E162" s="67">
        <v>1730.87</v>
      </c>
      <c r="F162" s="1">
        <f>VLOOKUP(A162,'Тепло с 15.05.2023'!B:I,8,0)</f>
        <v>0</v>
      </c>
      <c r="G162" s="1">
        <f>VLOOKUP(A162,'собств+площадь 06.2023'!B:I,8,0)</f>
        <v>1730.8753279999999</v>
      </c>
      <c r="H162" s="1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</row>
    <row r="163" spans="1:48" hidden="1" x14ac:dyDescent="0.3">
      <c r="A163" s="49" t="s">
        <v>1443</v>
      </c>
      <c r="B163" s="49" t="s">
        <v>102</v>
      </c>
      <c r="C163" s="50">
        <v>233.32</v>
      </c>
      <c r="D163" s="68">
        <v>3616.36</v>
      </c>
      <c r="E163" s="67">
        <v>3849.68</v>
      </c>
      <c r="F163" s="1">
        <f>VLOOKUP(A163,'Тепло с 15.05.2023'!B:I,8,0)</f>
        <v>233.31418012903228</v>
      </c>
      <c r="G163" s="1">
        <f>VLOOKUP(A163,'собств+площадь 06.2023'!B:I,8,0)</f>
        <v>3616.3697920000004</v>
      </c>
      <c r="H163" s="1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</row>
    <row r="164" spans="1:48" x14ac:dyDescent="0.3">
      <c r="A164" s="49" t="s">
        <v>1441</v>
      </c>
      <c r="B164" s="49" t="s">
        <v>102</v>
      </c>
      <c r="C164" s="50">
        <v>583.28</v>
      </c>
      <c r="D164" s="69"/>
      <c r="E164" s="51">
        <v>583.28</v>
      </c>
      <c r="F164" s="1">
        <f>VLOOKUP(A164,'Тепло с 15.05.2023'!B:I,8,0)</f>
        <v>1749.8563509677422</v>
      </c>
      <c r="G164" s="1">
        <f>VLOOKUP(A164,'собств+площадь 06.2023'!B:I,8,0)</f>
        <v>0</v>
      </c>
      <c r="H164" s="1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</row>
    <row r="165" spans="1:48" hidden="1" x14ac:dyDescent="0.3">
      <c r="A165" s="49" t="s">
        <v>1449</v>
      </c>
      <c r="B165" s="49" t="s">
        <v>103</v>
      </c>
      <c r="C165" s="50">
        <v>224.03</v>
      </c>
      <c r="D165" s="50">
        <v>992.13</v>
      </c>
      <c r="E165" s="67">
        <v>1216.1600000000001</v>
      </c>
      <c r="F165" s="1">
        <f>VLOOKUP(A165,'Тепло с 15.05.2023'!B:I,8,0)</f>
        <v>544.07647587096778</v>
      </c>
      <c r="G165" s="1">
        <f>VLOOKUP(A165,'собств+площадь 06.2023'!B:I,8,0)</f>
        <v>992.139456</v>
      </c>
      <c r="H165" s="1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</row>
    <row r="166" spans="1:48" x14ac:dyDescent="0.3">
      <c r="A166" s="49" t="s">
        <v>1451</v>
      </c>
      <c r="B166" s="49" t="s">
        <v>104</v>
      </c>
      <c r="C166" s="50">
        <v>210.04</v>
      </c>
      <c r="D166" s="69"/>
      <c r="E166" s="51">
        <v>210.04</v>
      </c>
      <c r="F166" s="1">
        <f>VLOOKUP(A166,'Тепло с 15.05.2023'!B:I,8,0)</f>
        <v>1260.2290869677418</v>
      </c>
      <c r="G166" s="1">
        <f>VLOOKUP(A166,'собств+площадь 06.2023'!B:I,8,0)</f>
        <v>0</v>
      </c>
      <c r="H166" s="1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</row>
    <row r="167" spans="1:48" hidden="1" x14ac:dyDescent="0.3">
      <c r="A167" s="49" t="s">
        <v>1453</v>
      </c>
      <c r="B167" s="49" t="s">
        <v>104</v>
      </c>
      <c r="C167" s="50">
        <v>525.09</v>
      </c>
      <c r="D167" s="68">
        <v>3255.58</v>
      </c>
      <c r="E167" s="67">
        <v>3780.67</v>
      </c>
      <c r="F167" s="1">
        <f>VLOOKUP(A167,'Тепло с 15.05.2023'!B:I,8,0)</f>
        <v>525.09545290322581</v>
      </c>
      <c r="G167" s="1">
        <f>VLOOKUP(A167,'собств+площадь 06.2023'!B:I,8,0)</f>
        <v>3255.5918079999997</v>
      </c>
      <c r="H167" s="1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</row>
    <row r="168" spans="1:48" x14ac:dyDescent="0.3">
      <c r="A168" s="49" t="s">
        <v>1456</v>
      </c>
      <c r="B168" s="49" t="s">
        <v>105</v>
      </c>
      <c r="C168" s="50">
        <v>493.64</v>
      </c>
      <c r="D168" s="68">
        <v>2186.14</v>
      </c>
      <c r="E168" s="67">
        <v>2679.78</v>
      </c>
      <c r="F168" s="1">
        <f>VLOOKUP(A168,'Тепло с 15.05.2023'!B:I,8,0)</f>
        <v>1198.852494451613</v>
      </c>
      <c r="G168" s="1">
        <f>VLOOKUP(A168,'собств+площадь 06.2023'!B:I,8,0)</f>
        <v>0</v>
      </c>
      <c r="H168" s="1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</row>
    <row r="169" spans="1:48" hidden="1" x14ac:dyDescent="0.3">
      <c r="A169" s="49" t="s">
        <v>1458</v>
      </c>
      <c r="B169" s="49" t="s">
        <v>105</v>
      </c>
      <c r="C169" s="69"/>
      <c r="D169" s="68">
        <v>2186.14</v>
      </c>
      <c r="E169" s="67">
        <v>2186.14</v>
      </c>
      <c r="F169" s="1">
        <f>VLOOKUP(A169,'Тепло с 15.05.2023'!B:I,8,0)</f>
        <v>0</v>
      </c>
      <c r="G169" s="1">
        <f>VLOOKUP(A169,'собств+площадь 06.2023'!B:I,8,0)</f>
        <v>2186.1427840000001</v>
      </c>
      <c r="H169" s="1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</row>
    <row r="170" spans="1:48" hidden="1" x14ac:dyDescent="0.3">
      <c r="A170" s="49" t="s">
        <v>1463</v>
      </c>
      <c r="B170" s="49" t="s">
        <v>106</v>
      </c>
      <c r="C170" s="50">
        <v>390.84</v>
      </c>
      <c r="D170" s="50">
        <v>403.87</v>
      </c>
      <c r="E170" s="51">
        <v>794.71</v>
      </c>
      <c r="F170" s="1">
        <f>VLOOKUP(A170,'Тепло с 15.05.2023'!B:I,8,0)</f>
        <v>949.18969599999991</v>
      </c>
      <c r="G170" s="1">
        <f>VLOOKUP(A170,'собств+площадь 06.2023'!B:I,8,0)</f>
        <v>403.87090986666664</v>
      </c>
      <c r="H170" s="1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</row>
    <row r="171" spans="1:48" hidden="1" x14ac:dyDescent="0.3">
      <c r="A171" s="49" t="s">
        <v>1465</v>
      </c>
      <c r="B171" s="49" t="s">
        <v>106</v>
      </c>
      <c r="C171" s="69"/>
      <c r="D171" s="68">
        <v>1327</v>
      </c>
      <c r="E171" s="67">
        <v>1327</v>
      </c>
      <c r="F171" s="1">
        <f>VLOOKUP(A171,'Тепло с 15.05.2023'!B:I,8,0)</f>
        <v>0</v>
      </c>
      <c r="G171" s="1">
        <f>VLOOKUP(A171,'собств+площадь 06.2023'!B:I,8,0)</f>
        <v>1327.0044181333333</v>
      </c>
      <c r="H171" s="1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</row>
    <row r="172" spans="1:48" hidden="1" x14ac:dyDescent="0.3">
      <c r="A172" s="49" t="s">
        <v>1470</v>
      </c>
      <c r="B172" s="49" t="s">
        <v>107</v>
      </c>
      <c r="C172" s="50">
        <v>816.6</v>
      </c>
      <c r="D172" s="69"/>
      <c r="E172" s="51">
        <v>816.6</v>
      </c>
      <c r="F172" s="1">
        <f>VLOOKUP(A172,'Тепло с 15.05.2023'!B:I,8,0)</f>
        <v>1983.1705310967743</v>
      </c>
      <c r="G172" s="1">
        <f>VLOOKUP(A172,'собств+площадь 06.2023'!B:I,8,0)</f>
        <v>2652.0045141333339</v>
      </c>
      <c r="H172" s="1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</row>
    <row r="173" spans="1:48" hidden="1" x14ac:dyDescent="0.3">
      <c r="A173" s="49" t="s">
        <v>1472</v>
      </c>
      <c r="B173" s="49" t="s">
        <v>108</v>
      </c>
      <c r="C173" s="50">
        <v>630.4</v>
      </c>
      <c r="D173" s="68">
        <v>1395.87</v>
      </c>
      <c r="E173" s="67">
        <v>2026.27</v>
      </c>
      <c r="F173" s="1">
        <f>VLOOKUP(A173,'Тепло с 15.05.2023'!B:I,8,0)</f>
        <v>765.47556129032262</v>
      </c>
      <c r="G173" s="1">
        <f>VLOOKUP(A173,'собств+площадь 06.2023'!B:I,8,0)</f>
        <v>1395.8672000000001</v>
      </c>
      <c r="H173" s="1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</row>
    <row r="174" spans="1:48" hidden="1" x14ac:dyDescent="0.3">
      <c r="A174" s="49" t="s">
        <v>1474</v>
      </c>
      <c r="B174" s="49" t="s">
        <v>109</v>
      </c>
      <c r="C174" s="50">
        <v>224.03</v>
      </c>
      <c r="D174" s="50">
        <v>992.13</v>
      </c>
      <c r="E174" s="67">
        <v>1216.1600000000001</v>
      </c>
      <c r="F174" s="1">
        <f>VLOOKUP(A174,'Тепло с 15.05.2023'!B:I,8,0)</f>
        <v>544.07647587096778</v>
      </c>
      <c r="G174" s="1">
        <f>VLOOKUP(A174,'собств+площадь 06.2023'!B:I,8,0)</f>
        <v>992.139456</v>
      </c>
      <c r="H174" s="1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</row>
    <row r="175" spans="1:48" hidden="1" x14ac:dyDescent="0.3">
      <c r="A175" s="49" t="s">
        <v>1482</v>
      </c>
      <c r="B175" s="49" t="s">
        <v>110</v>
      </c>
      <c r="C175" s="50">
        <v>735.13</v>
      </c>
      <c r="D175" s="50">
        <v>108.52</v>
      </c>
      <c r="E175" s="51">
        <v>843.65</v>
      </c>
      <c r="F175" s="1">
        <f>VLOOKUP(A175,'Тепло с 15.05.2023'!B:I,8,0)</f>
        <v>1785.3245398709676</v>
      </c>
      <c r="G175" s="1">
        <f>VLOOKUP(A175,'собств+площадь 06.2023'!B:I,8,0)</f>
        <v>108.51972693333332</v>
      </c>
      <c r="H175" s="1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</row>
    <row r="176" spans="1:48" hidden="1" x14ac:dyDescent="0.3">
      <c r="A176" s="49" t="s">
        <v>1485</v>
      </c>
      <c r="B176" s="49" t="s">
        <v>110</v>
      </c>
      <c r="C176" s="69"/>
      <c r="D176" s="68">
        <v>3147.06</v>
      </c>
      <c r="E176" s="67">
        <v>3147.06</v>
      </c>
      <c r="F176" s="1">
        <f>VLOOKUP(A176,'Тепло с 15.05.2023'!B:I,8,0)</f>
        <v>0</v>
      </c>
      <c r="G176" s="1">
        <f>VLOOKUP(A176,'собств+площадь 06.2023'!B:I,8,0)</f>
        <v>3147.0720810666662</v>
      </c>
      <c r="H176" s="1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</row>
    <row r="177" spans="1:48" x14ac:dyDescent="0.3">
      <c r="A177" s="49" t="s">
        <v>1491</v>
      </c>
      <c r="B177" s="49" t="s">
        <v>111</v>
      </c>
      <c r="C177" s="50">
        <v>493.64</v>
      </c>
      <c r="D177" s="68">
        <v>2186.14</v>
      </c>
      <c r="E177" s="67">
        <v>2679.78</v>
      </c>
      <c r="F177" s="1">
        <f>VLOOKUP(A177,'Тепло с 15.05.2023'!B:I,8,0)</f>
        <v>1198.852494451613</v>
      </c>
      <c r="G177" s="1">
        <f>VLOOKUP(A177,'собств+площадь 06.2023'!B:I,8,0)</f>
        <v>0</v>
      </c>
      <c r="H177" s="1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</row>
    <row r="178" spans="1:48" hidden="1" x14ac:dyDescent="0.3">
      <c r="A178" s="49" t="s">
        <v>1488</v>
      </c>
      <c r="B178" s="49" t="s">
        <v>111</v>
      </c>
      <c r="C178" s="69"/>
      <c r="D178" s="68">
        <v>2186.14</v>
      </c>
      <c r="E178" s="67">
        <v>2186.14</v>
      </c>
      <c r="F178" s="1">
        <f>VLOOKUP(A178,'Тепло с 15.05.2023'!B:I,8,0)</f>
        <v>0</v>
      </c>
      <c r="G178" s="1">
        <f>VLOOKUP(A178,'собств+площадь 06.2023'!B:I,8,0)</f>
        <v>2186.1427840000001</v>
      </c>
      <c r="H178" s="1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</row>
    <row r="179" spans="1:48" x14ac:dyDescent="0.3">
      <c r="A179" s="49" t="s">
        <v>1496</v>
      </c>
      <c r="B179" s="49" t="s">
        <v>112</v>
      </c>
      <c r="C179" s="50">
        <v>390.84</v>
      </c>
      <c r="D179" s="69"/>
      <c r="E179" s="51">
        <v>390.84</v>
      </c>
      <c r="F179" s="1">
        <f>VLOOKUP(A179,'Тепло с 15.05.2023'!B:I,8,0)</f>
        <v>949.18969599999991</v>
      </c>
      <c r="G179" s="1">
        <f>VLOOKUP(A179,'собств+площадь 06.2023'!B:I,8,0)</f>
        <v>0</v>
      </c>
      <c r="H179" s="1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</row>
    <row r="180" spans="1:48" hidden="1" x14ac:dyDescent="0.3">
      <c r="A180" s="49" t="s">
        <v>1493</v>
      </c>
      <c r="B180" s="49" t="s">
        <v>112</v>
      </c>
      <c r="C180" s="69"/>
      <c r="D180" s="68">
        <v>1615.48</v>
      </c>
      <c r="E180" s="67">
        <v>1615.48</v>
      </c>
      <c r="F180" s="1">
        <f>VLOOKUP(A180,'Тепло с 15.05.2023'!B:I,8,0)</f>
        <v>0</v>
      </c>
      <c r="G180" s="1">
        <f>VLOOKUP(A180,'собств+площадь 06.2023'!B:I,8,0)</f>
        <v>1730.8753279999999</v>
      </c>
      <c r="H180" s="1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</row>
    <row r="181" spans="1:48" hidden="1" x14ac:dyDescent="0.3">
      <c r="A181" s="49" t="s">
        <v>1498</v>
      </c>
      <c r="B181" s="49" t="s">
        <v>113</v>
      </c>
      <c r="C181" s="50">
        <v>816.6</v>
      </c>
      <c r="D181" s="68">
        <v>3616.36</v>
      </c>
      <c r="E181" s="67">
        <v>4432.96</v>
      </c>
      <c r="F181" s="1">
        <f>VLOOKUP(A181,'Тепло с 15.05.2023'!B:I,8,0)</f>
        <v>1983.1705310967743</v>
      </c>
      <c r="G181" s="1">
        <f>VLOOKUP(A181,'собств+площадь 06.2023'!B:I,8,0)</f>
        <v>3616.3697920000004</v>
      </c>
      <c r="H181" s="1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</row>
    <row r="182" spans="1:48" hidden="1" x14ac:dyDescent="0.3">
      <c r="A182" s="49" t="s">
        <v>1506</v>
      </c>
      <c r="B182" s="49" t="s">
        <v>114</v>
      </c>
      <c r="C182" s="69"/>
      <c r="D182" s="68">
        <v>1412.19</v>
      </c>
      <c r="E182" s="67">
        <v>1412.19</v>
      </c>
      <c r="F182" s="1">
        <f>VLOOKUP(A182,'Тепло с 15.05.2023'!B:I,8,0)</f>
        <v>1936.0643427096777</v>
      </c>
      <c r="G182" s="1">
        <f>VLOOKUP(A182,'собств+площадь 06.2023'!B:I,8,0)</f>
        <v>3530.4702720000005</v>
      </c>
      <c r="H182" s="1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</row>
    <row r="183" spans="1:48" hidden="1" x14ac:dyDescent="0.3">
      <c r="A183" s="49" t="s">
        <v>1511</v>
      </c>
      <c r="B183" s="49" t="s">
        <v>115</v>
      </c>
      <c r="C183" s="69"/>
      <c r="D183" s="50">
        <v>876.18</v>
      </c>
      <c r="E183" s="51">
        <v>876.18</v>
      </c>
      <c r="F183" s="1">
        <f>VLOOKUP(A183,'Тепло с 15.05.2023'!B:I,8,0)</f>
        <v>1201.2078038709678</v>
      </c>
      <c r="G183" s="1">
        <f>VLOOKUP(A183,'собств+площадь 06.2023'!B:I,8,0)</f>
        <v>1898.3793920000003</v>
      </c>
      <c r="H183" s="1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</row>
    <row r="184" spans="1:48" hidden="1" x14ac:dyDescent="0.3">
      <c r="A184" s="49" t="s">
        <v>1513</v>
      </c>
      <c r="B184" s="49" t="s">
        <v>116</v>
      </c>
      <c r="C184" s="69"/>
      <c r="D184" s="50">
        <v>556.62</v>
      </c>
      <c r="E184" s="51">
        <v>556.62</v>
      </c>
      <c r="F184" s="1">
        <f>VLOOKUP(A184,'Тепло с 15.05.2023'!B:I,8,0)</f>
        <v>763.12025187096776</v>
      </c>
      <c r="G184" s="1">
        <f>VLOOKUP(A184,'собств+площадь 06.2023'!B:I,8,0)</f>
        <v>1391.572224</v>
      </c>
      <c r="H184" s="1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</row>
    <row r="185" spans="1:48" hidden="1" x14ac:dyDescent="0.3">
      <c r="A185" s="49" t="s">
        <v>1522</v>
      </c>
      <c r="B185" s="49" t="s">
        <v>117</v>
      </c>
      <c r="C185" s="69"/>
      <c r="D185" s="50">
        <v>968.95</v>
      </c>
      <c r="E185" s="51">
        <v>968.95</v>
      </c>
      <c r="F185" s="1">
        <f>VLOOKUP(A185,'Тепло с 15.05.2023'!B:I,8,0)</f>
        <v>1328.394512516129</v>
      </c>
      <c r="G185" s="1">
        <f>VLOOKUP(A185,'собств+площадь 06.2023'!B:I,8,0)</f>
        <v>2180.1298176</v>
      </c>
      <c r="H185" s="1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</row>
    <row r="186" spans="1:48" hidden="1" x14ac:dyDescent="0.3">
      <c r="A186" s="49" t="s">
        <v>1527</v>
      </c>
      <c r="B186" s="49" t="s">
        <v>118</v>
      </c>
      <c r="C186" s="69"/>
      <c r="D186" s="68">
        <v>1412.19</v>
      </c>
      <c r="E186" s="67">
        <v>1412.19</v>
      </c>
      <c r="F186" s="1">
        <f>VLOOKUP(A186,'Тепло с 15.05.2023'!B:I,8,0)</f>
        <v>1936.0643427096777</v>
      </c>
      <c r="G186" s="1">
        <f>VLOOKUP(A186,'собств+площадь 06.2023'!B:I,8,0)</f>
        <v>3530.4702720000005</v>
      </c>
      <c r="H186" s="1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</row>
    <row r="187" spans="1:48" x14ac:dyDescent="0.3">
      <c r="A187" s="49" t="s">
        <v>1529</v>
      </c>
      <c r="B187" s="49" t="s">
        <v>119</v>
      </c>
      <c r="C187" s="50">
        <v>422.57</v>
      </c>
      <c r="D187" s="69"/>
      <c r="E187" s="51">
        <v>422.57</v>
      </c>
      <c r="F187" s="1">
        <f>VLOOKUP(A187,'Тепло с 15.05.2023'!B:I,8,0)</f>
        <v>676.11235096774192</v>
      </c>
      <c r="G187" s="1">
        <f>VLOOKUP(A187,'собств+площадь 06.2023'!B:I,8,0)</f>
        <v>0</v>
      </c>
      <c r="H187" s="1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</row>
    <row r="188" spans="1:48" hidden="1" x14ac:dyDescent="0.3">
      <c r="A188" s="49" t="s">
        <v>1531</v>
      </c>
      <c r="B188" s="49" t="s">
        <v>119</v>
      </c>
      <c r="C188" s="50">
        <v>760.63</v>
      </c>
      <c r="D188" s="68">
        <v>2619.9299999999998</v>
      </c>
      <c r="E188" s="67">
        <v>3380.56</v>
      </c>
      <c r="F188" s="1">
        <f>VLOOKUP(A188,'Тепло с 15.05.2023'!B:I,8,0)</f>
        <v>760.62639483870964</v>
      </c>
      <c r="G188" s="1">
        <f>VLOOKUP(A188,'собств+площадь 06.2023'!B:I,8,0)</f>
        <v>2619.9353599999999</v>
      </c>
      <c r="H188" s="1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</row>
    <row r="189" spans="1:48" x14ac:dyDescent="0.3">
      <c r="A189" s="49" t="s">
        <v>1537</v>
      </c>
      <c r="B189" s="49" t="s">
        <v>120</v>
      </c>
      <c r="C189" s="68">
        <v>1148.28</v>
      </c>
      <c r="D189" s="68">
        <v>2542.62</v>
      </c>
      <c r="E189" s="67">
        <v>3690.9</v>
      </c>
      <c r="F189" s="1">
        <f>VLOOKUP(A189,'Тепло с 15.05.2023'!B:I,8,0)</f>
        <v>1394.3431762580647</v>
      </c>
      <c r="G189" s="1">
        <f>VLOOKUP(A189,'собств+площадь 06.2023'!B:I,8,0)</f>
        <v>0</v>
      </c>
      <c r="H189" s="1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</row>
    <row r="190" spans="1:48" hidden="1" x14ac:dyDescent="0.3">
      <c r="A190" s="49" t="s">
        <v>1534</v>
      </c>
      <c r="B190" s="49" t="s">
        <v>120</v>
      </c>
      <c r="C190" s="69"/>
      <c r="D190" s="68">
        <v>2542.62</v>
      </c>
      <c r="E190" s="67">
        <v>2542.62</v>
      </c>
      <c r="F190" s="1">
        <f>VLOOKUP(A190,'Тепло с 15.05.2023'!B:I,8,0)</f>
        <v>0</v>
      </c>
      <c r="G190" s="1">
        <f>VLOOKUP(A190,'собств+площадь 06.2023'!B:I,8,0)</f>
        <v>2542.6257920000003</v>
      </c>
      <c r="H190" s="1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</row>
    <row r="191" spans="1:48" hidden="1" x14ac:dyDescent="0.3">
      <c r="A191" s="49" t="s">
        <v>1539</v>
      </c>
      <c r="B191" s="49" t="s">
        <v>121</v>
      </c>
      <c r="C191" s="69"/>
      <c r="D191" s="50">
        <v>876.18</v>
      </c>
      <c r="E191" s="51">
        <v>876.18</v>
      </c>
      <c r="F191" s="1">
        <f>VLOOKUP(A191,'Тепло с 15.05.2023'!B:I,8,0)</f>
        <v>1201.2078038709678</v>
      </c>
      <c r="G191" s="1">
        <f>VLOOKUP(A191,'собств+площадь 06.2023'!B:I,8,0)</f>
        <v>2190.4377600000003</v>
      </c>
      <c r="H191" s="1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</row>
    <row r="192" spans="1:48" hidden="1" x14ac:dyDescent="0.3">
      <c r="A192" s="49" t="s">
        <v>1548</v>
      </c>
      <c r="B192" s="49" t="s">
        <v>122</v>
      </c>
      <c r="C192" s="69"/>
      <c r="D192" s="50">
        <v>556.62</v>
      </c>
      <c r="E192" s="51">
        <v>556.62</v>
      </c>
      <c r="F192" s="1">
        <f>VLOOKUP(A192,'Тепло с 15.05.2023'!B:I,8,0)</f>
        <v>763.12025187096776</v>
      </c>
      <c r="G192" s="1">
        <f>VLOOKUP(A192,'собств+площадь 06.2023'!B:I,8,0)</f>
        <v>1391.572224</v>
      </c>
      <c r="H192" s="1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</row>
    <row r="193" spans="1:48" hidden="1" x14ac:dyDescent="0.3">
      <c r="A193" s="49" t="s">
        <v>1554</v>
      </c>
      <c r="B193" s="49" t="s">
        <v>123</v>
      </c>
      <c r="C193" s="69"/>
      <c r="D193" s="50">
        <v>968.95</v>
      </c>
      <c r="E193" s="51">
        <v>968.95</v>
      </c>
      <c r="F193" s="1">
        <f>VLOOKUP(A193,'Тепло с 15.05.2023'!B:I,8,0)</f>
        <v>1328.394512516129</v>
      </c>
      <c r="G193" s="1">
        <f>VLOOKUP(A193,'собств+площадь 06.2023'!B:I,8,0)</f>
        <v>2422.3664640000002</v>
      </c>
      <c r="H193" s="1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</row>
    <row r="194" spans="1:48" hidden="1" x14ac:dyDescent="0.3">
      <c r="A194" s="49" t="s">
        <v>1556</v>
      </c>
      <c r="B194" s="49" t="s">
        <v>124</v>
      </c>
      <c r="C194" s="69"/>
      <c r="D194" s="68">
        <v>1412.19</v>
      </c>
      <c r="E194" s="67">
        <v>1412.19</v>
      </c>
      <c r="F194" s="1">
        <f>VLOOKUP(A194,'Тепло с 15.05.2023'!B:I,8,0)</f>
        <v>1936.0643427096777</v>
      </c>
      <c r="G194" s="1">
        <f>VLOOKUP(A194,'собств+площадь 06.2023'!B:I,8,0)</f>
        <v>3530.4702720000005</v>
      </c>
      <c r="H194" s="1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</row>
    <row r="195" spans="1:48" hidden="1" x14ac:dyDescent="0.3">
      <c r="A195" s="49" t="s">
        <v>1562</v>
      </c>
      <c r="B195" s="49" t="s">
        <v>125</v>
      </c>
      <c r="C195" s="69"/>
      <c r="D195" s="50">
        <v>876.18</v>
      </c>
      <c r="E195" s="51">
        <v>876.18</v>
      </c>
      <c r="F195" s="1">
        <f>VLOOKUP(A195,'Тепло с 15.05.2023'!B:I,8,0)</f>
        <v>1201.2078038709678</v>
      </c>
      <c r="G195" s="1">
        <f>VLOOKUP(A195,'собств+площадь 06.2023'!B:I,8,0)</f>
        <v>2190.4377600000003</v>
      </c>
      <c r="H195" s="1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</row>
    <row r="196" spans="1:48" hidden="1" x14ac:dyDescent="0.3">
      <c r="A196" s="49" t="s">
        <v>1567</v>
      </c>
      <c r="B196" s="49" t="s">
        <v>126</v>
      </c>
      <c r="C196" s="69"/>
      <c r="D196" s="50">
        <v>556.62</v>
      </c>
      <c r="E196" s="51">
        <v>556.62</v>
      </c>
      <c r="F196" s="1">
        <f>VLOOKUP(A196,'Тепло с 15.05.2023'!B:I,8,0)</f>
        <v>763.12025187096776</v>
      </c>
      <c r="G196" s="1">
        <f>VLOOKUP(A196,'собств+площадь 06.2023'!B:I,8,0)</f>
        <v>1066.8720384000001</v>
      </c>
      <c r="H196" s="1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</row>
    <row r="197" spans="1:48" hidden="1" x14ac:dyDescent="0.3">
      <c r="A197" s="49" t="s">
        <v>1575</v>
      </c>
      <c r="B197" s="49" t="s">
        <v>127</v>
      </c>
      <c r="C197" s="69"/>
      <c r="D197" s="50">
        <v>968.95</v>
      </c>
      <c r="E197" s="51">
        <v>968.95</v>
      </c>
      <c r="F197" s="1">
        <f>VLOOKUP(A197,'Тепло с 15.05.2023'!B:I,8,0)</f>
        <v>1328.394512516129</v>
      </c>
      <c r="G197" s="1">
        <f>VLOOKUP(A197,'собств+площадь 06.2023'!B:I,8,0)</f>
        <v>2099.3842688000004</v>
      </c>
      <c r="H197" s="1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</row>
    <row r="198" spans="1:48" hidden="1" x14ac:dyDescent="0.3">
      <c r="A198" s="49" t="s">
        <v>1580</v>
      </c>
      <c r="B198" s="49" t="s">
        <v>128</v>
      </c>
      <c r="C198" s="69"/>
      <c r="D198" s="68">
        <v>1412.19</v>
      </c>
      <c r="E198" s="67">
        <v>1412.19</v>
      </c>
      <c r="F198" s="1">
        <f>VLOOKUP(A198,'Тепло с 15.05.2023'!B:I,8,0)</f>
        <v>1936.0643427096777</v>
      </c>
      <c r="G198" s="1">
        <f>VLOOKUP(A198,'собств+площадь 06.2023'!B:I,8,0)</f>
        <v>3530.4702720000005</v>
      </c>
      <c r="H198" s="1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</row>
    <row r="199" spans="1:48" hidden="1" x14ac:dyDescent="0.3">
      <c r="A199" s="49" t="s">
        <v>1586</v>
      </c>
      <c r="B199" s="49" t="s">
        <v>129</v>
      </c>
      <c r="C199" s="69"/>
      <c r="D199" s="50">
        <v>876.18</v>
      </c>
      <c r="E199" s="51">
        <v>876.18</v>
      </c>
      <c r="F199" s="1">
        <f>VLOOKUP(A199,'Тепло с 15.05.2023'!B:I,8,0)</f>
        <v>1201.2078038709678</v>
      </c>
      <c r="G199" s="1">
        <f>VLOOKUP(A199,'собств+площадь 06.2023'!B:I,8,0)</f>
        <v>1971.3939840000003</v>
      </c>
      <c r="H199" s="1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</row>
    <row r="200" spans="1:48" hidden="1" x14ac:dyDescent="0.3">
      <c r="A200" s="49" t="s">
        <v>1588</v>
      </c>
      <c r="B200" s="49" t="s">
        <v>130</v>
      </c>
      <c r="C200" s="69"/>
      <c r="D200" s="50">
        <v>556.62</v>
      </c>
      <c r="E200" s="51">
        <v>556.62</v>
      </c>
      <c r="F200" s="1">
        <f>VLOOKUP(A200,'Тепло с 15.05.2023'!B:I,8,0)</f>
        <v>763.12025187096776</v>
      </c>
      <c r="G200" s="1">
        <f>VLOOKUP(A200,'собств+площадь 06.2023'!B:I,8,0)</f>
        <v>1066.8720384000001</v>
      </c>
      <c r="H200" s="1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</row>
    <row r="201" spans="1:48" hidden="1" x14ac:dyDescent="0.3">
      <c r="A201" s="49" t="s">
        <v>1595</v>
      </c>
      <c r="B201" s="49" t="s">
        <v>131</v>
      </c>
      <c r="C201" s="50">
        <v>251.46</v>
      </c>
      <c r="D201" s="68">
        <v>1559.08</v>
      </c>
      <c r="E201" s="67">
        <v>1810.54</v>
      </c>
      <c r="F201" s="1">
        <f>VLOOKUP(A201,'Тепло с 15.05.2023'!B:I,8,0)</f>
        <v>251.46391741935486</v>
      </c>
      <c r="G201" s="1">
        <f>VLOOKUP(A201,'собств+площадь 06.2023'!B:I,8,0)</f>
        <v>1559.076288</v>
      </c>
      <c r="H201" s="1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</row>
    <row r="202" spans="1:48" x14ac:dyDescent="0.3">
      <c r="A202" s="49" t="s">
        <v>1593</v>
      </c>
      <c r="B202" s="49" t="s">
        <v>131</v>
      </c>
      <c r="C202" s="50">
        <v>452.64</v>
      </c>
      <c r="D202" s="69"/>
      <c r="E202" s="51">
        <v>452.64</v>
      </c>
      <c r="F202" s="1">
        <f>VLOOKUP(A202,'Тепло с 15.05.2023'!B:I,8,0)</f>
        <v>603.51340180645161</v>
      </c>
      <c r="G202" s="1">
        <f>VLOOKUP(A202,'собств+площадь 06.2023'!B:I,8,0)</f>
        <v>0</v>
      </c>
      <c r="H202" s="1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</row>
    <row r="203" spans="1:48" hidden="1" x14ac:dyDescent="0.3">
      <c r="A203" s="49" t="s">
        <v>1601</v>
      </c>
      <c r="B203" s="49" t="s">
        <v>132</v>
      </c>
      <c r="C203" s="69"/>
      <c r="D203" s="50">
        <v>968.95</v>
      </c>
      <c r="E203" s="51">
        <v>968.95</v>
      </c>
      <c r="F203" s="1">
        <f>VLOOKUP(A203,'Тепло с 15.05.2023'!B:I,8,0)</f>
        <v>1328.394512516129</v>
      </c>
      <c r="G203" s="1">
        <f>VLOOKUP(A203,'собств+площадь 06.2023'!B:I,8,0)</f>
        <v>1857.1476224000003</v>
      </c>
      <c r="H203" s="1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</row>
    <row r="204" spans="1:48" hidden="1" x14ac:dyDescent="0.3">
      <c r="A204" s="49" t="s">
        <v>1603</v>
      </c>
      <c r="B204" s="49" t="s">
        <v>133</v>
      </c>
      <c r="C204" s="69"/>
      <c r="D204" s="68">
        <v>1412.19</v>
      </c>
      <c r="E204" s="67">
        <v>1412.19</v>
      </c>
      <c r="F204" s="1">
        <f>VLOOKUP(A204,'Тепло с 15.05.2023'!B:I,8,0)</f>
        <v>1936.0643427096777</v>
      </c>
      <c r="G204" s="1">
        <f>VLOOKUP(A204,'собств+площадь 06.2023'!B:I,8,0)</f>
        <v>3530.4702720000005</v>
      </c>
      <c r="H204" s="1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</row>
    <row r="205" spans="1:48" hidden="1" x14ac:dyDescent="0.3">
      <c r="A205" s="49" t="s">
        <v>1611</v>
      </c>
      <c r="B205" s="49" t="s">
        <v>134</v>
      </c>
      <c r="C205" s="69"/>
      <c r="D205" s="50">
        <v>876.18</v>
      </c>
      <c r="E205" s="51">
        <v>876.18</v>
      </c>
      <c r="F205" s="1">
        <f>VLOOKUP(A205,'Тепло с 15.05.2023'!B:I,8,0)</f>
        <v>1201.2078038709678</v>
      </c>
      <c r="G205" s="1">
        <f>VLOOKUP(A205,'собств+площадь 06.2023'!B:I,8,0)</f>
        <v>1679.3356160000001</v>
      </c>
      <c r="H205" s="1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</row>
    <row r="206" spans="1:48" hidden="1" x14ac:dyDescent="0.3">
      <c r="A206" s="49" t="s">
        <v>1616</v>
      </c>
      <c r="B206" s="49" t="s">
        <v>135</v>
      </c>
      <c r="C206" s="69"/>
      <c r="D206" s="50">
        <v>556.62</v>
      </c>
      <c r="E206" s="51">
        <v>556.62</v>
      </c>
      <c r="F206" s="1">
        <f>VLOOKUP(A206,'Тепло с 15.05.2023'!B:I,8,0)</f>
        <v>763.12025187096776</v>
      </c>
      <c r="G206" s="1">
        <f>VLOOKUP(A206,'собств+площадь 06.2023'!B:I,8,0)</f>
        <v>1391.572224</v>
      </c>
      <c r="H206" s="1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</row>
    <row r="207" spans="1:48" hidden="1" x14ac:dyDescent="0.3">
      <c r="A207" s="49" t="s">
        <v>1621</v>
      </c>
      <c r="B207" s="49" t="s">
        <v>136</v>
      </c>
      <c r="C207" s="69"/>
      <c r="D207" s="50">
        <v>968.95</v>
      </c>
      <c r="E207" s="51">
        <v>968.95</v>
      </c>
      <c r="F207" s="1">
        <f>VLOOKUP(A207,'Тепло с 15.05.2023'!B:I,8,0)</f>
        <v>1328.394512516129</v>
      </c>
      <c r="G207" s="1">
        <f>VLOOKUP(A207,'собств+площадь 06.2023'!B:I,8,0)</f>
        <v>2422.3664640000002</v>
      </c>
      <c r="H207" s="1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</row>
    <row r="208" spans="1:48" hidden="1" x14ac:dyDescent="0.3">
      <c r="A208" s="49" t="s">
        <v>1623</v>
      </c>
      <c r="B208" s="49" t="s">
        <v>137</v>
      </c>
      <c r="C208" s="69"/>
      <c r="D208" s="68">
        <v>1412.19</v>
      </c>
      <c r="E208" s="67">
        <v>1412.19</v>
      </c>
      <c r="F208" s="1">
        <f>VLOOKUP(A208,'Тепло с 15.05.2023'!B:I,8,0)</f>
        <v>1936.0643427096777</v>
      </c>
      <c r="G208" s="1">
        <f>VLOOKUP(A208,'собств+площадь 06.2023'!B:I,8,0)</f>
        <v>3530.4702720000005</v>
      </c>
      <c r="H208" s="1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</row>
    <row r="209" spans="1:48" hidden="1" x14ac:dyDescent="0.3">
      <c r="A209" s="49" t="s">
        <v>1628</v>
      </c>
      <c r="B209" s="49" t="s">
        <v>138</v>
      </c>
      <c r="C209" s="69"/>
      <c r="D209" s="50">
        <v>876.18</v>
      </c>
      <c r="E209" s="51">
        <v>876.18</v>
      </c>
      <c r="F209" s="1">
        <f>VLOOKUP(A209,'Тепло с 15.05.2023'!B:I,8,0)</f>
        <v>1201.2078038709678</v>
      </c>
      <c r="G209" s="1">
        <f>VLOOKUP(A209,'собств+площадь 06.2023'!B:I,8,0)</f>
        <v>2190.4377600000003</v>
      </c>
      <c r="H209" s="1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</row>
    <row r="210" spans="1:48" hidden="1" x14ac:dyDescent="0.3">
      <c r="A210" s="49" t="s">
        <v>1633</v>
      </c>
      <c r="B210" s="49" t="s">
        <v>139</v>
      </c>
      <c r="C210" s="69"/>
      <c r="D210" s="50">
        <v>556.62</v>
      </c>
      <c r="E210" s="51">
        <v>556.62</v>
      </c>
      <c r="F210" s="1">
        <f>VLOOKUP(A210,'Тепло с 15.05.2023'!B:I,8,0)</f>
        <v>763.12025187096776</v>
      </c>
      <c r="G210" s="1">
        <f>VLOOKUP(A210,'собств+площадь 06.2023'!B:I,8,0)</f>
        <v>1391.572224</v>
      </c>
      <c r="H210" s="1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</row>
    <row r="211" spans="1:48" hidden="1" x14ac:dyDescent="0.3">
      <c r="A211" s="49" t="s">
        <v>1636</v>
      </c>
      <c r="B211" s="49" t="s">
        <v>140</v>
      </c>
      <c r="C211" s="69"/>
      <c r="D211" s="50">
        <v>968.95</v>
      </c>
      <c r="E211" s="51">
        <v>968.95</v>
      </c>
      <c r="F211" s="1">
        <f>VLOOKUP(A211,'Тепло с 15.05.2023'!B:I,8,0)</f>
        <v>1328.394512516129</v>
      </c>
      <c r="G211" s="1">
        <f>VLOOKUP(A211,'собств+площадь 06.2023'!B:I,8,0)</f>
        <v>2422.3664640000002</v>
      </c>
      <c r="H211" s="1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</row>
    <row r="212" spans="1:48" hidden="1" x14ac:dyDescent="0.3">
      <c r="A212" s="49" t="s">
        <v>1645</v>
      </c>
      <c r="B212" s="49" t="s">
        <v>141</v>
      </c>
      <c r="C212" s="69"/>
      <c r="D212" s="68">
        <v>1412.19</v>
      </c>
      <c r="E212" s="67">
        <v>1412.19</v>
      </c>
      <c r="F212" s="1">
        <f>VLOOKUP(A212,'Тепло с 15.05.2023'!B:I,8,0)</f>
        <v>1936.0643427096777</v>
      </c>
      <c r="G212" s="1">
        <f>VLOOKUP(A212,'собств+площадь 06.2023'!B:I,8,0)</f>
        <v>3530.4702720000005</v>
      </c>
      <c r="H212" s="1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</row>
    <row r="213" spans="1:48" hidden="1" x14ac:dyDescent="0.3">
      <c r="A213" s="49" t="s">
        <v>1647</v>
      </c>
      <c r="B213" s="49" t="s">
        <v>142</v>
      </c>
      <c r="C213" s="50">
        <v>983.41</v>
      </c>
      <c r="D213" s="68">
        <v>2177.5500000000002</v>
      </c>
      <c r="E213" s="67">
        <v>3160.96</v>
      </c>
      <c r="F213" s="1">
        <f>VLOOKUP(A213,'Тепло с 15.05.2023'!B:I,8,0)</f>
        <v>1194.1418756129035</v>
      </c>
      <c r="G213" s="1">
        <f>VLOOKUP(A213,'собств+площадь 06.2023'!B:I,8,0)</f>
        <v>2177.5528320000003</v>
      </c>
      <c r="H213" s="1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</row>
    <row r="214" spans="1:48" hidden="1" x14ac:dyDescent="0.3">
      <c r="A214" s="49" t="s">
        <v>1652</v>
      </c>
      <c r="B214" s="49" t="s">
        <v>143</v>
      </c>
      <c r="C214" s="69"/>
      <c r="D214" s="50">
        <v>876.18</v>
      </c>
      <c r="E214" s="51">
        <v>876.18</v>
      </c>
      <c r="F214" s="1">
        <f>VLOOKUP(A214,'Тепло с 15.05.2023'!B:I,8,0)</f>
        <v>1201.2078038709678</v>
      </c>
      <c r="G214" s="1">
        <f>VLOOKUP(A214,'собств+площадь 06.2023'!B:I,8,0)</f>
        <v>2190.4377600000003</v>
      </c>
      <c r="H214" s="1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</row>
    <row r="215" spans="1:48" hidden="1" x14ac:dyDescent="0.3">
      <c r="A215" s="49" t="s">
        <v>1657</v>
      </c>
      <c r="B215" s="49" t="s">
        <v>144</v>
      </c>
      <c r="C215" s="69"/>
      <c r="D215" s="50">
        <v>556.62</v>
      </c>
      <c r="E215" s="51">
        <v>556.62</v>
      </c>
      <c r="F215" s="1">
        <f>VLOOKUP(A215,'Тепло с 15.05.2023'!B:I,8,0)</f>
        <v>763.12025187096776</v>
      </c>
      <c r="G215" s="1">
        <f>VLOOKUP(A215,'собств+площадь 06.2023'!B:I,8,0)</f>
        <v>1206.0292608</v>
      </c>
      <c r="H215" s="1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</row>
    <row r="216" spans="1:48" hidden="1" x14ac:dyDescent="0.3">
      <c r="A216" s="49" t="s">
        <v>1662</v>
      </c>
      <c r="B216" s="49" t="s">
        <v>145</v>
      </c>
      <c r="C216" s="69"/>
      <c r="D216" s="50">
        <v>968.95</v>
      </c>
      <c r="E216" s="51">
        <v>968.95</v>
      </c>
      <c r="F216" s="1">
        <f>VLOOKUP(A216,'Тепло с 15.05.2023'!B:I,8,0)</f>
        <v>1328.394512516129</v>
      </c>
      <c r="G216" s="1">
        <f>VLOOKUP(A216,'собств+площадь 06.2023'!B:I,8,0)</f>
        <v>2422.3664640000002</v>
      </c>
      <c r="H216" s="1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</row>
    <row r="217" spans="1:48" hidden="1" x14ac:dyDescent="0.3">
      <c r="A217" s="49" t="s">
        <v>1664</v>
      </c>
      <c r="B217" s="49" t="s">
        <v>146</v>
      </c>
      <c r="C217" s="69"/>
      <c r="D217" s="68">
        <v>1412.19</v>
      </c>
      <c r="E217" s="67">
        <v>1412.19</v>
      </c>
      <c r="F217" s="1">
        <f>VLOOKUP(A217,'Тепло с 15.05.2023'!B:I,8,0)</f>
        <v>1936.0643427096777</v>
      </c>
      <c r="G217" s="1">
        <f>VLOOKUP(A217,'собств+площадь 06.2023'!B:I,8,0)</f>
        <v>3530.4702720000005</v>
      </c>
      <c r="H217" s="1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</row>
    <row r="218" spans="1:48" hidden="1" x14ac:dyDescent="0.3">
      <c r="A218" s="49" t="s">
        <v>1670</v>
      </c>
      <c r="B218" s="49" t="s">
        <v>147</v>
      </c>
      <c r="C218" s="69"/>
      <c r="D218" s="50">
        <v>876.18</v>
      </c>
      <c r="E218" s="51">
        <v>876.18</v>
      </c>
      <c r="F218" s="1">
        <f>VLOOKUP(A218,'Тепло с 15.05.2023'!B:I,8,0)</f>
        <v>1201.2078038709678</v>
      </c>
      <c r="G218" s="1">
        <f>VLOOKUP(A218,'собств+площадь 06.2023'!B:I,8,0)</f>
        <v>2190.4377600000003</v>
      </c>
      <c r="H218" s="1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</row>
    <row r="219" spans="1:48" hidden="1" x14ac:dyDescent="0.3">
      <c r="A219" s="49" t="s">
        <v>1676</v>
      </c>
      <c r="B219" s="49" t="s">
        <v>148</v>
      </c>
      <c r="C219" s="69"/>
      <c r="D219" s="50">
        <v>556.62</v>
      </c>
      <c r="E219" s="51">
        <v>556.62</v>
      </c>
      <c r="F219" s="1">
        <f>VLOOKUP(A219,'Тепло с 15.05.2023'!B:I,8,0)</f>
        <v>763.12025187096776</v>
      </c>
      <c r="G219" s="1">
        <f>VLOOKUP(A219,'собств+площадь 06.2023'!B:I,8,0)</f>
        <v>1391.572224</v>
      </c>
      <c r="H219" s="1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</row>
    <row r="220" spans="1:48" hidden="1" x14ac:dyDescent="0.3">
      <c r="A220" s="49" t="s">
        <v>1681</v>
      </c>
      <c r="B220" s="49" t="s">
        <v>149</v>
      </c>
      <c r="C220" s="69"/>
      <c r="D220" s="50">
        <v>968.95</v>
      </c>
      <c r="E220" s="51">
        <v>968.95</v>
      </c>
      <c r="F220" s="1">
        <f>VLOOKUP(A220,'Тепло с 15.05.2023'!B:I,8,0)</f>
        <v>1328.394512516129</v>
      </c>
      <c r="G220" s="1">
        <f>VLOOKUP(A220,'собств+площадь 06.2023'!B:I,8,0)</f>
        <v>2422.3664640000002</v>
      </c>
      <c r="H220" s="1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</row>
    <row r="221" spans="1:48" hidden="1" x14ac:dyDescent="0.3">
      <c r="A221" s="49" t="s">
        <v>1689</v>
      </c>
      <c r="B221" s="49" t="s">
        <v>150</v>
      </c>
      <c r="C221" s="69"/>
      <c r="D221" s="68">
        <v>1412.19</v>
      </c>
      <c r="E221" s="67">
        <v>1412.19</v>
      </c>
      <c r="F221" s="1">
        <f>VLOOKUP(A221,'Тепло с 15.05.2023'!B:I,8,0)</f>
        <v>1936.0643427096777</v>
      </c>
      <c r="G221" s="1">
        <f>VLOOKUP(A221,'собств+площадь 06.2023'!B:I,8,0)</f>
        <v>2706.6938752000001</v>
      </c>
      <c r="H221" s="1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</row>
    <row r="222" spans="1:48" hidden="1" x14ac:dyDescent="0.3">
      <c r="A222" s="49" t="s">
        <v>1694</v>
      </c>
      <c r="B222" s="49" t="s">
        <v>151</v>
      </c>
      <c r="C222" s="69"/>
      <c r="D222" s="50">
        <v>876.18</v>
      </c>
      <c r="E222" s="51">
        <v>876.18</v>
      </c>
      <c r="F222" s="1">
        <f>VLOOKUP(A222,'Тепло с 15.05.2023'!B:I,8,0)</f>
        <v>1201.2078038709678</v>
      </c>
      <c r="G222" s="1">
        <f>VLOOKUP(A222,'собств+площадь 06.2023'!B:I,8,0)</f>
        <v>2044.4085760000003</v>
      </c>
      <c r="H222" s="1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</row>
    <row r="223" spans="1:48" hidden="1" x14ac:dyDescent="0.3">
      <c r="A223" s="49" t="s">
        <v>1703</v>
      </c>
      <c r="B223" s="49" t="s">
        <v>152</v>
      </c>
      <c r="C223" s="69"/>
      <c r="D223" s="50">
        <v>556.62</v>
      </c>
      <c r="E223" s="51">
        <v>556.62</v>
      </c>
      <c r="F223" s="1">
        <f>VLOOKUP(A223,'Тепло с 15.05.2023'!B:I,8,0)</f>
        <v>763.12025187096776</v>
      </c>
      <c r="G223" s="1">
        <f>VLOOKUP(A223,'собств+площадь 06.2023'!B:I,8,0)</f>
        <v>1298.8007424</v>
      </c>
      <c r="H223" s="1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</row>
    <row r="224" spans="1:48" x14ac:dyDescent="0.3">
      <c r="A224" s="49" t="s">
        <v>1708</v>
      </c>
      <c r="B224" s="49" t="s">
        <v>153</v>
      </c>
      <c r="C224" s="50">
        <v>169.03</v>
      </c>
      <c r="D224" s="69"/>
      <c r="E224" s="51">
        <v>169.03</v>
      </c>
      <c r="F224" s="1">
        <f>VLOOKUP(A224,'Тепло с 15.05.2023'!B:I,8,0)</f>
        <v>422.57021935483868</v>
      </c>
      <c r="G224" s="1">
        <f>VLOOKUP(A224,'собств+площадь 06.2023'!B:I,8,0)</f>
        <v>0</v>
      </c>
      <c r="H224" s="1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</row>
    <row r="225" spans="1:48" hidden="1" x14ac:dyDescent="0.3">
      <c r="A225" s="49" t="s">
        <v>1705</v>
      </c>
      <c r="B225" s="49" t="s">
        <v>153</v>
      </c>
      <c r="C225" s="68">
        <v>1014.17</v>
      </c>
      <c r="D225" s="68">
        <v>2619.9299999999998</v>
      </c>
      <c r="E225" s="67">
        <v>3634.1</v>
      </c>
      <c r="F225" s="1">
        <f>VLOOKUP(A225,'Тепло с 15.05.2023'!B:I,8,0)</f>
        <v>1014.1685264516129</v>
      </c>
      <c r="G225" s="1">
        <f>VLOOKUP(A225,'собств+площадь 06.2023'!B:I,8,0)</f>
        <v>2619.9353599999999</v>
      </c>
      <c r="H225" s="1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</row>
    <row r="226" spans="1:48" hidden="1" x14ac:dyDescent="0.3">
      <c r="A226" s="49" t="s">
        <v>1710</v>
      </c>
      <c r="B226" s="49" t="s">
        <v>154</v>
      </c>
      <c r="C226" s="69"/>
      <c r="D226" s="50">
        <v>968.95</v>
      </c>
      <c r="E226" s="51">
        <v>968.95</v>
      </c>
      <c r="F226" s="1">
        <f>VLOOKUP(A226,'Тепло с 15.05.2023'!B:I,8,0)</f>
        <v>1328.394512516129</v>
      </c>
      <c r="G226" s="1">
        <f>VLOOKUP(A226,'собств+площадь 06.2023'!B:I,8,0)</f>
        <v>2422.3664640000002</v>
      </c>
      <c r="H226" s="1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</row>
    <row r="227" spans="1:48" hidden="1" x14ac:dyDescent="0.3">
      <c r="A227" s="49" t="s">
        <v>1719</v>
      </c>
      <c r="B227" s="49" t="s">
        <v>155</v>
      </c>
      <c r="C227" s="69"/>
      <c r="D227" s="68">
        <v>1412.19</v>
      </c>
      <c r="E227" s="67">
        <v>1412.19</v>
      </c>
      <c r="F227" s="1">
        <f>VLOOKUP(A227,'Тепло с 15.05.2023'!B:I,8,0)</f>
        <v>1936.0643427096777</v>
      </c>
      <c r="G227" s="1">
        <f>VLOOKUP(A227,'собств+площадь 06.2023'!B:I,8,0)</f>
        <v>3530.4702720000005</v>
      </c>
      <c r="H227" s="1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</row>
    <row r="228" spans="1:48" hidden="1" x14ac:dyDescent="0.3">
      <c r="A228" s="49" t="s">
        <v>1724</v>
      </c>
      <c r="B228" s="49" t="s">
        <v>156</v>
      </c>
      <c r="C228" s="69"/>
      <c r="D228" s="50">
        <v>146.03</v>
      </c>
      <c r="E228" s="51">
        <v>146.03</v>
      </c>
      <c r="F228" s="1">
        <f>VLOOKUP(A228,'Тепло с 15.05.2023'!B:I,8,0)</f>
        <v>1201.2078038709678</v>
      </c>
      <c r="G228" s="1">
        <f>VLOOKUP(A228,'собств+площадь 06.2023'!B:I,8,0)</f>
        <v>1460.2918400000001</v>
      </c>
      <c r="H228" s="1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</row>
    <row r="229" spans="1:48" hidden="1" x14ac:dyDescent="0.3">
      <c r="A229" s="49" t="s">
        <v>1721</v>
      </c>
      <c r="B229" s="49" t="s">
        <v>156</v>
      </c>
      <c r="C229" s="69"/>
      <c r="D229" s="50">
        <v>730.15</v>
      </c>
      <c r="E229" s="51">
        <v>730.15</v>
      </c>
      <c r="F229" s="1">
        <f>VLOOKUP(A229,'Тепло с 15.05.2023'!B:I,8,0)</f>
        <v>0</v>
      </c>
      <c r="G229" s="1">
        <f>VLOOKUP(A229,'собств+площадь 06.2023'!B:I,8,0)</f>
        <v>730.14592000000005</v>
      </c>
      <c r="H229" s="1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</row>
    <row r="230" spans="1:48" hidden="1" x14ac:dyDescent="0.3">
      <c r="A230" s="49" t="s">
        <v>1729</v>
      </c>
      <c r="B230" s="49" t="s">
        <v>157</v>
      </c>
      <c r="C230" s="69"/>
      <c r="D230" s="50">
        <v>463.86</v>
      </c>
      <c r="E230" s="51">
        <v>463.86</v>
      </c>
      <c r="F230" s="1">
        <f>VLOOKUP(A230,'Тепло с 15.05.2023'!B:I,8,0)</f>
        <v>0</v>
      </c>
      <c r="G230" s="1">
        <f>VLOOKUP(A230,'собств+площадь 06.2023'!B:I,8,0)</f>
        <v>463.85740800000002</v>
      </c>
      <c r="H230" s="1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</row>
    <row r="231" spans="1:48" hidden="1" x14ac:dyDescent="0.3">
      <c r="A231" s="49" t="s">
        <v>1732</v>
      </c>
      <c r="B231" s="49" t="s">
        <v>157</v>
      </c>
      <c r="C231" s="69"/>
      <c r="D231" s="50">
        <v>92.77</v>
      </c>
      <c r="E231" s="51">
        <v>92.77</v>
      </c>
      <c r="F231" s="1">
        <f>VLOOKUP(A231,'Тепло с 15.05.2023'!B:I,8,0)</f>
        <v>763.12025187096776</v>
      </c>
      <c r="G231" s="1">
        <f>VLOOKUP(A231,'собств+площадь 06.2023'!B:I,8,0)</f>
        <v>927.71481600000004</v>
      </c>
      <c r="H231" s="1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</row>
    <row r="232" spans="1:48" hidden="1" x14ac:dyDescent="0.3">
      <c r="A232" s="49" t="s">
        <v>1737</v>
      </c>
      <c r="B232" s="49" t="s">
        <v>158</v>
      </c>
      <c r="C232" s="69"/>
      <c r="D232" s="50">
        <v>161.49</v>
      </c>
      <c r="E232" s="51">
        <v>161.49</v>
      </c>
      <c r="F232" s="1">
        <f>VLOOKUP(A232,'Тепло с 15.05.2023'!B:I,8,0)</f>
        <v>1328.394512516129</v>
      </c>
      <c r="G232" s="1">
        <f>VLOOKUP(A232,'собств+площадь 06.2023'!B:I,8,0)</f>
        <v>1614.9109760000001</v>
      </c>
      <c r="H232" s="1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</row>
    <row r="233" spans="1:48" hidden="1" x14ac:dyDescent="0.3">
      <c r="A233" s="49" t="s">
        <v>1734</v>
      </c>
      <c r="B233" s="49" t="s">
        <v>158</v>
      </c>
      <c r="C233" s="69"/>
      <c r="D233" s="50">
        <v>807.45</v>
      </c>
      <c r="E233" s="51">
        <v>807.45</v>
      </c>
      <c r="F233" s="1">
        <f>VLOOKUP(A233,'Тепло с 15.05.2023'!B:I,8,0)</f>
        <v>0</v>
      </c>
      <c r="G233" s="1">
        <f>VLOOKUP(A233,'собств+площадь 06.2023'!B:I,8,0)</f>
        <v>807.45548800000006</v>
      </c>
      <c r="H233" s="1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</row>
    <row r="234" spans="1:48" hidden="1" x14ac:dyDescent="0.3">
      <c r="A234" s="49" t="s">
        <v>1739</v>
      </c>
      <c r="B234" s="49" t="s">
        <v>159</v>
      </c>
      <c r="C234" s="69"/>
      <c r="D234" s="68">
        <v>1294.5</v>
      </c>
      <c r="E234" s="67">
        <v>1294.5</v>
      </c>
      <c r="F234" s="1">
        <f>VLOOKUP(A234,'Тепло с 15.05.2023'!B:I,8,0)</f>
        <v>0</v>
      </c>
      <c r="G234" s="1">
        <f>VLOOKUP(A234,'собств+площадь 06.2023'!B:I,8,0)</f>
        <v>1294.5057664000001</v>
      </c>
      <c r="H234" s="1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</row>
    <row r="235" spans="1:48" hidden="1" x14ac:dyDescent="0.3">
      <c r="A235" s="49" t="s">
        <v>1742</v>
      </c>
      <c r="B235" s="49" t="s">
        <v>159</v>
      </c>
      <c r="C235" s="69"/>
      <c r="D235" s="50">
        <v>117.69</v>
      </c>
      <c r="E235" s="51">
        <v>117.69</v>
      </c>
      <c r="F235" s="1">
        <f>VLOOKUP(A235,'Тепло с 15.05.2023'!B:I,8,0)</f>
        <v>1936.0643427096777</v>
      </c>
      <c r="G235" s="1">
        <f>VLOOKUP(A235,'собств+площадь 06.2023'!B:I,8,0)</f>
        <v>2235.9645056000004</v>
      </c>
      <c r="H235" s="1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</row>
    <row r="236" spans="1:48" hidden="1" x14ac:dyDescent="0.3">
      <c r="A236" s="49" t="s">
        <v>1747</v>
      </c>
      <c r="B236" s="49" t="s">
        <v>160</v>
      </c>
      <c r="C236" s="69"/>
      <c r="D236" s="50">
        <v>146.03</v>
      </c>
      <c r="E236" s="51">
        <v>146.03</v>
      </c>
      <c r="F236" s="1">
        <f>VLOOKUP(A236,'Тепло с 15.05.2023'!B:I,8,0)</f>
        <v>1201.2078038709678</v>
      </c>
      <c r="G236" s="1">
        <f>VLOOKUP(A236,'собств+площадь 06.2023'!B:I,8,0)</f>
        <v>1460.2918400000001</v>
      </c>
      <c r="H236" s="1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</row>
    <row r="237" spans="1:48" hidden="1" x14ac:dyDescent="0.3">
      <c r="A237" s="49" t="s">
        <v>1744</v>
      </c>
      <c r="B237" s="49" t="s">
        <v>160</v>
      </c>
      <c r="C237" s="69"/>
      <c r="D237" s="50">
        <v>730.15</v>
      </c>
      <c r="E237" s="51">
        <v>730.15</v>
      </c>
      <c r="F237" s="1">
        <f>VLOOKUP(A237,'Тепло с 15.05.2023'!B:I,8,0)</f>
        <v>0</v>
      </c>
      <c r="G237" s="1">
        <f>VLOOKUP(A237,'собств+площадь 06.2023'!B:I,8,0)</f>
        <v>730.14592000000005</v>
      </c>
      <c r="H237" s="1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</row>
    <row r="238" spans="1:48" hidden="1" x14ac:dyDescent="0.3">
      <c r="A238" s="49" t="s">
        <v>1749</v>
      </c>
      <c r="B238" s="49" t="s">
        <v>161</v>
      </c>
      <c r="C238" s="69"/>
      <c r="D238" s="50">
        <v>417.47</v>
      </c>
      <c r="E238" s="51">
        <v>417.47</v>
      </c>
      <c r="F238" s="1">
        <f>VLOOKUP(A238,'Тепло с 15.05.2023'!B:I,8,0)</f>
        <v>0</v>
      </c>
      <c r="G238" s="1">
        <f>VLOOKUP(A238,'собств+площадь 06.2023'!B:I,8,0)</f>
        <v>417.47166720000001</v>
      </c>
      <c r="H238" s="1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</row>
    <row r="239" spans="1:48" hidden="1" x14ac:dyDescent="0.3">
      <c r="A239" s="49" t="s">
        <v>1752</v>
      </c>
      <c r="B239" s="49" t="s">
        <v>161</v>
      </c>
      <c r="C239" s="69"/>
      <c r="D239" s="50">
        <v>139.15</v>
      </c>
      <c r="E239" s="51">
        <v>139.15</v>
      </c>
      <c r="F239" s="1">
        <f>VLOOKUP(A239,'Тепло с 15.05.2023'!B:I,8,0)</f>
        <v>763.12025187096776</v>
      </c>
      <c r="G239" s="1">
        <f>VLOOKUP(A239,'собств+площадь 06.2023'!B:I,8,0)</f>
        <v>974.10055680000005</v>
      </c>
      <c r="H239" s="1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</row>
    <row r="240" spans="1:48" hidden="1" x14ac:dyDescent="0.3">
      <c r="A240" s="49" t="s">
        <v>1755</v>
      </c>
      <c r="B240" s="49" t="s">
        <v>162</v>
      </c>
      <c r="C240" s="69"/>
      <c r="D240" s="50">
        <v>80.739999999999995</v>
      </c>
      <c r="E240" s="51">
        <v>80.739999999999995</v>
      </c>
      <c r="F240" s="1">
        <f>VLOOKUP(A240,'Тепло с 15.05.2023'!B:I,8,0)</f>
        <v>1328.394512516129</v>
      </c>
      <c r="G240" s="1">
        <f>VLOOKUP(A240,'собств+площадь 06.2023'!B:I,8,0)</f>
        <v>1534.1654272000001</v>
      </c>
      <c r="H240" s="1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</row>
    <row r="241" spans="1:48" hidden="1" x14ac:dyDescent="0.3">
      <c r="A241" s="49" t="s">
        <v>1757</v>
      </c>
      <c r="B241" s="49" t="s">
        <v>162</v>
      </c>
      <c r="C241" s="69"/>
      <c r="D241" s="50">
        <v>888.2</v>
      </c>
      <c r="E241" s="51">
        <v>888.2</v>
      </c>
      <c r="F241" s="1">
        <f>VLOOKUP(A241,'Тепло с 15.05.2023'!B:I,8,0)</f>
        <v>0</v>
      </c>
      <c r="G241" s="1">
        <f>VLOOKUP(A241,'собств+площадь 06.2023'!B:I,8,0)</f>
        <v>888.20103680000011</v>
      </c>
      <c r="H241" s="1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</row>
    <row r="242" spans="1:48" hidden="1" x14ac:dyDescent="0.3">
      <c r="A242" s="49" t="s">
        <v>1760</v>
      </c>
      <c r="B242" s="49" t="s">
        <v>163</v>
      </c>
      <c r="C242" s="69"/>
      <c r="D242" s="68">
        <v>1059.1400000000001</v>
      </c>
      <c r="E242" s="67">
        <v>1059.1400000000001</v>
      </c>
      <c r="F242" s="1">
        <f>VLOOKUP(A242,'Тепло с 15.05.2023'!B:I,8,0)</f>
        <v>0</v>
      </c>
      <c r="G242" s="1">
        <f>VLOOKUP(A242,'собств+площадь 06.2023'!B:I,8,0)</f>
        <v>1059.1410816</v>
      </c>
      <c r="H242" s="1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</row>
    <row r="243" spans="1:48" hidden="1" x14ac:dyDescent="0.3">
      <c r="A243" s="49" t="s">
        <v>1763</v>
      </c>
      <c r="B243" s="49" t="s">
        <v>163</v>
      </c>
      <c r="C243" s="69"/>
      <c r="D243" s="50">
        <v>353.05</v>
      </c>
      <c r="E243" s="51">
        <v>353.05</v>
      </c>
      <c r="F243" s="1">
        <f>VLOOKUP(A243,'Тепло с 15.05.2023'!B:I,8,0)</f>
        <v>1936.0643427096777</v>
      </c>
      <c r="G243" s="1">
        <f>VLOOKUP(A243,'собств+площадь 06.2023'!B:I,8,0)</f>
        <v>2471.3291904000002</v>
      </c>
      <c r="H243" s="1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</row>
    <row r="244" spans="1:48" hidden="1" x14ac:dyDescent="0.3">
      <c r="A244" s="49" t="s">
        <v>1767</v>
      </c>
      <c r="B244" s="49" t="s">
        <v>164</v>
      </c>
      <c r="C244" s="50">
        <v>564.16</v>
      </c>
      <c r="D244" s="68">
        <v>2186.14</v>
      </c>
      <c r="E244" s="67">
        <v>2750.3</v>
      </c>
      <c r="F244" s="1">
        <f>VLOOKUP(A244,'Тепло с 15.05.2023'!B:I,8,0)</f>
        <v>564.16587974193556</v>
      </c>
      <c r="G244" s="1">
        <f>VLOOKUP(A244,'собств+площадь 06.2023'!B:I,8,0)</f>
        <v>2186.1427840000001</v>
      </c>
      <c r="H244" s="1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</row>
    <row r="245" spans="1:48" x14ac:dyDescent="0.3">
      <c r="A245" s="49" t="s">
        <v>1765</v>
      </c>
      <c r="B245" s="49" t="s">
        <v>164</v>
      </c>
      <c r="C245" s="50">
        <v>423.13</v>
      </c>
      <c r="D245" s="69"/>
      <c r="E245" s="51">
        <v>423.13</v>
      </c>
      <c r="F245" s="1">
        <f>VLOOKUP(A245,'Тепло с 15.05.2023'!B:I,8,0)</f>
        <v>634.68661470967754</v>
      </c>
      <c r="G245" s="1">
        <f>VLOOKUP(A245,'собств+площадь 06.2023'!B:I,8,0)</f>
        <v>0</v>
      </c>
      <c r="H245" s="1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</row>
    <row r="246" spans="1:48" hidden="1" x14ac:dyDescent="0.3">
      <c r="A246" s="49" t="s">
        <v>1773</v>
      </c>
      <c r="B246" s="49" t="s">
        <v>165</v>
      </c>
      <c r="C246" s="69"/>
      <c r="D246" s="50">
        <v>876.18</v>
      </c>
      <c r="E246" s="51">
        <v>876.18</v>
      </c>
      <c r="F246" s="1">
        <f>VLOOKUP(A246,'Тепло с 15.05.2023'!B:I,8,0)</f>
        <v>1201.2078038709678</v>
      </c>
      <c r="G246" s="1">
        <f>VLOOKUP(A246,'собств+площадь 06.2023'!B:I,8,0)</f>
        <v>2190.4377600000003</v>
      </c>
      <c r="H246" s="1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</row>
    <row r="247" spans="1:48" hidden="1" x14ac:dyDescent="0.3">
      <c r="A247" s="49" t="s">
        <v>1776</v>
      </c>
      <c r="B247" s="49" t="s">
        <v>166</v>
      </c>
      <c r="C247" s="69"/>
      <c r="D247" s="50">
        <v>139.15</v>
      </c>
      <c r="E247" s="51">
        <v>139.15</v>
      </c>
      <c r="F247" s="1">
        <f>VLOOKUP(A247,'Тепло с 15.05.2023'!B:I,8,0)</f>
        <v>763.12025187096776</v>
      </c>
      <c r="G247" s="1">
        <f>VLOOKUP(A247,'собств+площадь 06.2023'!B:I,8,0)</f>
        <v>974.10055680000005</v>
      </c>
      <c r="H247" s="1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</row>
    <row r="248" spans="1:48" hidden="1" x14ac:dyDescent="0.3">
      <c r="A248" s="49" t="s">
        <v>1778</v>
      </c>
      <c r="B248" s="49" t="s">
        <v>166</v>
      </c>
      <c r="C248" s="69"/>
      <c r="D248" s="50">
        <v>417.47</v>
      </c>
      <c r="E248" s="51">
        <v>417.47</v>
      </c>
      <c r="F248" s="1">
        <f>VLOOKUP(A248,'Тепло с 15.05.2023'!B:I,8,0)</f>
        <v>0</v>
      </c>
      <c r="G248" s="1">
        <f>VLOOKUP(A248,'собств+площадь 06.2023'!B:I,8,0)</f>
        <v>417.47166720000001</v>
      </c>
      <c r="H248" s="1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</row>
    <row r="249" spans="1:48" hidden="1" x14ac:dyDescent="0.3">
      <c r="A249" s="49" t="s">
        <v>1783</v>
      </c>
      <c r="B249" s="49" t="s">
        <v>167</v>
      </c>
      <c r="C249" s="69"/>
      <c r="D249" s="50">
        <v>888.2</v>
      </c>
      <c r="E249" s="51">
        <v>888.2</v>
      </c>
      <c r="F249" s="1">
        <f>VLOOKUP(A249,'Тепло с 15.05.2023'!B:I,8,0)</f>
        <v>0</v>
      </c>
      <c r="G249" s="1">
        <f>VLOOKUP(A249,'собств+площадь 06.2023'!B:I,8,0)</f>
        <v>888.20103680000011</v>
      </c>
      <c r="H249" s="1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</row>
    <row r="250" spans="1:48" hidden="1" x14ac:dyDescent="0.3">
      <c r="A250" s="49" t="s">
        <v>1781</v>
      </c>
      <c r="B250" s="49" t="s">
        <v>167</v>
      </c>
      <c r="C250" s="69"/>
      <c r="D250" s="50">
        <v>80.739999999999995</v>
      </c>
      <c r="E250" s="51">
        <v>80.739999999999995</v>
      </c>
      <c r="F250" s="1">
        <f>VLOOKUP(A250,'Тепло с 15.05.2023'!B:I,8,0)</f>
        <v>1328.394512516129</v>
      </c>
      <c r="G250" s="1">
        <f>VLOOKUP(A250,'собств+площадь 06.2023'!B:I,8,0)</f>
        <v>1534.1654272000001</v>
      </c>
      <c r="H250" s="1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</row>
    <row r="251" spans="1:48" hidden="1" x14ac:dyDescent="0.3">
      <c r="A251" s="49" t="s">
        <v>1786</v>
      </c>
      <c r="B251" s="49" t="s">
        <v>168</v>
      </c>
      <c r="C251" s="69"/>
      <c r="D251" s="68">
        <v>1412.19</v>
      </c>
      <c r="E251" s="67">
        <v>1412.19</v>
      </c>
      <c r="F251" s="1">
        <f>VLOOKUP(A251,'Тепло с 15.05.2023'!B:I,8,0)</f>
        <v>1936.0643427096777</v>
      </c>
      <c r="G251" s="1">
        <f>VLOOKUP(A251,'собств+площадь 06.2023'!B:I,8,0)</f>
        <v>3530.4702720000005</v>
      </c>
      <c r="H251" s="1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</row>
    <row r="252" spans="1:48" hidden="1" x14ac:dyDescent="0.3">
      <c r="A252" s="49" t="s">
        <v>1788</v>
      </c>
      <c r="B252" s="49" t="s">
        <v>169</v>
      </c>
      <c r="C252" s="69"/>
      <c r="D252" s="50">
        <v>876.18</v>
      </c>
      <c r="E252" s="51">
        <v>876.18</v>
      </c>
      <c r="F252" s="1">
        <f>VLOOKUP(A252,'Тепло с 15.05.2023'!B:I,8,0)</f>
        <v>1201.2078038709678</v>
      </c>
      <c r="G252" s="1">
        <f>VLOOKUP(A252,'собств+площадь 06.2023'!B:I,8,0)</f>
        <v>1679.3356160000001</v>
      </c>
      <c r="H252" s="1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</row>
    <row r="253" spans="1:48" hidden="1" x14ac:dyDescent="0.3">
      <c r="A253" s="49" t="s">
        <v>1793</v>
      </c>
      <c r="B253" s="49" t="s">
        <v>170</v>
      </c>
      <c r="C253" s="69"/>
      <c r="D253" s="50">
        <v>556.62</v>
      </c>
      <c r="E253" s="51">
        <v>556.62</v>
      </c>
      <c r="F253" s="1">
        <f>VLOOKUP(A253,'Тепло с 15.05.2023'!B:I,8,0)</f>
        <v>763.12025187096776</v>
      </c>
      <c r="G253" s="1">
        <f>VLOOKUP(A253,'собств+площадь 06.2023'!B:I,8,0)</f>
        <v>1391.572224</v>
      </c>
      <c r="H253" s="1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</row>
    <row r="254" spans="1:48" hidden="1" x14ac:dyDescent="0.3">
      <c r="A254" s="49" t="s">
        <v>1798</v>
      </c>
      <c r="B254" s="49" t="s">
        <v>171</v>
      </c>
      <c r="C254" s="69"/>
      <c r="D254" s="50">
        <v>968.95</v>
      </c>
      <c r="E254" s="51">
        <v>968.95</v>
      </c>
      <c r="F254" s="1">
        <f>VLOOKUP(A254,'Тепло с 15.05.2023'!B:I,8,0)</f>
        <v>1328.394512516129</v>
      </c>
      <c r="G254" s="1">
        <f>VLOOKUP(A254,'собств+площадь 06.2023'!B:I,8,0)</f>
        <v>1857.1476224000003</v>
      </c>
      <c r="H254" s="1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</row>
    <row r="255" spans="1:48" hidden="1" x14ac:dyDescent="0.3">
      <c r="A255" s="49" t="s">
        <v>1806</v>
      </c>
      <c r="B255" s="49" t="s">
        <v>172</v>
      </c>
      <c r="C255" s="69"/>
      <c r="D255" s="50">
        <v>249.11</v>
      </c>
      <c r="E255" s="51">
        <v>249.11</v>
      </c>
      <c r="F255" s="1">
        <f>VLOOKUP(A255,'Тепло с 15.05.2023'!B:I,8,0)</f>
        <v>1366.0794632258066</v>
      </c>
      <c r="G255" s="1">
        <f>VLOOKUP(A255,'собств+площадь 06.2023'!B:I,8,0)</f>
        <v>747.32582400000001</v>
      </c>
      <c r="H255" s="1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</row>
    <row r="256" spans="1:48" hidden="1" x14ac:dyDescent="0.3">
      <c r="A256" s="49" t="s">
        <v>1803</v>
      </c>
      <c r="B256" s="49" t="s">
        <v>172</v>
      </c>
      <c r="C256" s="69"/>
      <c r="D256" s="68">
        <v>1743.76</v>
      </c>
      <c r="E256" s="67">
        <v>1743.76</v>
      </c>
      <c r="F256" s="1">
        <f>VLOOKUP(A256,'Тепло с 15.05.2023'!B:I,8,0)</f>
        <v>0</v>
      </c>
      <c r="G256" s="1">
        <f>VLOOKUP(A256,'собств+площадь 06.2023'!B:I,8,0)</f>
        <v>1743.760256</v>
      </c>
      <c r="H256" s="1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</row>
    <row r="257" spans="1:48" hidden="1" x14ac:dyDescent="0.3">
      <c r="A257" s="49" t="s">
        <v>1808</v>
      </c>
      <c r="B257" s="49" t="s">
        <v>173</v>
      </c>
      <c r="C257" s="69"/>
      <c r="D257" s="50">
        <v>980.82</v>
      </c>
      <c r="E257" s="51">
        <v>980.82</v>
      </c>
      <c r="F257" s="1">
        <f>VLOOKUP(A257,'Тепло с 15.05.2023'!B:I,8,0)</f>
        <v>0</v>
      </c>
      <c r="G257" s="1">
        <f>VLOOKUP(A257,'собств+площадь 06.2023'!B:I,8,0)</f>
        <v>980.82935253333324</v>
      </c>
      <c r="H257" s="1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</row>
    <row r="258" spans="1:48" hidden="1" x14ac:dyDescent="0.3">
      <c r="A258" s="49" t="s">
        <v>1811</v>
      </c>
      <c r="B258" s="49" t="s">
        <v>173</v>
      </c>
      <c r="C258" s="69"/>
      <c r="D258" s="50">
        <v>403.88</v>
      </c>
      <c r="E258" s="51">
        <v>403.88</v>
      </c>
      <c r="F258" s="1">
        <f>VLOOKUP(A258,'Тепло с 15.05.2023'!B:I,8,0)</f>
        <v>949.18969599999991</v>
      </c>
      <c r="G258" s="1">
        <f>VLOOKUP(A258,'собств+площадь 06.2023'!B:I,8,0)</f>
        <v>750.04597546666662</v>
      </c>
      <c r="H258" s="1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</row>
    <row r="259" spans="1:48" hidden="1" x14ac:dyDescent="0.3">
      <c r="A259" s="49" t="s">
        <v>1814</v>
      </c>
      <c r="B259" s="49" t="s">
        <v>174</v>
      </c>
      <c r="C259" s="69"/>
      <c r="D259" s="50">
        <v>403.88</v>
      </c>
      <c r="E259" s="51">
        <v>403.88</v>
      </c>
      <c r="F259" s="1">
        <f>VLOOKUP(A259,'Тепло с 15.05.2023'!B:I,8,0)</f>
        <v>949.18969599999991</v>
      </c>
      <c r="G259" s="1">
        <f>VLOOKUP(A259,'собств+площадь 06.2023'!B:I,8,0)</f>
        <v>750.04597546666662</v>
      </c>
      <c r="H259" s="1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</row>
    <row r="260" spans="1:48" hidden="1" x14ac:dyDescent="0.3">
      <c r="A260" s="49" t="s">
        <v>1816</v>
      </c>
      <c r="B260" s="49" t="s">
        <v>174</v>
      </c>
      <c r="C260" s="69"/>
      <c r="D260" s="50">
        <v>980.82</v>
      </c>
      <c r="E260" s="51">
        <v>980.82</v>
      </c>
      <c r="F260" s="1">
        <f>VLOOKUP(A260,'Тепло с 15.05.2023'!B:I,8,0)</f>
        <v>0</v>
      </c>
      <c r="G260" s="1">
        <f>VLOOKUP(A260,'собств+площадь 06.2023'!B:I,8,0)</f>
        <v>980.82935253333324</v>
      </c>
      <c r="H260" s="1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</row>
    <row r="261" spans="1:48" hidden="1" x14ac:dyDescent="0.3">
      <c r="A261" s="49" t="s">
        <v>1820</v>
      </c>
      <c r="B261" s="49" t="s">
        <v>175</v>
      </c>
      <c r="C261" s="50">
        <v>630.4</v>
      </c>
      <c r="D261" s="50">
        <v>325.7</v>
      </c>
      <c r="E261" s="51">
        <v>956.1</v>
      </c>
      <c r="F261" s="1">
        <f>VLOOKUP(A261,'Тепло с 15.05.2023'!B:I,8,0)</f>
        <v>765.47556129032262</v>
      </c>
      <c r="G261" s="1">
        <f>VLOOKUP(A261,'собств+площадь 06.2023'!B:I,8,0)</f>
        <v>325.7023466666667</v>
      </c>
      <c r="H261" s="1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</row>
    <row r="262" spans="1:48" hidden="1" x14ac:dyDescent="0.3">
      <c r="A262" s="49" t="s">
        <v>1818</v>
      </c>
      <c r="B262" s="49" t="s">
        <v>175</v>
      </c>
      <c r="C262" s="69"/>
      <c r="D262" s="68">
        <v>1070.17</v>
      </c>
      <c r="E262" s="67">
        <v>1070.17</v>
      </c>
      <c r="F262" s="1">
        <f>VLOOKUP(A262,'Тепло с 15.05.2023'!B:I,8,0)</f>
        <v>0</v>
      </c>
      <c r="G262" s="1">
        <f>VLOOKUP(A262,'собств+площадь 06.2023'!B:I,8,0)</f>
        <v>1070.1648533333334</v>
      </c>
      <c r="H262" s="1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</row>
    <row r="263" spans="1:48" hidden="1" x14ac:dyDescent="0.3">
      <c r="A263" s="49" t="s">
        <v>1825</v>
      </c>
      <c r="B263" s="49" t="s">
        <v>176</v>
      </c>
      <c r="C263" s="69"/>
      <c r="D263" s="68">
        <v>1740.75</v>
      </c>
      <c r="E263" s="67">
        <v>1740.75</v>
      </c>
      <c r="F263" s="1">
        <f>VLOOKUP(A263,'Тепло с 15.05.2023'!B:I,8,0)</f>
        <v>0</v>
      </c>
      <c r="G263" s="1">
        <f>VLOOKUP(A263,'собств+площадь 06.2023'!B:I,8,0)</f>
        <v>1740.7537727999998</v>
      </c>
      <c r="H263" s="1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</row>
    <row r="264" spans="1:48" hidden="1" x14ac:dyDescent="0.3">
      <c r="A264" s="49" t="s">
        <v>1828</v>
      </c>
      <c r="B264" s="49" t="s">
        <v>176</v>
      </c>
      <c r="C264" s="69"/>
      <c r="D264" s="50">
        <v>248.68</v>
      </c>
      <c r="E264" s="51">
        <v>248.68</v>
      </c>
      <c r="F264" s="1">
        <f>VLOOKUP(A264,'Тепло с 15.05.2023'!B:I,8,0)</f>
        <v>1363.7241538064516</v>
      </c>
      <c r="G264" s="1">
        <f>VLOOKUP(A264,'собств+площадь 06.2023'!B:I,8,0)</f>
        <v>746.03733119999993</v>
      </c>
      <c r="H264" s="1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</row>
    <row r="265" spans="1:48" hidden="1" x14ac:dyDescent="0.3">
      <c r="A265" s="49" t="s">
        <v>1830</v>
      </c>
      <c r="B265" s="49" t="s">
        <v>177</v>
      </c>
      <c r="C265" s="69"/>
      <c r="D265" s="50">
        <v>581.25</v>
      </c>
      <c r="E265" s="51">
        <v>581.25</v>
      </c>
      <c r="F265" s="1">
        <f>VLOOKUP(A265,'Тепло с 15.05.2023'!B:I,8,0)</f>
        <v>1366.0794632258066</v>
      </c>
      <c r="G265" s="1">
        <f>VLOOKUP(A265,'собств+площадь 06.2023'!B:I,8,0)</f>
        <v>1079.4706346666667</v>
      </c>
      <c r="H265" s="1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</row>
    <row r="266" spans="1:48" hidden="1" x14ac:dyDescent="0.3">
      <c r="A266" s="49" t="s">
        <v>1832</v>
      </c>
      <c r="B266" s="49" t="s">
        <v>177</v>
      </c>
      <c r="C266" s="69"/>
      <c r="D266" s="68">
        <v>1411.61</v>
      </c>
      <c r="E266" s="67">
        <v>1411.61</v>
      </c>
      <c r="F266" s="1">
        <f>VLOOKUP(A266,'Тепло с 15.05.2023'!B:I,8,0)</f>
        <v>0</v>
      </c>
      <c r="G266" s="1">
        <f>VLOOKUP(A266,'собств+площадь 06.2023'!B:I,8,0)</f>
        <v>1411.6154453333334</v>
      </c>
      <c r="H266" s="1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</row>
    <row r="267" spans="1:48" hidden="1" x14ac:dyDescent="0.3">
      <c r="A267" s="49" t="s">
        <v>1837</v>
      </c>
      <c r="B267" s="49" t="s">
        <v>178</v>
      </c>
      <c r="C267" s="69"/>
      <c r="D267" s="50">
        <v>807.74</v>
      </c>
      <c r="E267" s="51">
        <v>807.74</v>
      </c>
      <c r="F267" s="1">
        <f>VLOOKUP(A267,'Тепло с 15.05.2023'!B:I,8,0)</f>
        <v>0</v>
      </c>
      <c r="G267" s="1">
        <f>VLOOKUP(A267,'собств+площадь 06.2023'!B:I,8,0)</f>
        <v>807.74181973333327</v>
      </c>
      <c r="H267" s="1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</row>
    <row r="268" spans="1:48" hidden="1" x14ac:dyDescent="0.3">
      <c r="A268" s="49" t="s">
        <v>1835</v>
      </c>
      <c r="B268" s="49" t="s">
        <v>178</v>
      </c>
      <c r="C268" s="69"/>
      <c r="D268" s="50">
        <v>576.96</v>
      </c>
      <c r="E268" s="51">
        <v>576.96</v>
      </c>
      <c r="F268" s="1">
        <f>VLOOKUP(A268,'Тепло с 15.05.2023'!B:I,8,0)</f>
        <v>949.18969599999991</v>
      </c>
      <c r="G268" s="1">
        <f>VLOOKUP(A268,'собств+площадь 06.2023'!B:I,8,0)</f>
        <v>923.13350826666658</v>
      </c>
      <c r="H268" s="1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</row>
    <row r="269" spans="1:48" hidden="1" x14ac:dyDescent="0.3">
      <c r="A269" s="49" t="s">
        <v>1843</v>
      </c>
      <c r="B269" s="49" t="s">
        <v>179</v>
      </c>
      <c r="C269" s="69"/>
      <c r="D269" s="68">
        <v>1384.7</v>
      </c>
      <c r="E269" s="67">
        <v>1384.7</v>
      </c>
      <c r="F269" s="1">
        <f>VLOOKUP(A269,'Тепло с 15.05.2023'!B:I,8,0)</f>
        <v>949.18969599999991</v>
      </c>
      <c r="G269" s="1">
        <f>VLOOKUP(A269,'собств+площадь 06.2023'!B:I,8,0)</f>
        <v>1730.8753279999999</v>
      </c>
      <c r="H269" s="1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</row>
    <row r="270" spans="1:48" hidden="1" x14ac:dyDescent="0.3">
      <c r="A270" s="49" t="s">
        <v>1848</v>
      </c>
      <c r="B270" s="49" t="s">
        <v>180</v>
      </c>
      <c r="C270" s="69"/>
      <c r="D270" s="68">
        <v>1989.43</v>
      </c>
      <c r="E270" s="67">
        <v>1989.43</v>
      </c>
      <c r="F270" s="1">
        <f>VLOOKUP(A270,'Тепло с 15.05.2023'!B:I,8,0)</f>
        <v>1363.7241538064516</v>
      </c>
      <c r="G270" s="1">
        <f>VLOOKUP(A270,'собств+площадь 06.2023'!B:I,8,0)</f>
        <v>2486.7911039999999</v>
      </c>
      <c r="H270" s="1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</row>
    <row r="271" spans="1:48" hidden="1" x14ac:dyDescent="0.3">
      <c r="A271" s="49" t="s">
        <v>1853</v>
      </c>
      <c r="B271" s="49" t="s">
        <v>181</v>
      </c>
      <c r="C271" s="69"/>
      <c r="D271" s="50">
        <v>166.07</v>
      </c>
      <c r="E271" s="51">
        <v>166.07</v>
      </c>
      <c r="F271" s="1">
        <f>VLOOKUP(A271,'Тепло с 15.05.2023'!B:I,8,0)</f>
        <v>1366.0794632258066</v>
      </c>
      <c r="G271" s="1">
        <f>VLOOKUP(A271,'собств+площадь 06.2023'!B:I,8,0)</f>
        <v>664.28962133333334</v>
      </c>
      <c r="H271" s="1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</row>
    <row r="272" spans="1:48" hidden="1" x14ac:dyDescent="0.3">
      <c r="A272" s="49" t="s">
        <v>1850</v>
      </c>
      <c r="B272" s="49" t="s">
        <v>181</v>
      </c>
      <c r="C272" s="69"/>
      <c r="D272" s="68">
        <v>1826.8</v>
      </c>
      <c r="E272" s="67">
        <v>1826.8</v>
      </c>
      <c r="F272" s="1">
        <f>VLOOKUP(A272,'Тепло с 15.05.2023'!B:I,8,0)</f>
        <v>0</v>
      </c>
      <c r="G272" s="1">
        <f>VLOOKUP(A272,'собств+площадь 06.2023'!B:I,8,0)</f>
        <v>1826.7964586666667</v>
      </c>
      <c r="H272" s="1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</row>
    <row r="273" spans="1:48" hidden="1" x14ac:dyDescent="0.3">
      <c r="A273" s="49" t="s">
        <v>1862</v>
      </c>
      <c r="B273" s="49" t="s">
        <v>182</v>
      </c>
      <c r="C273" s="69"/>
      <c r="D273" s="68">
        <v>1384.7</v>
      </c>
      <c r="E273" s="67">
        <v>1384.7</v>
      </c>
      <c r="F273" s="1">
        <f>VLOOKUP(A273,'Тепло с 15.05.2023'!B:I,8,0)</f>
        <v>949.18969599999991</v>
      </c>
      <c r="G273" s="1">
        <f>VLOOKUP(A273,'собств+площадь 06.2023'!B:I,8,0)</f>
        <v>1730.8753279999999</v>
      </c>
      <c r="H273" s="1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</row>
    <row r="274" spans="1:48" hidden="1" x14ac:dyDescent="0.3">
      <c r="A274" s="49" t="s">
        <v>1864</v>
      </c>
      <c r="B274" s="49" t="s">
        <v>183</v>
      </c>
      <c r="C274" s="69"/>
      <c r="D274" s="68">
        <v>1384.7</v>
      </c>
      <c r="E274" s="67">
        <v>1384.7</v>
      </c>
      <c r="F274" s="1">
        <f>VLOOKUP(A274,'Тепло с 15.05.2023'!B:I,8,0)</f>
        <v>949.18969599999991</v>
      </c>
      <c r="G274" s="1">
        <f>VLOOKUP(A274,'собств+площадь 06.2023'!B:I,8,0)</f>
        <v>1327.0044181333333</v>
      </c>
      <c r="H274" s="1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</row>
    <row r="275" spans="1:48" hidden="1" x14ac:dyDescent="0.3">
      <c r="A275" s="49" t="s">
        <v>1869</v>
      </c>
      <c r="B275" s="49" t="s">
        <v>184</v>
      </c>
      <c r="C275" s="69"/>
      <c r="D275" s="50">
        <v>248.68</v>
      </c>
      <c r="E275" s="51">
        <v>248.68</v>
      </c>
      <c r="F275" s="1">
        <f>VLOOKUP(A275,'Тепло с 15.05.2023'!B:I,8,0)</f>
        <v>1363.7241538064516</v>
      </c>
      <c r="G275" s="1">
        <f>VLOOKUP(A275,'собств+площадь 06.2023'!B:I,8,0)</f>
        <v>746.03733119999993</v>
      </c>
      <c r="H275" s="1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</row>
    <row r="276" spans="1:48" hidden="1" x14ac:dyDescent="0.3">
      <c r="A276" s="49" t="s">
        <v>1871</v>
      </c>
      <c r="B276" s="49" t="s">
        <v>184</v>
      </c>
      <c r="C276" s="69"/>
      <c r="D276" s="68">
        <v>1740.75</v>
      </c>
      <c r="E276" s="67">
        <v>1740.75</v>
      </c>
      <c r="F276" s="1">
        <f>VLOOKUP(A276,'Тепло с 15.05.2023'!B:I,8,0)</f>
        <v>0</v>
      </c>
      <c r="G276" s="1">
        <f>VLOOKUP(A276,'собств+площадь 06.2023'!B:I,8,0)</f>
        <v>1740.7537727999998</v>
      </c>
      <c r="H276" s="1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</row>
    <row r="277" spans="1:48" hidden="1" x14ac:dyDescent="0.3">
      <c r="A277" s="49" t="s">
        <v>1877</v>
      </c>
      <c r="B277" s="49" t="s">
        <v>185</v>
      </c>
      <c r="C277" s="69"/>
      <c r="D277" s="68">
        <v>1992.87</v>
      </c>
      <c r="E277" s="67">
        <v>1992.87</v>
      </c>
      <c r="F277" s="1">
        <f>VLOOKUP(A277,'Тепло с 15.05.2023'!B:I,8,0)</f>
        <v>1366.0794632258066</v>
      </c>
      <c r="G277" s="1">
        <f>VLOOKUP(A277,'собств+площадь 06.2023'!B:I,8,0)</f>
        <v>2408.0498773333334</v>
      </c>
      <c r="H277" s="1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</row>
    <row r="278" spans="1:48" hidden="1" x14ac:dyDescent="0.3">
      <c r="A278" s="49" t="s">
        <v>1881</v>
      </c>
      <c r="B278" s="49" t="s">
        <v>186</v>
      </c>
      <c r="C278" s="50">
        <v>315.19</v>
      </c>
      <c r="D278" s="68">
        <v>1395.87</v>
      </c>
      <c r="E278" s="67">
        <v>1711.06</v>
      </c>
      <c r="F278" s="1">
        <f>VLOOKUP(A278,'Тепло с 15.05.2023'!B:I,8,0)</f>
        <v>315.1958193548387</v>
      </c>
      <c r="G278" s="1">
        <f>VLOOKUP(A278,'собств+площадь 06.2023'!B:I,8,0)</f>
        <v>1395.8672000000001</v>
      </c>
      <c r="H278" s="1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</row>
    <row r="279" spans="1:48" x14ac:dyDescent="0.3">
      <c r="A279" s="49" t="s">
        <v>1879</v>
      </c>
      <c r="B279" s="49" t="s">
        <v>186</v>
      </c>
      <c r="C279" s="50">
        <v>315.19</v>
      </c>
      <c r="D279" s="69"/>
      <c r="E279" s="51">
        <v>315.19</v>
      </c>
      <c r="F279" s="1">
        <f>VLOOKUP(A279,'Тепло с 15.05.2023'!B:I,8,0)</f>
        <v>450.27974193548391</v>
      </c>
      <c r="G279" s="1">
        <f>VLOOKUP(A279,'собств+площадь 06.2023'!B:I,8,0)</f>
        <v>0</v>
      </c>
      <c r="H279" s="1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</row>
    <row r="280" spans="1:48" hidden="1" x14ac:dyDescent="0.3">
      <c r="A280" s="49" t="s">
        <v>1884</v>
      </c>
      <c r="B280" s="49" t="s">
        <v>187</v>
      </c>
      <c r="C280" s="69"/>
      <c r="D280" s="50">
        <v>461.57</v>
      </c>
      <c r="E280" s="51">
        <v>461.57</v>
      </c>
      <c r="F280" s="1">
        <f>VLOOKUP(A280,'Тепло с 15.05.2023'!B:I,8,0)</f>
        <v>949.18969599999991</v>
      </c>
      <c r="G280" s="1">
        <f>VLOOKUP(A280,'собств+площадь 06.2023'!B:I,8,0)</f>
        <v>807.74181973333327</v>
      </c>
      <c r="H280" s="1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</row>
    <row r="281" spans="1:48" hidden="1" x14ac:dyDescent="0.3">
      <c r="A281" s="49" t="s">
        <v>1886</v>
      </c>
      <c r="B281" s="49" t="s">
        <v>187</v>
      </c>
      <c r="C281" s="69"/>
      <c r="D281" s="50">
        <v>923.13</v>
      </c>
      <c r="E281" s="51">
        <v>923.13</v>
      </c>
      <c r="F281" s="1">
        <f>VLOOKUP(A281,'Тепло с 15.05.2023'!B:I,8,0)</f>
        <v>0</v>
      </c>
      <c r="G281" s="1">
        <f>VLOOKUP(A281,'собств+площадь 06.2023'!B:I,8,0)</f>
        <v>923.13350826666658</v>
      </c>
      <c r="H281" s="1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</row>
    <row r="282" spans="1:48" hidden="1" x14ac:dyDescent="0.3">
      <c r="A282" s="49" t="s">
        <v>1892</v>
      </c>
      <c r="B282" s="49" t="s">
        <v>188</v>
      </c>
      <c r="C282" s="69"/>
      <c r="D282" s="68">
        <v>1384.7</v>
      </c>
      <c r="E282" s="67">
        <v>1384.7</v>
      </c>
      <c r="F282" s="1">
        <f>VLOOKUP(A282,'Тепло с 15.05.2023'!B:I,8,0)</f>
        <v>949.18969599999991</v>
      </c>
      <c r="G282" s="1">
        <f>VLOOKUP(A282,'собств+площадь 06.2023'!B:I,8,0)</f>
        <v>1730.8753279999999</v>
      </c>
      <c r="H282" s="1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</row>
    <row r="283" spans="1:48" hidden="1" x14ac:dyDescent="0.3">
      <c r="A283" s="49" t="s">
        <v>1897</v>
      </c>
      <c r="B283" s="49" t="s">
        <v>189</v>
      </c>
      <c r="C283" s="69"/>
      <c r="D283" s="68">
        <v>1989.43</v>
      </c>
      <c r="E283" s="67">
        <v>1989.43</v>
      </c>
      <c r="F283" s="1">
        <f>VLOOKUP(A283,'Тепло с 15.05.2023'!B:I,8,0)</f>
        <v>1363.7241538064516</v>
      </c>
      <c r="G283" s="1">
        <f>VLOOKUP(A283,'собств+площадь 06.2023'!B:I,8,0)</f>
        <v>2238.1119935999996</v>
      </c>
      <c r="H283" s="1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</row>
    <row r="284" spans="1:48" hidden="1" x14ac:dyDescent="0.3">
      <c r="A284" s="49" t="s">
        <v>1905</v>
      </c>
      <c r="B284" s="49" t="s">
        <v>190</v>
      </c>
      <c r="C284" s="69"/>
      <c r="D284" s="50">
        <v>581.25</v>
      </c>
      <c r="E284" s="51">
        <v>581.25</v>
      </c>
      <c r="F284" s="1">
        <f>VLOOKUP(A284,'Тепло с 15.05.2023'!B:I,8,0)</f>
        <v>1366.0794632258066</v>
      </c>
      <c r="G284" s="1">
        <f>VLOOKUP(A284,'собств+площадь 06.2023'!B:I,8,0)</f>
        <v>1079.4706346666667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48" hidden="1" x14ac:dyDescent="0.3">
      <c r="A285" s="49" t="s">
        <v>1902</v>
      </c>
      <c r="B285" s="49" t="s">
        <v>190</v>
      </c>
      <c r="C285" s="69"/>
      <c r="D285" s="68">
        <v>1411.61</v>
      </c>
      <c r="E285" s="67">
        <v>1411.61</v>
      </c>
      <c r="F285" s="1">
        <f>VLOOKUP(A285,'Тепло с 15.05.2023'!B:I,8,0)</f>
        <v>0</v>
      </c>
      <c r="G285" s="1">
        <f>VLOOKUP(A285,'собств+площадь 06.2023'!B:I,8,0)</f>
        <v>1411.6154453333334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48" hidden="1" x14ac:dyDescent="0.3">
      <c r="A286" s="49" t="s">
        <v>1907</v>
      </c>
      <c r="B286" s="49" t="s">
        <v>191</v>
      </c>
      <c r="C286" s="69"/>
      <c r="D286" s="50">
        <v>634.65</v>
      </c>
      <c r="E286" s="51">
        <v>634.65</v>
      </c>
      <c r="F286" s="1">
        <f>VLOOKUP(A286,'Тепло с 15.05.2023'!B:I,8,0)</f>
        <v>0</v>
      </c>
      <c r="G286" s="1">
        <f>VLOOKUP(A286,'собств+площадь 06.2023'!B:I,8,0)</f>
        <v>634.65428693333331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48" hidden="1" x14ac:dyDescent="0.3">
      <c r="A287" s="49" t="s">
        <v>1910</v>
      </c>
      <c r="B287" s="49" t="s">
        <v>191</v>
      </c>
      <c r="C287" s="69"/>
      <c r="D287" s="50">
        <v>750.04</v>
      </c>
      <c r="E287" s="51">
        <v>750.04</v>
      </c>
      <c r="F287" s="1">
        <f>VLOOKUP(A287,'Тепло с 15.05.2023'!B:I,8,0)</f>
        <v>949.18969599999991</v>
      </c>
      <c r="G287" s="1">
        <f>VLOOKUP(A287,'собств+площадь 06.2023'!B:I,8,0)</f>
        <v>1096.2210410666667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48" hidden="1" x14ac:dyDescent="0.3">
      <c r="A288" s="49" t="s">
        <v>1915</v>
      </c>
      <c r="B288" s="49" t="s">
        <v>192</v>
      </c>
      <c r="C288" s="69"/>
      <c r="D288" s="68">
        <v>1384.7</v>
      </c>
      <c r="E288" s="67">
        <v>1384.7</v>
      </c>
      <c r="F288" s="1">
        <f>VLOOKUP(A288,'Тепло с 15.05.2023'!B:I,8,0)</f>
        <v>949.18969599999991</v>
      </c>
      <c r="G288" s="1">
        <f>VLOOKUP(A288,'собств+площадь 06.2023'!B:I,8,0)</f>
        <v>1557.7877951999999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idden="1" x14ac:dyDescent="0.3">
      <c r="A289" s="49" t="s">
        <v>1917</v>
      </c>
      <c r="B289" s="49" t="s">
        <v>193</v>
      </c>
      <c r="C289" s="69"/>
      <c r="D289" s="50">
        <v>248.68</v>
      </c>
      <c r="E289" s="51">
        <v>248.68</v>
      </c>
      <c r="F289" s="1">
        <f>VLOOKUP(A289,'Тепло с 15.05.2023'!B:I,8,0)</f>
        <v>1363.7241538064516</v>
      </c>
      <c r="G289" s="1">
        <f>VLOOKUP(A289,'собств+площадь 06.2023'!B:I,8,0)</f>
        <v>746.03733119999993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idden="1" x14ac:dyDescent="0.3">
      <c r="A290" s="49" t="s">
        <v>1919</v>
      </c>
      <c r="B290" s="49" t="s">
        <v>193</v>
      </c>
      <c r="C290" s="69"/>
      <c r="D290" s="68">
        <v>1740.75</v>
      </c>
      <c r="E290" s="67">
        <v>1740.75</v>
      </c>
      <c r="F290" s="1">
        <f>VLOOKUP(A290,'Тепло с 15.05.2023'!B:I,8,0)</f>
        <v>0</v>
      </c>
      <c r="G290" s="1">
        <f>VLOOKUP(A290,'собств+площадь 06.2023'!B:I,8,0)</f>
        <v>1740.7537727999998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idden="1" x14ac:dyDescent="0.3">
      <c r="A291" s="49" t="s">
        <v>1922</v>
      </c>
      <c r="B291" s="49" t="s">
        <v>194</v>
      </c>
      <c r="C291" s="69"/>
      <c r="D291" s="68">
        <v>1411.61</v>
      </c>
      <c r="E291" s="67">
        <v>1411.61</v>
      </c>
      <c r="F291" s="1">
        <f>VLOOKUP(A291,'Тепло с 15.05.2023'!B:I,8,0)</f>
        <v>0</v>
      </c>
      <c r="G291" s="1">
        <f>VLOOKUP(A291,'собств+площадь 06.2023'!B:I,8,0)</f>
        <v>1411.6154453333334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idden="1" x14ac:dyDescent="0.3">
      <c r="A292" s="49" t="s">
        <v>1925</v>
      </c>
      <c r="B292" s="49" t="s">
        <v>194</v>
      </c>
      <c r="C292" s="69"/>
      <c r="D292" s="50">
        <v>581.25</v>
      </c>
      <c r="E292" s="51">
        <v>581.25</v>
      </c>
      <c r="F292" s="1">
        <f>VLOOKUP(A292,'Тепло с 15.05.2023'!B:I,8,0)</f>
        <v>1366.0794632258066</v>
      </c>
      <c r="G292" s="1">
        <f>VLOOKUP(A292,'собств+площадь 06.2023'!B:I,8,0)</f>
        <v>1079.4706346666667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idden="1" x14ac:dyDescent="0.3">
      <c r="A293" s="49" t="s">
        <v>1930</v>
      </c>
      <c r="B293" s="49" t="s">
        <v>195</v>
      </c>
      <c r="C293" s="69"/>
      <c r="D293" s="68">
        <v>1384.7</v>
      </c>
      <c r="E293" s="67">
        <v>1384.7</v>
      </c>
      <c r="F293" s="1">
        <f>VLOOKUP(A293,'Тепло с 15.05.2023'!B:I,8,0)</f>
        <v>949.18969599999991</v>
      </c>
      <c r="G293" s="1">
        <f>VLOOKUP(A293,'собств+площадь 06.2023'!B:I,8,0)</f>
        <v>1730.8753279999999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idden="1" x14ac:dyDescent="0.3">
      <c r="A294" s="49" t="s">
        <v>1935</v>
      </c>
      <c r="B294" s="49" t="s">
        <v>196</v>
      </c>
      <c r="C294" s="69"/>
      <c r="D294" s="68">
        <v>1384.7</v>
      </c>
      <c r="E294" s="67">
        <v>1384.7</v>
      </c>
      <c r="F294" s="1">
        <f>VLOOKUP(A294,'Тепло с 15.05.2023'!B:I,8,0)</f>
        <v>949.18969599999991</v>
      </c>
      <c r="G294" s="1">
        <f>VLOOKUP(A294,'собств+площадь 06.2023'!B:I,8,0)</f>
        <v>1500.0919509333332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idden="1" x14ac:dyDescent="0.3">
      <c r="A295" s="49" t="s">
        <v>1942</v>
      </c>
      <c r="B295" s="49" t="s">
        <v>197</v>
      </c>
      <c r="C295" s="68">
        <v>1066.26</v>
      </c>
      <c r="D295" s="68">
        <v>2542.62</v>
      </c>
      <c r="E295" s="67">
        <v>3608.88</v>
      </c>
      <c r="F295" s="1">
        <f>VLOOKUP(A295,'Тепло с 15.05.2023'!B:I,8,0)</f>
        <v>1066.262428903226</v>
      </c>
      <c r="G295" s="1">
        <f>VLOOKUP(A295,'собств+площадь 06.2023'!B:I,8,0)</f>
        <v>2542.6257920000003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x14ac:dyDescent="0.3">
      <c r="A296" s="49" t="s">
        <v>1940</v>
      </c>
      <c r="B296" s="49" t="s">
        <v>197</v>
      </c>
      <c r="C296" s="50">
        <v>82.02</v>
      </c>
      <c r="D296" s="69"/>
      <c r="E296" s="51">
        <v>82.02</v>
      </c>
      <c r="F296" s="1">
        <f>VLOOKUP(A296,'Тепло с 15.05.2023'!B:I,8,0)</f>
        <v>328.08074735483876</v>
      </c>
      <c r="G296" s="1">
        <f>VLOOKUP(A296,'собств+площадь 06.2023'!B:I,8,0)</f>
        <v>0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idden="1" x14ac:dyDescent="0.3">
      <c r="A297" s="49" t="s">
        <v>1945</v>
      </c>
      <c r="B297" s="49" t="s">
        <v>198</v>
      </c>
      <c r="C297" s="69"/>
      <c r="D297" s="68">
        <v>1989.43</v>
      </c>
      <c r="E297" s="67">
        <v>1989.43</v>
      </c>
      <c r="F297" s="1">
        <f>VLOOKUP(A297,'Тепло с 15.05.2023'!B:I,8,0)</f>
        <v>1363.7241538064516</v>
      </c>
      <c r="G297" s="1">
        <f>VLOOKUP(A297,'собств+площадь 06.2023'!B:I,8,0)</f>
        <v>2486.7911039999999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idden="1" x14ac:dyDescent="0.3">
      <c r="A298" s="49" t="s">
        <v>1953</v>
      </c>
      <c r="B298" s="49" t="s">
        <v>199</v>
      </c>
      <c r="C298" s="69"/>
      <c r="D298" s="50">
        <v>664.29</v>
      </c>
      <c r="E298" s="51">
        <v>664.29</v>
      </c>
      <c r="F298" s="1">
        <f>VLOOKUP(A298,'Тепло с 15.05.2023'!B:I,8,0)</f>
        <v>1366.0794632258066</v>
      </c>
      <c r="G298" s="1">
        <f>VLOOKUP(A298,'собств+площадь 06.2023'!B:I,8,0)</f>
        <v>1162.5068373333334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idden="1" x14ac:dyDescent="0.3">
      <c r="A299" s="49" t="s">
        <v>1950</v>
      </c>
      <c r="B299" s="49" t="s">
        <v>199</v>
      </c>
      <c r="C299" s="69"/>
      <c r="D299" s="68">
        <v>1328.57</v>
      </c>
      <c r="E299" s="67">
        <v>1328.57</v>
      </c>
      <c r="F299" s="1">
        <f>VLOOKUP(A299,'Тепло с 15.05.2023'!B:I,8,0)</f>
        <v>0</v>
      </c>
      <c r="G299" s="1">
        <f>VLOOKUP(A299,'собств+площадь 06.2023'!B:I,8,0)</f>
        <v>1328.5792426666667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idden="1" x14ac:dyDescent="0.3">
      <c r="A300" s="49" t="s">
        <v>1955</v>
      </c>
      <c r="B300" s="49" t="s">
        <v>200</v>
      </c>
      <c r="C300" s="69"/>
      <c r="D300" s="68">
        <v>1384.7</v>
      </c>
      <c r="E300" s="67">
        <v>1384.7</v>
      </c>
      <c r="F300" s="1">
        <f>VLOOKUP(A300,'Тепло с 15.05.2023'!B:I,8,0)</f>
        <v>949.18969599999991</v>
      </c>
      <c r="G300" s="1">
        <f>VLOOKUP(A300,'собств+площадь 06.2023'!B:I,8,0)</f>
        <v>1730.8753279999999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idden="1" x14ac:dyDescent="0.3">
      <c r="A301" s="49" t="s">
        <v>1960</v>
      </c>
      <c r="B301" s="49" t="s">
        <v>201</v>
      </c>
      <c r="C301" s="69"/>
      <c r="D301" s="68">
        <v>1384.7</v>
      </c>
      <c r="E301" s="67">
        <v>1384.7</v>
      </c>
      <c r="F301" s="1">
        <f>VLOOKUP(A301,'Тепло с 15.05.2023'!B:I,8,0)</f>
        <v>949.18969599999991</v>
      </c>
      <c r="G301" s="1">
        <f>VLOOKUP(A301,'собств+площадь 06.2023'!B:I,8,0)</f>
        <v>1730.8753279999999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idden="1" x14ac:dyDescent="0.3">
      <c r="A302" s="49" t="s">
        <v>1964</v>
      </c>
      <c r="B302" s="49" t="s">
        <v>202</v>
      </c>
      <c r="C302" s="69"/>
      <c r="D302" s="68">
        <v>1989.43</v>
      </c>
      <c r="E302" s="67">
        <v>1989.43</v>
      </c>
      <c r="F302" s="1">
        <f>VLOOKUP(A302,'Тепло с 15.05.2023'!B:I,8,0)</f>
        <v>1363.7241538064516</v>
      </c>
      <c r="G302" s="1">
        <f>VLOOKUP(A302,'собств+площадь 06.2023'!B:I,8,0)</f>
        <v>2155.2189567999999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idden="1" x14ac:dyDescent="0.3">
      <c r="A303" s="49" t="s">
        <v>1968</v>
      </c>
      <c r="B303" s="49" t="s">
        <v>203</v>
      </c>
      <c r="C303" s="69"/>
      <c r="D303" s="50">
        <v>747.32</v>
      </c>
      <c r="E303" s="51">
        <v>747.32</v>
      </c>
      <c r="F303" s="1">
        <f>VLOOKUP(A303,'Тепло с 15.05.2023'!B:I,8,0)</f>
        <v>1366.0794632258066</v>
      </c>
      <c r="G303" s="1">
        <f>VLOOKUP(A303,'собств+площадь 06.2023'!B:I,8,0)</f>
        <v>1245.54304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idden="1" x14ac:dyDescent="0.3">
      <c r="A304" s="49" t="s">
        <v>1971</v>
      </c>
      <c r="B304" s="49" t="s">
        <v>203</v>
      </c>
      <c r="C304" s="69"/>
      <c r="D304" s="68">
        <v>1245.54</v>
      </c>
      <c r="E304" s="67">
        <v>1245.54</v>
      </c>
      <c r="F304" s="1">
        <f>VLOOKUP(A304,'Тепло с 15.05.2023'!B:I,8,0)</f>
        <v>0</v>
      </c>
      <c r="G304" s="1">
        <f>VLOOKUP(A304,'собств+площадь 06.2023'!B:I,8,0)</f>
        <v>1245.54304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idden="1" x14ac:dyDescent="0.3">
      <c r="A305" s="49" t="s">
        <v>1976</v>
      </c>
      <c r="B305" s="49" t="s">
        <v>204</v>
      </c>
      <c r="C305" s="69"/>
      <c r="D305" s="68">
        <v>1327</v>
      </c>
      <c r="E305" s="67">
        <v>1327</v>
      </c>
      <c r="F305" s="1">
        <f>VLOOKUP(A305,'Тепло с 15.05.2023'!B:I,8,0)</f>
        <v>0</v>
      </c>
      <c r="G305" s="1">
        <f>VLOOKUP(A305,'собств+площадь 06.2023'!B:I,8,0)</f>
        <v>1327.0044181333333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idden="1" x14ac:dyDescent="0.3">
      <c r="A306" s="49" t="s">
        <v>1974</v>
      </c>
      <c r="B306" s="49" t="s">
        <v>204</v>
      </c>
      <c r="C306" s="69"/>
      <c r="D306" s="50">
        <v>57.69</v>
      </c>
      <c r="E306" s="51">
        <v>57.69</v>
      </c>
      <c r="F306" s="1">
        <f>VLOOKUP(A306,'Тепло с 15.05.2023'!B:I,8,0)</f>
        <v>949.18969599999991</v>
      </c>
      <c r="G306" s="1">
        <f>VLOOKUP(A306,'собств+площадь 06.2023'!B:I,8,0)</f>
        <v>403.87090986666664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idden="1" x14ac:dyDescent="0.3">
      <c r="A307" s="49" t="s">
        <v>1982</v>
      </c>
      <c r="B307" s="49" t="s">
        <v>205</v>
      </c>
      <c r="C307" s="69"/>
      <c r="D307" s="50">
        <v>346.17</v>
      </c>
      <c r="E307" s="51">
        <v>346.17</v>
      </c>
      <c r="F307" s="1">
        <f>VLOOKUP(A307,'Тепло с 15.05.2023'!B:I,8,0)</f>
        <v>949.18969599999991</v>
      </c>
      <c r="G307" s="1">
        <f>VLOOKUP(A307,'собств+площадь 06.2023'!B:I,8,0)</f>
        <v>692.35013119999996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idden="1" x14ac:dyDescent="0.3">
      <c r="A308" s="49" t="s">
        <v>1979</v>
      </c>
      <c r="B308" s="49" t="s">
        <v>205</v>
      </c>
      <c r="C308" s="69"/>
      <c r="D308" s="68">
        <v>1038.52</v>
      </c>
      <c r="E308" s="67">
        <v>1038.52</v>
      </c>
      <c r="F308" s="1">
        <f>VLOOKUP(A308,'Тепло с 15.05.2023'!B:I,8,0)</f>
        <v>0</v>
      </c>
      <c r="G308" s="1">
        <f>VLOOKUP(A308,'собств+площадь 06.2023'!B:I,8,0)</f>
        <v>1038.5251968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idden="1" x14ac:dyDescent="0.3">
      <c r="A309" s="49" t="s">
        <v>1984</v>
      </c>
      <c r="B309" s="49" t="s">
        <v>206</v>
      </c>
      <c r="C309" s="69"/>
      <c r="D309" s="68">
        <v>1492.07</v>
      </c>
      <c r="E309" s="67">
        <v>1492.07</v>
      </c>
      <c r="F309" s="1">
        <f>VLOOKUP(A309,'Тепло с 15.05.2023'!B:I,8,0)</f>
        <v>0</v>
      </c>
      <c r="G309" s="1">
        <f>VLOOKUP(A309,'собств+площадь 06.2023'!B:I,8,0)</f>
        <v>1492.0746623999999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idden="1" x14ac:dyDescent="0.3">
      <c r="A310" s="49" t="s">
        <v>1987</v>
      </c>
      <c r="B310" s="49" t="s">
        <v>206</v>
      </c>
      <c r="C310" s="69"/>
      <c r="D310" s="50">
        <v>497.36</v>
      </c>
      <c r="E310" s="51">
        <v>497.36</v>
      </c>
      <c r="F310" s="1">
        <f>VLOOKUP(A310,'Тепло с 15.05.2023'!B:I,8,0)</f>
        <v>1363.7241538064516</v>
      </c>
      <c r="G310" s="1">
        <f>VLOOKUP(A310,'собств+площадь 06.2023'!B:I,8,0)</f>
        <v>994.71644159999983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idden="1" x14ac:dyDescent="0.3">
      <c r="A311" s="49" t="s">
        <v>1989</v>
      </c>
      <c r="B311" s="49" t="s">
        <v>207</v>
      </c>
      <c r="C311" s="69"/>
      <c r="D311" s="68">
        <v>1992.87</v>
      </c>
      <c r="E311" s="67">
        <v>1992.87</v>
      </c>
      <c r="F311" s="1">
        <f>VLOOKUP(A311,'Тепло с 15.05.2023'!B:I,8,0)</f>
        <v>1366.0794632258066</v>
      </c>
      <c r="G311" s="1">
        <f>VLOOKUP(A311,'собств+площадь 06.2023'!B:I,8,0)</f>
        <v>2491.08608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idden="1" x14ac:dyDescent="0.3">
      <c r="A312" s="49" t="s">
        <v>1994</v>
      </c>
      <c r="B312" s="49" t="s">
        <v>208</v>
      </c>
      <c r="C312" s="50">
        <v>704.1</v>
      </c>
      <c r="D312" s="50">
        <v>363.79</v>
      </c>
      <c r="E312" s="67">
        <v>1067.8900000000001</v>
      </c>
      <c r="F312" s="1">
        <f>VLOOKUP(A312,'Тепло с 15.05.2023'!B:I,8,0)</f>
        <v>854.97731922580647</v>
      </c>
      <c r="G312" s="1">
        <f>VLOOKUP(A312,'собств+площадь 06.2023'!B:I,8,0)</f>
        <v>363.78446719999999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idden="1" x14ac:dyDescent="0.3">
      <c r="A313" s="49" t="s">
        <v>1996</v>
      </c>
      <c r="B313" s="49" t="s">
        <v>208</v>
      </c>
      <c r="C313" s="69"/>
      <c r="D313" s="68">
        <v>1195.29</v>
      </c>
      <c r="E313" s="67">
        <v>1195.29</v>
      </c>
      <c r="F313" s="1">
        <f>VLOOKUP(A313,'Тепло с 15.05.2023'!B:I,8,0)</f>
        <v>0</v>
      </c>
      <c r="G313" s="1">
        <f>VLOOKUP(A313,'собств+площадь 06.2023'!B:I,8,0)</f>
        <v>1195.2918208000001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idden="1" x14ac:dyDescent="0.3">
      <c r="A314" s="49" t="s">
        <v>1998</v>
      </c>
      <c r="B314" s="49" t="s">
        <v>209</v>
      </c>
      <c r="C314" s="69"/>
      <c r="D314" s="68">
        <v>1384.7</v>
      </c>
      <c r="E314" s="67">
        <v>1384.7</v>
      </c>
      <c r="F314" s="1">
        <f>VLOOKUP(A314,'Тепло с 15.05.2023'!B:I,8,0)</f>
        <v>949.18969599999991</v>
      </c>
      <c r="G314" s="1">
        <f>VLOOKUP(A314,'собств+площадь 06.2023'!B:I,8,0)</f>
        <v>1730.8753279999999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idden="1" x14ac:dyDescent="0.3">
      <c r="A315" s="49" t="s">
        <v>2003</v>
      </c>
      <c r="B315" s="49" t="s">
        <v>210</v>
      </c>
      <c r="C315" s="69"/>
      <c r="D315" s="68">
        <v>1384.7</v>
      </c>
      <c r="E315" s="67">
        <v>1384.7</v>
      </c>
      <c r="F315" s="1">
        <f>VLOOKUP(A315,'Тепло с 15.05.2023'!B:I,8,0)</f>
        <v>949.18969599999991</v>
      </c>
      <c r="G315" s="1">
        <f>VLOOKUP(A315,'собств+площадь 06.2023'!B:I,8,0)</f>
        <v>1730.8753279999999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idden="1" x14ac:dyDescent="0.3">
      <c r="A316" s="49" t="s">
        <v>2008</v>
      </c>
      <c r="B316" s="49" t="s">
        <v>211</v>
      </c>
      <c r="C316" s="69"/>
      <c r="D316" s="68">
        <v>1989.43</v>
      </c>
      <c r="E316" s="67">
        <v>1989.43</v>
      </c>
      <c r="F316" s="1">
        <f>VLOOKUP(A316,'Тепло с 15.05.2023'!B:I,8,0)</f>
        <v>1363.7241538064516</v>
      </c>
      <c r="G316" s="1">
        <f>VLOOKUP(A316,'собств+площадь 06.2023'!B:I,8,0)</f>
        <v>2486.7911039999999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idden="1" x14ac:dyDescent="0.3">
      <c r="A317" s="49" t="s">
        <v>2013</v>
      </c>
      <c r="B317" s="49" t="s">
        <v>212</v>
      </c>
      <c r="C317" s="69"/>
      <c r="D317" s="68">
        <v>1079.47</v>
      </c>
      <c r="E317" s="67">
        <v>1079.47</v>
      </c>
      <c r="F317" s="1">
        <f>VLOOKUP(A317,'Тепло с 15.05.2023'!B:I,8,0)</f>
        <v>1366.0794632258066</v>
      </c>
      <c r="G317" s="1">
        <f>VLOOKUP(A317,'собств+площадь 06.2023'!B:I,8,0)</f>
        <v>1577.6878506666667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idden="1" x14ac:dyDescent="0.3">
      <c r="A318" s="49" t="s">
        <v>2015</v>
      </c>
      <c r="B318" s="49" t="s">
        <v>212</v>
      </c>
      <c r="C318" s="69"/>
      <c r="D318" s="50">
        <v>913.4</v>
      </c>
      <c r="E318" s="51">
        <v>913.4</v>
      </c>
      <c r="F318" s="1">
        <f>VLOOKUP(A318,'Тепло с 15.05.2023'!B:I,8,0)</f>
        <v>0</v>
      </c>
      <c r="G318" s="1">
        <f>VLOOKUP(A318,'собств+площадь 06.2023'!B:I,8,0)</f>
        <v>913.39822933333335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idden="1" x14ac:dyDescent="0.3">
      <c r="A319" s="49" t="s">
        <v>2018</v>
      </c>
      <c r="B319" s="49" t="s">
        <v>213</v>
      </c>
      <c r="C319" s="69"/>
      <c r="D319" s="68">
        <v>1384.7</v>
      </c>
      <c r="E319" s="67">
        <v>1384.7</v>
      </c>
      <c r="F319" s="1">
        <f>VLOOKUP(A319,'Тепло с 15.05.2023'!B:I,8,0)</f>
        <v>949.18969599999991</v>
      </c>
      <c r="G319" s="1">
        <f>VLOOKUP(A319,'собств+площадь 06.2023'!B:I,8,0)</f>
        <v>1730.8753279999999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idden="1" x14ac:dyDescent="0.3">
      <c r="A320" s="49" t="s">
        <v>2024</v>
      </c>
      <c r="B320" s="49" t="s">
        <v>214</v>
      </c>
      <c r="C320" s="69"/>
      <c r="D320" s="68">
        <v>1384.7</v>
      </c>
      <c r="E320" s="67">
        <v>1384.7</v>
      </c>
      <c r="F320" s="1">
        <f>VLOOKUP(A320,'Тепло с 15.05.2023'!B:I,8,0)</f>
        <v>949.18969599999991</v>
      </c>
      <c r="G320" s="1">
        <f>VLOOKUP(A320,'собств+площадь 06.2023'!B:I,8,0)</f>
        <v>1673.1794837333332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idden="1" x14ac:dyDescent="0.3">
      <c r="A321" s="49" t="s">
        <v>2028</v>
      </c>
      <c r="B321" s="49" t="s">
        <v>215</v>
      </c>
      <c r="C321" s="69"/>
      <c r="D321" s="50">
        <v>497.36</v>
      </c>
      <c r="E321" s="51">
        <v>497.36</v>
      </c>
      <c r="F321" s="1">
        <f>VLOOKUP(A321,'Тепло с 15.05.2023'!B:I,8,0)</f>
        <v>1363.7241538064516</v>
      </c>
      <c r="G321" s="1">
        <f>VLOOKUP(A321,'собств+площадь 06.2023'!B:I,8,0)</f>
        <v>994.71644159999983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idden="1" x14ac:dyDescent="0.3">
      <c r="A322" s="49" t="s">
        <v>2030</v>
      </c>
      <c r="B322" s="49" t="s">
        <v>215</v>
      </c>
      <c r="C322" s="69"/>
      <c r="D322" s="68">
        <v>1492.07</v>
      </c>
      <c r="E322" s="67">
        <v>1492.07</v>
      </c>
      <c r="F322" s="1">
        <f>VLOOKUP(A322,'Тепло с 15.05.2023'!B:I,8,0)</f>
        <v>0</v>
      </c>
      <c r="G322" s="1">
        <f>VLOOKUP(A322,'собств+площадь 06.2023'!B:I,8,0)</f>
        <v>1492.0746623999999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idden="1" x14ac:dyDescent="0.3">
      <c r="A323" s="49" t="s">
        <v>2036</v>
      </c>
      <c r="B323" s="49" t="s">
        <v>216</v>
      </c>
      <c r="C323" s="69"/>
      <c r="D323" s="68">
        <v>1992.87</v>
      </c>
      <c r="E323" s="67">
        <v>1992.87</v>
      </c>
      <c r="F323" s="1">
        <f>VLOOKUP(A323,'Тепло с 15.05.2023'!B:I,8,0)</f>
        <v>1366.0794632258066</v>
      </c>
      <c r="G323" s="1">
        <f>VLOOKUP(A323,'собств+площадь 06.2023'!B:I,8,0)</f>
        <v>2491.08608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idden="1" x14ac:dyDescent="0.3">
      <c r="A324" s="49" t="s">
        <v>2041</v>
      </c>
      <c r="B324" s="49" t="s">
        <v>217</v>
      </c>
      <c r="C324" s="69"/>
      <c r="D324" s="68">
        <v>1384.7</v>
      </c>
      <c r="E324" s="67">
        <v>1384.7</v>
      </c>
      <c r="F324" s="1">
        <f>VLOOKUP(A324,'Тепло с 15.05.2023'!B:I,8,0)</f>
        <v>949.18969599999991</v>
      </c>
      <c r="G324" s="1">
        <f>VLOOKUP(A324,'собств+площадь 06.2023'!B:I,8,0)</f>
        <v>1730.8753279999999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idden="1" x14ac:dyDescent="0.3">
      <c r="A325" s="49" t="s">
        <v>2046</v>
      </c>
      <c r="B325" s="49" t="s">
        <v>218</v>
      </c>
      <c r="C325" s="69"/>
      <c r="D325" s="68">
        <v>1384.7</v>
      </c>
      <c r="E325" s="67">
        <v>1384.7</v>
      </c>
      <c r="F325" s="1">
        <f>VLOOKUP(A325,'Тепло с 15.05.2023'!B:I,8,0)</f>
        <v>949.18969599999991</v>
      </c>
      <c r="G325" s="1">
        <f>VLOOKUP(A325,'собств+площадь 06.2023'!B:I,8,0)</f>
        <v>1730.8753279999999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idden="1" x14ac:dyDescent="0.3">
      <c r="A326" s="49" t="s">
        <v>2052</v>
      </c>
      <c r="B326" s="49" t="s">
        <v>219</v>
      </c>
      <c r="C326" s="50">
        <v>983.41</v>
      </c>
      <c r="D326" s="50">
        <v>145.16999999999999</v>
      </c>
      <c r="E326" s="67">
        <v>1128.58</v>
      </c>
      <c r="F326" s="1">
        <f>VLOOKUP(A326,'Тепло с 15.05.2023'!B:I,8,0)</f>
        <v>1194.1418756129035</v>
      </c>
      <c r="G326" s="1">
        <f>VLOOKUP(A326,'собств+площадь 06.2023'!B:I,8,0)</f>
        <v>145.17018880000003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idden="1" x14ac:dyDescent="0.3">
      <c r="A327" s="49" t="s">
        <v>2049</v>
      </c>
      <c r="B327" s="49" t="s">
        <v>219</v>
      </c>
      <c r="C327" s="69"/>
      <c r="D327" s="68">
        <v>2032.38</v>
      </c>
      <c r="E327" s="67">
        <v>2032.38</v>
      </c>
      <c r="F327" s="1">
        <f>VLOOKUP(A327,'Тепло с 15.05.2023'!B:I,8,0)</f>
        <v>0</v>
      </c>
      <c r="G327" s="1">
        <f>VLOOKUP(A327,'собств+площадь 06.2023'!B:I,8,0)</f>
        <v>2032.3826432000005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x14ac:dyDescent="0.3">
      <c r="A328" s="49" t="s">
        <v>2054</v>
      </c>
      <c r="B328" s="49" t="s">
        <v>220</v>
      </c>
      <c r="C328" s="69"/>
      <c r="D328" s="68">
        <v>1989.43</v>
      </c>
      <c r="E328" s="67">
        <v>1989.43</v>
      </c>
      <c r="F328" s="1">
        <f>VLOOKUP(A328,'Тепло с 15.05.2023'!B:I,8,0)</f>
        <v>0</v>
      </c>
      <c r="G328" s="1">
        <f>VLOOKUP(A328,'собств+площадь 06.2023'!B:I,8,0)</f>
        <v>0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idden="1" x14ac:dyDescent="0.3">
      <c r="A329" s="49" t="s">
        <v>2059</v>
      </c>
      <c r="B329" s="49" t="s">
        <v>221</v>
      </c>
      <c r="C329" s="69"/>
      <c r="D329" s="68">
        <v>1992.87</v>
      </c>
      <c r="E329" s="67">
        <v>1992.87</v>
      </c>
      <c r="F329" s="1">
        <f>VLOOKUP(A329,'Тепло с 15.05.2023'!B:I,8,0)</f>
        <v>1366.0794632258066</v>
      </c>
      <c r="G329" s="1">
        <f>VLOOKUP(A329,'собств+площадь 06.2023'!B:I,8,0)</f>
        <v>2491.08608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idden="1" x14ac:dyDescent="0.3">
      <c r="A330" s="49" t="s">
        <v>2064</v>
      </c>
      <c r="B330" s="49" t="s">
        <v>222</v>
      </c>
      <c r="C330" s="69"/>
      <c r="D330" s="68">
        <v>1384.7</v>
      </c>
      <c r="E330" s="67">
        <v>1384.7</v>
      </c>
      <c r="F330" s="1">
        <f>VLOOKUP(A330,'Тепло с 15.05.2023'!B:I,8,0)</f>
        <v>949.18969599999991</v>
      </c>
      <c r="G330" s="1">
        <f>VLOOKUP(A330,'собств+площадь 06.2023'!B:I,8,0)</f>
        <v>1730.8753279999999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idden="1" x14ac:dyDescent="0.3">
      <c r="A331" s="49" t="s">
        <v>2072</v>
      </c>
      <c r="B331" s="49" t="s">
        <v>223</v>
      </c>
      <c r="C331" s="69"/>
      <c r="D331" s="68">
        <v>1384.7</v>
      </c>
      <c r="E331" s="67">
        <v>1384.7</v>
      </c>
      <c r="F331" s="1">
        <f>VLOOKUP(A331,'Тепло с 15.05.2023'!B:I,8,0)</f>
        <v>949.18969599999991</v>
      </c>
      <c r="G331" s="1">
        <f>VLOOKUP(A331,'собств+площадь 06.2023'!B:I,8,0)</f>
        <v>1730.8753279999999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idden="1" x14ac:dyDescent="0.3">
      <c r="A332" s="49" t="s">
        <v>2077</v>
      </c>
      <c r="B332" s="49" t="s">
        <v>224</v>
      </c>
      <c r="C332" s="69"/>
      <c r="D332" s="50">
        <v>248.68</v>
      </c>
      <c r="E332" s="51">
        <v>248.68</v>
      </c>
      <c r="F332" s="1">
        <f>VLOOKUP(A332,'Тепло с 15.05.2023'!B:I,8,0)</f>
        <v>1363.7241538064516</v>
      </c>
      <c r="G332" s="1">
        <f>VLOOKUP(A332,'собств+площадь 06.2023'!B:I,8,0)</f>
        <v>746.03733119999993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idden="1" x14ac:dyDescent="0.3">
      <c r="A333" s="49" t="s">
        <v>2074</v>
      </c>
      <c r="B333" s="49" t="s">
        <v>224</v>
      </c>
      <c r="C333" s="69"/>
      <c r="D333" s="68">
        <v>1740.75</v>
      </c>
      <c r="E333" s="67">
        <v>1740.75</v>
      </c>
      <c r="F333" s="1">
        <f>VLOOKUP(A333,'Тепло с 15.05.2023'!B:I,8,0)</f>
        <v>0</v>
      </c>
      <c r="G333" s="1">
        <f>VLOOKUP(A333,'собств+площадь 06.2023'!B:I,8,0)</f>
        <v>1740.7537727999998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idden="1" x14ac:dyDescent="0.3">
      <c r="A334" s="49" t="s">
        <v>2081</v>
      </c>
      <c r="B334" s="49" t="s">
        <v>225</v>
      </c>
      <c r="C334" s="69"/>
      <c r="D334" s="68">
        <v>1162.51</v>
      </c>
      <c r="E334" s="67">
        <v>1162.51</v>
      </c>
      <c r="F334" s="1">
        <f>VLOOKUP(A334,'Тепло с 15.05.2023'!B:I,8,0)</f>
        <v>0</v>
      </c>
      <c r="G334" s="1">
        <f>VLOOKUP(A334,'собств+площадь 06.2023'!B:I,8,0)</f>
        <v>1162.5068373333334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idden="1" x14ac:dyDescent="0.3">
      <c r="A335" s="49" t="s">
        <v>2079</v>
      </c>
      <c r="B335" s="49" t="s">
        <v>225</v>
      </c>
      <c r="C335" s="69"/>
      <c r="D335" s="50">
        <v>830.36</v>
      </c>
      <c r="E335" s="51">
        <v>830.36</v>
      </c>
      <c r="F335" s="1">
        <f>VLOOKUP(A335,'Тепло с 15.05.2023'!B:I,8,0)</f>
        <v>1366.0794632258066</v>
      </c>
      <c r="G335" s="1">
        <f>VLOOKUP(A335,'собств+площадь 06.2023'!B:I,8,0)</f>
        <v>1328.5792426666667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idden="1" x14ac:dyDescent="0.3">
      <c r="A336" s="49" t="s">
        <v>2084</v>
      </c>
      <c r="B336" s="49" t="s">
        <v>226</v>
      </c>
      <c r="C336" s="69"/>
      <c r="D336" s="50">
        <v>115.39</v>
      </c>
      <c r="E336" s="51">
        <v>115.39</v>
      </c>
      <c r="F336" s="1">
        <f>VLOOKUP(A336,'Тепло с 15.05.2023'!B:I,8,0)</f>
        <v>949.18969599999991</v>
      </c>
      <c r="G336" s="1">
        <f>VLOOKUP(A336,'собств+площадь 06.2023'!B:I,8,0)</f>
        <v>461.56675413333329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idden="1" x14ac:dyDescent="0.3">
      <c r="A337" s="49" t="s">
        <v>2086</v>
      </c>
      <c r="B337" s="49" t="s">
        <v>226</v>
      </c>
      <c r="C337" s="69"/>
      <c r="D337" s="68">
        <v>1269.31</v>
      </c>
      <c r="E337" s="67">
        <v>1269.31</v>
      </c>
      <c r="F337" s="1">
        <f>VLOOKUP(A337,'Тепло с 15.05.2023'!B:I,8,0)</f>
        <v>0</v>
      </c>
      <c r="G337" s="1">
        <f>VLOOKUP(A337,'собств+площадь 06.2023'!B:I,8,0)</f>
        <v>1269.3085738666666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idden="1" x14ac:dyDescent="0.3">
      <c r="A338" s="49" t="s">
        <v>2092</v>
      </c>
      <c r="B338" s="49" t="s">
        <v>227</v>
      </c>
      <c r="C338" s="69"/>
      <c r="D338" s="68">
        <v>1384.7</v>
      </c>
      <c r="E338" s="67">
        <v>1384.7</v>
      </c>
      <c r="F338" s="1">
        <f>VLOOKUP(A338,'Тепло с 15.05.2023'!B:I,8,0)</f>
        <v>949.18969599999991</v>
      </c>
      <c r="G338" s="1">
        <f>VLOOKUP(A338,'собств+площадь 06.2023'!B:I,8,0)</f>
        <v>1730.8753279999999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idden="1" x14ac:dyDescent="0.3">
      <c r="A339" s="49" t="s">
        <v>2097</v>
      </c>
      <c r="B339" s="49" t="s">
        <v>228</v>
      </c>
      <c r="C339" s="69"/>
      <c r="D339" s="50">
        <v>497.36</v>
      </c>
      <c r="E339" s="51">
        <v>497.36</v>
      </c>
      <c r="F339" s="1">
        <f>VLOOKUP(A339,'Тепло с 15.05.2023'!B:I,8,0)</f>
        <v>1363.7241538064516</v>
      </c>
      <c r="G339" s="1">
        <f>VLOOKUP(A339,'собств+площадь 06.2023'!B:I,8,0)</f>
        <v>994.71644159999983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idden="1" x14ac:dyDescent="0.3">
      <c r="A340" s="49" t="s">
        <v>2094</v>
      </c>
      <c r="B340" s="49" t="s">
        <v>228</v>
      </c>
      <c r="C340" s="69"/>
      <c r="D340" s="68">
        <v>1492.07</v>
      </c>
      <c r="E340" s="67">
        <v>1492.07</v>
      </c>
      <c r="F340" s="1">
        <f>VLOOKUP(A340,'Тепло с 15.05.2023'!B:I,8,0)</f>
        <v>0</v>
      </c>
      <c r="G340" s="1">
        <f>VLOOKUP(A340,'собств+площадь 06.2023'!B:I,8,0)</f>
        <v>1492.0746623999999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idden="1" x14ac:dyDescent="0.3">
      <c r="A341" s="49" t="s">
        <v>2099</v>
      </c>
      <c r="B341" s="49" t="s">
        <v>229</v>
      </c>
      <c r="C341" s="50">
        <v>181.06</v>
      </c>
      <c r="D341" s="68">
        <v>3345.78</v>
      </c>
      <c r="E341" s="67">
        <v>3526.84</v>
      </c>
      <c r="F341" s="1">
        <f>VLOOKUP(A341,'Тепло с 15.05.2023'!B:I,8,0)</f>
        <v>1834.7860376774197</v>
      </c>
      <c r="G341" s="1">
        <f>VLOOKUP(A341,'собств+площадь 06.2023'!B:I,8,0)</f>
        <v>3345.7863040000007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idden="1" x14ac:dyDescent="0.3">
      <c r="A342" s="49" t="s">
        <v>2101</v>
      </c>
      <c r="B342" s="49" t="s">
        <v>230</v>
      </c>
      <c r="C342" s="50">
        <v>987.29</v>
      </c>
      <c r="D342" s="50">
        <v>582.97</v>
      </c>
      <c r="E342" s="67">
        <v>1570.26</v>
      </c>
      <c r="F342" s="1">
        <f>VLOOKUP(A342,'Тепло с 15.05.2023'!B:I,8,0)</f>
        <v>1198.852494451613</v>
      </c>
      <c r="G342" s="1">
        <f>VLOOKUP(A342,'собств+площадь 06.2023'!B:I,8,0)</f>
        <v>582.97140906666675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idden="1" x14ac:dyDescent="0.3">
      <c r="A343" s="49" t="s">
        <v>2103</v>
      </c>
      <c r="B343" s="49" t="s">
        <v>230</v>
      </c>
      <c r="C343" s="69"/>
      <c r="D343" s="68">
        <v>1603.16</v>
      </c>
      <c r="E343" s="67">
        <v>1603.16</v>
      </c>
      <c r="F343" s="1">
        <f>VLOOKUP(A343,'Тепло с 15.05.2023'!B:I,8,0)</f>
        <v>0</v>
      </c>
      <c r="G343" s="1">
        <f>VLOOKUP(A343,'собств+площадь 06.2023'!B:I,8,0)</f>
        <v>1603.1713749333335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idden="1" x14ac:dyDescent="0.3">
      <c r="A344" s="49" t="s">
        <v>2106</v>
      </c>
      <c r="B344" s="49" t="s">
        <v>231</v>
      </c>
      <c r="C344" s="68">
        <v>1183.2</v>
      </c>
      <c r="D344" s="68">
        <v>1397.3</v>
      </c>
      <c r="E344" s="67">
        <v>2580.5</v>
      </c>
      <c r="F344" s="1">
        <f>VLOOKUP(A344,'Тепло с 15.05.2023'!B:I,8,0)</f>
        <v>1436.7387458064516</v>
      </c>
      <c r="G344" s="1">
        <f>VLOOKUP(A344,'собств+площадь 06.2023'!B:I,8,0)</f>
        <v>1397.2988586666665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idden="1" x14ac:dyDescent="0.3">
      <c r="A345" s="49" t="s">
        <v>2108</v>
      </c>
      <c r="B345" s="49" t="s">
        <v>231</v>
      </c>
      <c r="C345" s="69"/>
      <c r="D345" s="68">
        <v>1222.6400000000001</v>
      </c>
      <c r="E345" s="67">
        <v>1222.6400000000001</v>
      </c>
      <c r="F345" s="1">
        <f>VLOOKUP(A345,'Тепло с 15.05.2023'!B:I,8,0)</f>
        <v>0</v>
      </c>
      <c r="G345" s="1">
        <f>VLOOKUP(A345,'собств+площадь 06.2023'!B:I,8,0)</f>
        <v>1222.6365013333332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idden="1" x14ac:dyDescent="0.3">
      <c r="A346" s="49" t="s">
        <v>2114</v>
      </c>
      <c r="B346" s="49" t="s">
        <v>232</v>
      </c>
      <c r="C346" s="50">
        <v>133.16999999999999</v>
      </c>
      <c r="D346" s="50">
        <v>656.27</v>
      </c>
      <c r="E346" s="51">
        <v>789.44</v>
      </c>
      <c r="F346" s="1">
        <f>VLOOKUP(A346,'Тепло с 15.05.2023'!B:I,8,0)</f>
        <v>1349.5922972903227</v>
      </c>
      <c r="G346" s="1">
        <f>VLOOKUP(A346,'собств+площадь 06.2023'!B:I,8,0)</f>
        <v>656.27233279999996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idden="1" x14ac:dyDescent="0.3">
      <c r="A347" s="49" t="s">
        <v>2111</v>
      </c>
      <c r="B347" s="49" t="s">
        <v>232</v>
      </c>
      <c r="C347" s="69"/>
      <c r="D347" s="68">
        <v>1804.74</v>
      </c>
      <c r="E347" s="67">
        <v>1804.74</v>
      </c>
      <c r="F347" s="1">
        <f>VLOOKUP(A347,'Тепло с 15.05.2023'!B:I,8,0)</f>
        <v>0</v>
      </c>
      <c r="G347" s="1">
        <f>VLOOKUP(A347,'собств+площадь 06.2023'!B:I,8,0)</f>
        <v>1804.7489151999998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idden="1" x14ac:dyDescent="0.3">
      <c r="A348" s="49" t="s">
        <v>2119</v>
      </c>
      <c r="B348" s="49" t="s">
        <v>233</v>
      </c>
      <c r="C348" s="50">
        <v>84.37</v>
      </c>
      <c r="D348" s="68">
        <v>1559.08</v>
      </c>
      <c r="E348" s="67">
        <v>1643.45</v>
      </c>
      <c r="F348" s="1">
        <f>VLOOKUP(A348,'Тепло с 15.05.2023'!B:I,8,0)</f>
        <v>854.97731922580647</v>
      </c>
      <c r="G348" s="1">
        <f>VLOOKUP(A348,'собств+площадь 06.2023'!B:I,8,0)</f>
        <v>1559.076288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idden="1" x14ac:dyDescent="0.3">
      <c r="A349" s="49" t="s">
        <v>2122</v>
      </c>
      <c r="B349" s="49" t="s">
        <v>234</v>
      </c>
      <c r="C349" s="50">
        <v>134.80000000000001</v>
      </c>
      <c r="D349" s="50">
        <v>83.04</v>
      </c>
      <c r="E349" s="51">
        <v>217.84</v>
      </c>
      <c r="F349" s="1">
        <f>VLOOKUP(A349,'Тепло с 15.05.2023'!B:I,8,0)</f>
        <v>1366.0794632258066</v>
      </c>
      <c r="G349" s="1">
        <f>VLOOKUP(A349,'собств+площадь 06.2023'!B:I,8,0)</f>
        <v>83.036202666666668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idden="1" x14ac:dyDescent="0.3">
      <c r="A350" s="49" t="s">
        <v>2124</v>
      </c>
      <c r="B350" s="49" t="s">
        <v>234</v>
      </c>
      <c r="C350" s="69"/>
      <c r="D350" s="68">
        <v>2408.04</v>
      </c>
      <c r="E350" s="67">
        <v>2408.04</v>
      </c>
      <c r="F350" s="1">
        <f>VLOOKUP(A350,'Тепло с 15.05.2023'!B:I,8,0)</f>
        <v>0</v>
      </c>
      <c r="G350" s="1">
        <f>VLOOKUP(A350,'собств+площадь 06.2023'!B:I,8,0)</f>
        <v>2408.0498773333334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idden="1" x14ac:dyDescent="0.3">
      <c r="A351" s="49" t="s">
        <v>2127</v>
      </c>
      <c r="B351" s="49" t="s">
        <v>235</v>
      </c>
      <c r="C351" s="50">
        <v>181.06</v>
      </c>
      <c r="D351" s="68">
        <v>3345.78</v>
      </c>
      <c r="E351" s="67">
        <v>3526.84</v>
      </c>
      <c r="F351" s="1">
        <f>VLOOKUP(A351,'Тепло с 15.05.2023'!B:I,8,0)</f>
        <v>1834.7860376774197</v>
      </c>
      <c r="G351" s="1">
        <f>VLOOKUP(A351,'собств+площадь 06.2023'!B:I,8,0)</f>
        <v>3345.7863040000007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idden="1" x14ac:dyDescent="0.3">
      <c r="A352" s="49" t="s">
        <v>2132</v>
      </c>
      <c r="B352" s="49" t="s">
        <v>236</v>
      </c>
      <c r="C352" s="50">
        <v>133.16999999999999</v>
      </c>
      <c r="D352" s="50">
        <v>164.07</v>
      </c>
      <c r="E352" s="51">
        <v>297.24</v>
      </c>
      <c r="F352" s="1">
        <f>VLOOKUP(A352,'Тепло с 15.05.2023'!B:I,8,0)</f>
        <v>1349.5922972903227</v>
      </c>
      <c r="G352" s="1">
        <f>VLOOKUP(A352,'собств+площадь 06.2023'!B:I,8,0)</f>
        <v>164.06808319999999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idden="1" x14ac:dyDescent="0.3">
      <c r="A353" s="49" t="s">
        <v>2134</v>
      </c>
      <c r="B353" s="49" t="s">
        <v>236</v>
      </c>
      <c r="C353" s="69"/>
      <c r="D353" s="68">
        <v>2296.94</v>
      </c>
      <c r="E353" s="67">
        <v>2296.94</v>
      </c>
      <c r="F353" s="1">
        <f>VLOOKUP(A353,'Тепло с 15.05.2023'!B:I,8,0)</f>
        <v>0</v>
      </c>
      <c r="G353" s="1">
        <f>VLOOKUP(A353,'собств+площадь 06.2023'!B:I,8,0)</f>
        <v>2296.9531647999997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idden="1" x14ac:dyDescent="0.3">
      <c r="A354" s="49" t="s">
        <v>2137</v>
      </c>
      <c r="B354" s="49" t="s">
        <v>237</v>
      </c>
      <c r="C354" s="50">
        <v>84.37</v>
      </c>
      <c r="D354" s="50">
        <v>467.72</v>
      </c>
      <c r="E354" s="51">
        <v>552.09</v>
      </c>
      <c r="F354" s="1">
        <f>VLOOKUP(A354,'Тепло с 15.05.2023'!B:I,8,0)</f>
        <v>854.97731922580647</v>
      </c>
      <c r="G354" s="1">
        <f>VLOOKUP(A354,'собств+площадь 06.2023'!B:I,8,0)</f>
        <v>467.72288639999999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idden="1" x14ac:dyDescent="0.3">
      <c r="A355" s="49" t="s">
        <v>2139</v>
      </c>
      <c r="B355" s="49" t="s">
        <v>237</v>
      </c>
      <c r="C355" s="69"/>
      <c r="D355" s="68">
        <v>1091.3499999999999</v>
      </c>
      <c r="E355" s="67">
        <v>1091.3499999999999</v>
      </c>
      <c r="F355" s="1">
        <f>VLOOKUP(A355,'Тепло с 15.05.2023'!B:I,8,0)</f>
        <v>0</v>
      </c>
      <c r="G355" s="1">
        <f>VLOOKUP(A355,'собств+площадь 06.2023'!B:I,8,0)</f>
        <v>1091.3534015999999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idden="1" x14ac:dyDescent="0.3">
      <c r="A356" s="49" t="s">
        <v>2142</v>
      </c>
      <c r="B356" s="49" t="s">
        <v>238</v>
      </c>
      <c r="C356" s="50">
        <v>134.80000000000001</v>
      </c>
      <c r="D356" s="50">
        <v>581.25</v>
      </c>
      <c r="E356" s="51">
        <v>716.05</v>
      </c>
      <c r="F356" s="1">
        <f>VLOOKUP(A356,'Тепло с 15.05.2023'!B:I,8,0)</f>
        <v>1366.0794632258066</v>
      </c>
      <c r="G356" s="1">
        <f>VLOOKUP(A356,'собств+площадь 06.2023'!B:I,8,0)</f>
        <v>581.25341866666668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idden="1" x14ac:dyDescent="0.3">
      <c r="A357" s="49" t="s">
        <v>2144</v>
      </c>
      <c r="B357" s="49" t="s">
        <v>238</v>
      </c>
      <c r="C357" s="69"/>
      <c r="D357" s="68">
        <v>1909.83</v>
      </c>
      <c r="E357" s="67">
        <v>1909.83</v>
      </c>
      <c r="F357" s="1">
        <f>VLOOKUP(A357,'Тепло с 15.05.2023'!B:I,8,0)</f>
        <v>0</v>
      </c>
      <c r="G357" s="1">
        <f>VLOOKUP(A357,'собств+площадь 06.2023'!B:I,8,0)</f>
        <v>1909.8326613333334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idden="1" x14ac:dyDescent="0.3">
      <c r="A358" s="49" t="s">
        <v>2147</v>
      </c>
      <c r="B358" s="49" t="s">
        <v>239</v>
      </c>
      <c r="C358" s="50">
        <v>181.06</v>
      </c>
      <c r="D358" s="68">
        <v>3345.78</v>
      </c>
      <c r="E358" s="67">
        <v>3526.84</v>
      </c>
      <c r="F358" s="1">
        <f>VLOOKUP(A358,'Тепло с 15.05.2023'!B:I,8,0)</f>
        <v>1834.7860376774197</v>
      </c>
      <c r="G358" s="1">
        <f>VLOOKUP(A358,'собств+площадь 06.2023'!B:I,8,0)</f>
        <v>3345.7863040000007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idden="1" x14ac:dyDescent="0.3">
      <c r="A359" s="49" t="s">
        <v>2149</v>
      </c>
      <c r="B359" s="49" t="s">
        <v>240</v>
      </c>
      <c r="C359" s="50">
        <v>133.16999999999999</v>
      </c>
      <c r="D359" s="50">
        <v>984.4</v>
      </c>
      <c r="E359" s="67">
        <v>1117.57</v>
      </c>
      <c r="F359" s="1">
        <f>VLOOKUP(A359,'Тепло с 15.05.2023'!B:I,8,0)</f>
        <v>1349.5922972903227</v>
      </c>
      <c r="G359" s="1">
        <f>VLOOKUP(A359,'собств+площадь 06.2023'!B:I,8,0)</f>
        <v>984.40849919999994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idden="1" x14ac:dyDescent="0.3">
      <c r="A360" s="49" t="s">
        <v>2151</v>
      </c>
      <c r="B360" s="49" t="s">
        <v>240</v>
      </c>
      <c r="C360" s="69"/>
      <c r="D360" s="68">
        <v>1476.61</v>
      </c>
      <c r="E360" s="67">
        <v>1476.61</v>
      </c>
      <c r="F360" s="1">
        <f>VLOOKUP(A360,'Тепло с 15.05.2023'!B:I,8,0)</f>
        <v>0</v>
      </c>
      <c r="G360" s="1">
        <f>VLOOKUP(A360,'собств+площадь 06.2023'!B:I,8,0)</f>
        <v>1476.6127488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idden="1" x14ac:dyDescent="0.3">
      <c r="A361" s="49" t="s">
        <v>2154</v>
      </c>
      <c r="B361" s="49" t="s">
        <v>241</v>
      </c>
      <c r="C361" s="50">
        <v>84.37</v>
      </c>
      <c r="D361" s="68">
        <v>1559.08</v>
      </c>
      <c r="E361" s="67">
        <v>1643.45</v>
      </c>
      <c r="F361" s="1">
        <f>VLOOKUP(A361,'Тепло с 15.05.2023'!B:I,8,0)</f>
        <v>854.97731922580647</v>
      </c>
      <c r="G361" s="1">
        <f>VLOOKUP(A361,'собств+площадь 06.2023'!B:I,8,0)</f>
        <v>1559.076288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x14ac:dyDescent="0.3">
      <c r="A362" s="49" t="s">
        <v>2159</v>
      </c>
      <c r="B362" s="49" t="s">
        <v>242</v>
      </c>
      <c r="C362" s="50">
        <v>70.52</v>
      </c>
      <c r="D362" s="69"/>
      <c r="E362" s="51">
        <v>70.52</v>
      </c>
      <c r="F362" s="1">
        <f>VLOOKUP(A362,'Тепло с 15.05.2023'!B:I,8,0)</f>
        <v>282.08293987096778</v>
      </c>
      <c r="G362" s="1">
        <f>VLOOKUP(A362,'собств+площадь 06.2023'!B:I,8,0)</f>
        <v>0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idden="1" x14ac:dyDescent="0.3">
      <c r="A363" s="49" t="s">
        <v>2161</v>
      </c>
      <c r="B363" s="49" t="s">
        <v>242</v>
      </c>
      <c r="C363" s="50">
        <v>916.77</v>
      </c>
      <c r="D363" s="68">
        <v>2186.14</v>
      </c>
      <c r="E363" s="67">
        <v>3102.91</v>
      </c>
      <c r="F363" s="1">
        <f>VLOOKUP(A363,'Тепло с 15.05.2023'!B:I,8,0)</f>
        <v>916.76955458064526</v>
      </c>
      <c r="G363" s="1">
        <f>VLOOKUP(A363,'собств+площадь 06.2023'!B:I,8,0)</f>
        <v>2186.1427840000001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idden="1" x14ac:dyDescent="0.3">
      <c r="A364" s="49" t="s">
        <v>2164</v>
      </c>
      <c r="B364" s="49" t="s">
        <v>243</v>
      </c>
      <c r="C364" s="50">
        <v>134.80000000000001</v>
      </c>
      <c r="D364" s="50">
        <v>581.25</v>
      </c>
      <c r="E364" s="51">
        <v>716.05</v>
      </c>
      <c r="F364" s="1">
        <f>VLOOKUP(A364,'Тепло с 15.05.2023'!B:I,8,0)</f>
        <v>1366.0794632258066</v>
      </c>
      <c r="G364" s="1">
        <f>VLOOKUP(A364,'собств+площадь 06.2023'!B:I,8,0)</f>
        <v>581.25341866666668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idden="1" x14ac:dyDescent="0.3">
      <c r="A365" s="49" t="s">
        <v>2166</v>
      </c>
      <c r="B365" s="49" t="s">
        <v>243</v>
      </c>
      <c r="C365" s="69"/>
      <c r="D365" s="68">
        <v>1909.83</v>
      </c>
      <c r="E365" s="67">
        <v>1909.83</v>
      </c>
      <c r="F365" s="1">
        <f>VLOOKUP(A365,'Тепло с 15.05.2023'!B:I,8,0)</f>
        <v>0</v>
      </c>
      <c r="G365" s="1">
        <f>VLOOKUP(A365,'собств+площадь 06.2023'!B:I,8,0)</f>
        <v>1909.8326613333334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idden="1" x14ac:dyDescent="0.3">
      <c r="A366" s="49" t="s">
        <v>2171</v>
      </c>
      <c r="B366" s="49" t="s">
        <v>244</v>
      </c>
      <c r="C366" s="50">
        <v>181.06</v>
      </c>
      <c r="D366" s="50">
        <v>892.21</v>
      </c>
      <c r="E366" s="67">
        <v>1073.27</v>
      </c>
      <c r="F366" s="1">
        <f>VLOOKUP(A366,'Тепло с 15.05.2023'!B:I,8,0)</f>
        <v>1834.7860376774197</v>
      </c>
      <c r="G366" s="1">
        <f>VLOOKUP(A366,'собств+площадь 06.2023'!B:I,8,0)</f>
        <v>892.2096810666668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idden="1" x14ac:dyDescent="0.3">
      <c r="A367" s="49" t="s">
        <v>2168</v>
      </c>
      <c r="B367" s="49" t="s">
        <v>244</v>
      </c>
      <c r="C367" s="69"/>
      <c r="D367" s="68">
        <v>2453.5700000000002</v>
      </c>
      <c r="E367" s="67">
        <v>2453.5700000000002</v>
      </c>
      <c r="F367" s="1">
        <f>VLOOKUP(A367,'Тепло с 15.05.2023'!B:I,8,0)</f>
        <v>0</v>
      </c>
      <c r="G367" s="1">
        <f>VLOOKUP(A367,'собств+площадь 06.2023'!B:I,8,0)</f>
        <v>2453.5766229333335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idden="1" x14ac:dyDescent="0.3">
      <c r="A368" s="49" t="s">
        <v>2176</v>
      </c>
      <c r="B368" s="49" t="s">
        <v>245</v>
      </c>
      <c r="C368" s="50">
        <v>133.16999999999999</v>
      </c>
      <c r="D368" s="68">
        <v>1230.51</v>
      </c>
      <c r="E368" s="67">
        <v>1363.68</v>
      </c>
      <c r="F368" s="1">
        <f>VLOOKUP(A368,'Тепло с 15.05.2023'!B:I,8,0)</f>
        <v>1349.5922972903227</v>
      </c>
      <c r="G368" s="1">
        <f>VLOOKUP(A368,'собств+площадь 06.2023'!B:I,8,0)</f>
        <v>1230.510624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idden="1" x14ac:dyDescent="0.3">
      <c r="A369" s="49" t="s">
        <v>2173</v>
      </c>
      <c r="B369" s="49" t="s">
        <v>245</v>
      </c>
      <c r="C369" s="69"/>
      <c r="D369" s="68">
        <v>1230.51</v>
      </c>
      <c r="E369" s="67">
        <v>1230.51</v>
      </c>
      <c r="F369" s="1">
        <f>VLOOKUP(A369,'Тепло с 15.05.2023'!B:I,8,0)</f>
        <v>0</v>
      </c>
      <c r="G369" s="1">
        <f>VLOOKUP(A369,'собств+площадь 06.2023'!B:I,8,0)</f>
        <v>1230.510624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idden="1" x14ac:dyDescent="0.3">
      <c r="A370" s="49" t="s">
        <v>2181</v>
      </c>
      <c r="B370" s="49" t="s">
        <v>246</v>
      </c>
      <c r="C370" s="50">
        <v>84.37</v>
      </c>
      <c r="D370" s="68">
        <v>1559.08</v>
      </c>
      <c r="E370" s="67">
        <v>1643.45</v>
      </c>
      <c r="F370" s="1">
        <f>VLOOKUP(A370,'Тепло с 15.05.2023'!B:I,8,0)</f>
        <v>854.97731922580647</v>
      </c>
      <c r="G370" s="1">
        <f>VLOOKUP(A370,'собств+площадь 06.2023'!B:I,8,0)</f>
        <v>1559.076288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idden="1" x14ac:dyDescent="0.3">
      <c r="A371" s="49" t="s">
        <v>2183</v>
      </c>
      <c r="B371" s="49" t="s">
        <v>247</v>
      </c>
      <c r="C371" s="50">
        <v>134.80000000000001</v>
      </c>
      <c r="D371" s="50">
        <v>415.19</v>
      </c>
      <c r="E371" s="51">
        <v>549.99</v>
      </c>
      <c r="F371" s="1">
        <f>VLOOKUP(A371,'Тепло с 15.05.2023'!B:I,8,0)</f>
        <v>1366.0794632258066</v>
      </c>
      <c r="G371" s="1">
        <f>VLOOKUP(A371,'собств+площадь 06.2023'!B:I,8,0)</f>
        <v>415.18101333333334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idden="1" x14ac:dyDescent="0.3">
      <c r="A372" s="49" t="s">
        <v>2185</v>
      </c>
      <c r="B372" s="49" t="s">
        <v>247</v>
      </c>
      <c r="C372" s="69"/>
      <c r="D372" s="68">
        <v>2075.9</v>
      </c>
      <c r="E372" s="67">
        <v>2075.9</v>
      </c>
      <c r="F372" s="1">
        <f>VLOOKUP(A372,'Тепло с 15.05.2023'!B:I,8,0)</f>
        <v>0</v>
      </c>
      <c r="G372" s="1">
        <f>VLOOKUP(A372,'собств+площадь 06.2023'!B:I,8,0)</f>
        <v>2075.9050666666667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idden="1" x14ac:dyDescent="0.3">
      <c r="A373" s="49" t="s">
        <v>2188</v>
      </c>
      <c r="B373" s="49" t="s">
        <v>248</v>
      </c>
      <c r="C373" s="50">
        <v>181.06</v>
      </c>
      <c r="D373" s="68">
        <v>3345.78</v>
      </c>
      <c r="E373" s="67">
        <v>3526.84</v>
      </c>
      <c r="F373" s="1">
        <f>VLOOKUP(A373,'Тепло с 15.05.2023'!B:I,8,0)</f>
        <v>215.85718090322584</v>
      </c>
      <c r="G373" s="1">
        <f>VLOOKUP(A373,'собств+площадь 06.2023'!B:I,8,0)</f>
        <v>3345.7863040000007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idden="1" x14ac:dyDescent="0.3">
      <c r="A374" s="49" t="s">
        <v>2195</v>
      </c>
      <c r="B374" s="49" t="s">
        <v>249</v>
      </c>
      <c r="C374" s="50">
        <v>133.16999999999999</v>
      </c>
      <c r="D374" s="50">
        <v>574.24</v>
      </c>
      <c r="E374" s="51">
        <v>707.41</v>
      </c>
      <c r="F374" s="1">
        <f>VLOOKUP(A374,'Тепло с 15.05.2023'!B:I,8,0)</f>
        <v>1349.5922972903227</v>
      </c>
      <c r="G374" s="1">
        <f>VLOOKUP(A374,'собств+площадь 06.2023'!B:I,8,0)</f>
        <v>574.23829119999994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idden="1" x14ac:dyDescent="0.3">
      <c r="A375" s="49" t="s">
        <v>2193</v>
      </c>
      <c r="B375" s="49" t="s">
        <v>249</v>
      </c>
      <c r="C375" s="69"/>
      <c r="D375" s="68">
        <v>1886.77</v>
      </c>
      <c r="E375" s="67">
        <v>1886.77</v>
      </c>
      <c r="F375" s="1">
        <f>VLOOKUP(A375,'Тепло с 15.05.2023'!B:I,8,0)</f>
        <v>0</v>
      </c>
      <c r="G375" s="1">
        <f>VLOOKUP(A375,'собств+площадь 06.2023'!B:I,8,0)</f>
        <v>1886.7829568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idden="1" x14ac:dyDescent="0.3">
      <c r="A376" s="49" t="s">
        <v>2197</v>
      </c>
      <c r="B376" s="49" t="s">
        <v>250</v>
      </c>
      <c r="C376" s="50">
        <v>84.37</v>
      </c>
      <c r="D376" s="68">
        <v>1559.08</v>
      </c>
      <c r="E376" s="67">
        <v>1643.45</v>
      </c>
      <c r="F376" s="1">
        <f>VLOOKUP(A376,'Тепло с 15.05.2023'!B:I,8,0)</f>
        <v>100.58556696774194</v>
      </c>
      <c r="G376" s="1">
        <f>VLOOKUP(A376,'собств+площадь 06.2023'!B:I,8,0)</f>
        <v>1559.076288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idden="1" x14ac:dyDescent="0.3">
      <c r="A377" s="49" t="s">
        <v>2202</v>
      </c>
      <c r="B377" s="49" t="s">
        <v>251</v>
      </c>
      <c r="C377" s="50">
        <v>134.80000000000001</v>
      </c>
      <c r="D377" s="68">
        <v>2491.08</v>
      </c>
      <c r="E377" s="67">
        <v>2625.88</v>
      </c>
      <c r="F377" s="1">
        <f>VLOOKUP(A377,'Тепло с 15.05.2023'!B:I,8,0)</f>
        <v>160.71523096774195</v>
      </c>
      <c r="G377" s="1">
        <f>VLOOKUP(A377,'собств+площадь 06.2023'!B:I,8,0)</f>
        <v>2491.08608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idden="1" x14ac:dyDescent="0.3">
      <c r="A378" s="49" t="s">
        <v>2207</v>
      </c>
      <c r="B378" s="49" t="s">
        <v>252</v>
      </c>
      <c r="C378" s="50">
        <v>181.06</v>
      </c>
      <c r="D378" s="68">
        <v>3345.78</v>
      </c>
      <c r="E378" s="67">
        <v>3526.84</v>
      </c>
      <c r="F378" s="1">
        <f>VLOOKUP(A378,'Тепло с 15.05.2023'!B:I,8,0)</f>
        <v>1834.7860376774197</v>
      </c>
      <c r="G378" s="1">
        <f>VLOOKUP(A378,'собств+площадь 06.2023'!B:I,8,0)</f>
        <v>3345.7863040000007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idden="1" x14ac:dyDescent="0.3">
      <c r="A379" s="49" t="s">
        <v>2212</v>
      </c>
      <c r="B379" s="49" t="s">
        <v>253</v>
      </c>
      <c r="C379" s="50">
        <v>630.4</v>
      </c>
      <c r="D379" s="50">
        <v>697.93</v>
      </c>
      <c r="E379" s="67">
        <v>1328.33</v>
      </c>
      <c r="F379" s="1">
        <f>VLOOKUP(A379,'Тепло с 15.05.2023'!B:I,8,0)</f>
        <v>765.47556129032262</v>
      </c>
      <c r="G379" s="1">
        <f>VLOOKUP(A379,'собств+площадь 06.2023'!B:I,8,0)</f>
        <v>697.93360000000007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idden="1" x14ac:dyDescent="0.3">
      <c r="A380" s="49" t="s">
        <v>2214</v>
      </c>
      <c r="B380" s="49" t="s">
        <v>253</v>
      </c>
      <c r="C380" s="69"/>
      <c r="D380" s="50">
        <v>697.93</v>
      </c>
      <c r="E380" s="51">
        <v>697.93</v>
      </c>
      <c r="F380" s="1">
        <f>VLOOKUP(A380,'Тепло с 15.05.2023'!B:I,8,0)</f>
        <v>0</v>
      </c>
      <c r="G380" s="1">
        <f>VLOOKUP(A380,'собств+площадь 06.2023'!B:I,8,0)</f>
        <v>697.93360000000007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idden="1" x14ac:dyDescent="0.3">
      <c r="A381" s="49" t="s">
        <v>2219</v>
      </c>
      <c r="B381" s="49" t="s">
        <v>254</v>
      </c>
      <c r="C381" s="50">
        <v>133.16999999999999</v>
      </c>
      <c r="D381" s="50">
        <v>410.17</v>
      </c>
      <c r="E381" s="51">
        <v>543.34</v>
      </c>
      <c r="F381" s="1">
        <f>VLOOKUP(A381,'Тепло с 15.05.2023'!B:I,8,0)</f>
        <v>1349.5922972903227</v>
      </c>
      <c r="G381" s="1">
        <f>VLOOKUP(A381,'собств+площадь 06.2023'!B:I,8,0)</f>
        <v>410.170208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idden="1" x14ac:dyDescent="0.3">
      <c r="A382" s="49" t="s">
        <v>2217</v>
      </c>
      <c r="B382" s="49" t="s">
        <v>254</v>
      </c>
      <c r="C382" s="69"/>
      <c r="D382" s="68">
        <v>2050.85</v>
      </c>
      <c r="E382" s="67">
        <v>2050.85</v>
      </c>
      <c r="F382" s="1">
        <f>VLOOKUP(A382,'Тепло с 15.05.2023'!B:I,8,0)</f>
        <v>0</v>
      </c>
      <c r="G382" s="1">
        <f>VLOOKUP(A382,'собств+площадь 06.2023'!B:I,8,0)</f>
        <v>2050.85104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idden="1" x14ac:dyDescent="0.3">
      <c r="A383" s="49" t="s">
        <v>2221</v>
      </c>
      <c r="B383" s="49" t="s">
        <v>255</v>
      </c>
      <c r="C383" s="50">
        <v>84.37</v>
      </c>
      <c r="D383" s="50">
        <v>51.97</v>
      </c>
      <c r="E383" s="51">
        <v>136.34</v>
      </c>
      <c r="F383" s="1">
        <f>VLOOKUP(A383,'Тепло с 15.05.2023'!B:I,8,0)</f>
        <v>854.97731922580647</v>
      </c>
      <c r="G383" s="1">
        <f>VLOOKUP(A383,'собств+площадь 06.2023'!B:I,8,0)</f>
        <v>51.969209599999999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idden="1" x14ac:dyDescent="0.3">
      <c r="A384" s="49" t="s">
        <v>2226</v>
      </c>
      <c r="B384" s="49" t="s">
        <v>255</v>
      </c>
      <c r="C384" s="69"/>
      <c r="D384" s="68">
        <v>1507.1</v>
      </c>
      <c r="E384" s="67">
        <v>1507.1</v>
      </c>
      <c r="F384" s="1">
        <f>VLOOKUP(A384,'Тепло с 15.05.2023'!B:I,8,0)</f>
        <v>0</v>
      </c>
      <c r="G384" s="1">
        <f>VLOOKUP(A384,'собств+площадь 06.2023'!B:I,8,0)</f>
        <v>1507.1070783999999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idden="1" x14ac:dyDescent="0.3">
      <c r="A385" s="49" t="s">
        <v>2232</v>
      </c>
      <c r="B385" s="49" t="s">
        <v>256</v>
      </c>
      <c r="C385" s="50">
        <v>134.80000000000001</v>
      </c>
      <c r="D385" s="68">
        <v>2491.08</v>
      </c>
      <c r="E385" s="67">
        <v>2625.88</v>
      </c>
      <c r="F385" s="1">
        <f>VLOOKUP(A385,'Тепло с 15.05.2023'!B:I,8,0)</f>
        <v>1366.0794632258066</v>
      </c>
      <c r="G385" s="1">
        <f>VLOOKUP(A385,'собств+площадь 06.2023'!B:I,8,0)</f>
        <v>2491.08608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idden="1" x14ac:dyDescent="0.3">
      <c r="A386" s="49" t="s">
        <v>2237</v>
      </c>
      <c r="B386" s="49" t="s">
        <v>257</v>
      </c>
      <c r="C386" s="50">
        <v>181.06</v>
      </c>
      <c r="D386" s="68">
        <v>3345.78</v>
      </c>
      <c r="E386" s="67">
        <v>3526.84</v>
      </c>
      <c r="F386" s="1">
        <f>VLOOKUP(A386,'Тепло с 15.05.2023'!B:I,8,0)</f>
        <v>215.85718090322584</v>
      </c>
      <c r="G386" s="1">
        <f>VLOOKUP(A386,'собств+площадь 06.2023'!B:I,8,0)</f>
        <v>3345.7863040000007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idden="1" x14ac:dyDescent="0.3">
      <c r="A387" s="49" t="s">
        <v>2240</v>
      </c>
      <c r="B387" s="49" t="s">
        <v>258</v>
      </c>
      <c r="C387" s="50">
        <v>133.16999999999999</v>
      </c>
      <c r="D387" s="68">
        <v>2461.0100000000002</v>
      </c>
      <c r="E387" s="67">
        <v>2594.1799999999998</v>
      </c>
      <c r="F387" s="1">
        <f>VLOOKUP(A387,'Тепло с 15.05.2023'!B:I,8,0)</f>
        <v>1349.5922972903227</v>
      </c>
      <c r="G387" s="1">
        <f>VLOOKUP(A387,'собств+площадь 06.2023'!B:I,8,0)</f>
        <v>2132.8850815999999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idden="1" x14ac:dyDescent="0.3">
      <c r="A388" s="49" t="s">
        <v>2245</v>
      </c>
      <c r="B388" s="49" t="s">
        <v>259</v>
      </c>
      <c r="C388" s="50">
        <v>84.37</v>
      </c>
      <c r="D388" s="68">
        <v>1559.08</v>
      </c>
      <c r="E388" s="67">
        <v>1643.45</v>
      </c>
      <c r="F388" s="1">
        <f>VLOOKUP(A388,'Тепло с 15.05.2023'!B:I,8,0)</f>
        <v>854.97731922580647</v>
      </c>
      <c r="G388" s="1">
        <f>VLOOKUP(A388,'собств+площадь 06.2023'!B:I,8,0)</f>
        <v>1559.076288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idden="1" x14ac:dyDescent="0.3">
      <c r="A389" s="49" t="s">
        <v>2250</v>
      </c>
      <c r="B389" s="49" t="s">
        <v>260</v>
      </c>
      <c r="C389" s="50">
        <v>134.80000000000001</v>
      </c>
      <c r="D389" s="50">
        <v>581.25</v>
      </c>
      <c r="E389" s="51">
        <v>716.05</v>
      </c>
      <c r="F389" s="1">
        <f>VLOOKUP(A389,'Тепло с 15.05.2023'!B:I,8,0)</f>
        <v>1366.0794632258066</v>
      </c>
      <c r="G389" s="1">
        <f>VLOOKUP(A389,'собств+площадь 06.2023'!B:I,8,0)</f>
        <v>581.25341866666668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idden="1" x14ac:dyDescent="0.3">
      <c r="A390" s="49" t="s">
        <v>2252</v>
      </c>
      <c r="B390" s="49" t="s">
        <v>260</v>
      </c>
      <c r="C390" s="69"/>
      <c r="D390" s="68">
        <v>1909.83</v>
      </c>
      <c r="E390" s="67">
        <v>1909.83</v>
      </c>
      <c r="F390" s="1">
        <f>VLOOKUP(A390,'Тепло с 15.05.2023'!B:I,8,0)</f>
        <v>0</v>
      </c>
      <c r="G390" s="1">
        <f>VLOOKUP(A390,'собств+площадь 06.2023'!B:I,8,0)</f>
        <v>1909.8326613333334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idden="1" x14ac:dyDescent="0.3">
      <c r="A391" s="49" t="s">
        <v>2254</v>
      </c>
      <c r="B391" s="49" t="s">
        <v>261</v>
      </c>
      <c r="C391" s="50">
        <v>181.06</v>
      </c>
      <c r="D391" s="68">
        <v>3345.78</v>
      </c>
      <c r="E391" s="67">
        <v>3526.84</v>
      </c>
      <c r="F391" s="1">
        <f>VLOOKUP(A391,'Тепло с 15.05.2023'!B:I,8,0)</f>
        <v>1834.7860376774197</v>
      </c>
      <c r="G391" s="1">
        <f>VLOOKUP(A391,'собств+площадь 06.2023'!B:I,8,0)</f>
        <v>3234.2600938666674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x14ac:dyDescent="0.3">
      <c r="A392" s="49" t="s">
        <v>2259</v>
      </c>
      <c r="B392" s="49" t="s">
        <v>262</v>
      </c>
      <c r="C392" s="50">
        <v>133.16999999999999</v>
      </c>
      <c r="D392" s="69"/>
      <c r="E392" s="51">
        <v>133.16999999999999</v>
      </c>
      <c r="F392" s="1">
        <f>VLOOKUP(A392,'Тепло с 15.05.2023'!B:I,8,0)</f>
        <v>1349.5922972903227</v>
      </c>
      <c r="G392" s="1">
        <f>VLOOKUP(A392,'собств+площадь 06.2023'!B:I,8,0)</f>
        <v>0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idden="1" x14ac:dyDescent="0.3">
      <c r="A393" s="49" t="s">
        <v>2261</v>
      </c>
      <c r="B393" s="49" t="s">
        <v>262</v>
      </c>
      <c r="C393" s="69"/>
      <c r="D393" s="68">
        <v>2461.0100000000002</v>
      </c>
      <c r="E393" s="67">
        <v>2461.0100000000002</v>
      </c>
      <c r="F393" s="1">
        <f>VLOOKUP(A393,'Тепло с 15.05.2023'!B:I,8,0)</f>
        <v>0</v>
      </c>
      <c r="G393" s="1">
        <f>VLOOKUP(A393,'собств+площадь 06.2023'!B:I,8,0)</f>
        <v>2461.021248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idden="1" x14ac:dyDescent="0.3">
      <c r="A394" s="49" t="s">
        <v>2267</v>
      </c>
      <c r="B394" s="49" t="s">
        <v>263</v>
      </c>
      <c r="C394" s="50">
        <v>84.37</v>
      </c>
      <c r="D394" s="68">
        <v>1559.08</v>
      </c>
      <c r="E394" s="67">
        <v>1643.45</v>
      </c>
      <c r="F394" s="1">
        <f>VLOOKUP(A394,'Тепло с 15.05.2023'!B:I,8,0)</f>
        <v>854.97731922580647</v>
      </c>
      <c r="G394" s="1">
        <f>VLOOKUP(A394,'собств+площадь 06.2023'!B:I,8,0)</f>
        <v>1559.076288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idden="1" x14ac:dyDescent="0.3">
      <c r="A395" s="49" t="s">
        <v>2271</v>
      </c>
      <c r="B395" s="49" t="s">
        <v>264</v>
      </c>
      <c r="C395" s="50">
        <v>630.4</v>
      </c>
      <c r="D395" s="50">
        <v>325.7</v>
      </c>
      <c r="E395" s="51">
        <v>956.1</v>
      </c>
      <c r="F395" s="1">
        <f>VLOOKUP(A395,'Тепло с 15.05.2023'!B:I,8,0)</f>
        <v>765.47556129032262</v>
      </c>
      <c r="G395" s="1">
        <f>VLOOKUP(A395,'собств+площадь 06.2023'!B:I,8,0)</f>
        <v>325.7023466666667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idden="1" x14ac:dyDescent="0.3">
      <c r="A396" s="49" t="s">
        <v>2269</v>
      </c>
      <c r="B396" s="49" t="s">
        <v>264</v>
      </c>
      <c r="C396" s="69"/>
      <c r="D396" s="68">
        <v>1070.17</v>
      </c>
      <c r="E396" s="67">
        <v>1070.17</v>
      </c>
      <c r="F396" s="1">
        <f>VLOOKUP(A396,'Тепло с 15.05.2023'!B:I,8,0)</f>
        <v>0</v>
      </c>
      <c r="G396" s="1">
        <f>VLOOKUP(A396,'собств+площадь 06.2023'!B:I,8,0)</f>
        <v>1070.1648533333334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idden="1" x14ac:dyDescent="0.3">
      <c r="A397" s="49" t="s">
        <v>2273</v>
      </c>
      <c r="B397" s="49" t="s">
        <v>265</v>
      </c>
      <c r="C397" s="50">
        <v>134.80000000000001</v>
      </c>
      <c r="D397" s="68">
        <v>2491.08</v>
      </c>
      <c r="E397" s="67">
        <v>2625.88</v>
      </c>
      <c r="F397" s="1">
        <f>VLOOKUP(A397,'Тепло с 15.05.2023'!B:I,8,0)</f>
        <v>1366.0794632258066</v>
      </c>
      <c r="G397" s="1">
        <f>VLOOKUP(A397,'собств+площадь 06.2023'!B:I,8,0)</f>
        <v>2491.08608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idden="1" x14ac:dyDescent="0.3">
      <c r="A398" s="49" t="s">
        <v>2279</v>
      </c>
      <c r="B398" s="49" t="s">
        <v>266</v>
      </c>
      <c r="C398" s="50">
        <v>181.06</v>
      </c>
      <c r="D398" s="68">
        <v>3345.78</v>
      </c>
      <c r="E398" s="67">
        <v>3526.84</v>
      </c>
      <c r="F398" s="1">
        <f>VLOOKUP(A398,'Тепло с 15.05.2023'!B:I,8,0)</f>
        <v>215.85718090322584</v>
      </c>
      <c r="G398" s="1">
        <f>VLOOKUP(A398,'собств+площадь 06.2023'!B:I,8,0)</f>
        <v>3345.7863040000007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idden="1" x14ac:dyDescent="0.3">
      <c r="A399" s="49" t="s">
        <v>2283</v>
      </c>
      <c r="B399" s="49" t="s">
        <v>267</v>
      </c>
      <c r="C399" s="50">
        <v>133.16999999999999</v>
      </c>
      <c r="D399" s="50">
        <v>574.24</v>
      </c>
      <c r="E399" s="51">
        <v>707.41</v>
      </c>
      <c r="F399" s="1">
        <f>VLOOKUP(A399,'Тепло с 15.05.2023'!B:I,8,0)</f>
        <v>1349.5922972903227</v>
      </c>
      <c r="G399" s="1">
        <f>VLOOKUP(A399,'собств+площадь 06.2023'!B:I,8,0)</f>
        <v>574.23829119999994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idden="1" x14ac:dyDescent="0.3">
      <c r="A400" s="49" t="s">
        <v>2285</v>
      </c>
      <c r="B400" s="49" t="s">
        <v>267</v>
      </c>
      <c r="C400" s="69"/>
      <c r="D400" s="68">
        <v>1886.77</v>
      </c>
      <c r="E400" s="67">
        <v>1886.77</v>
      </c>
      <c r="F400" s="1">
        <f>VLOOKUP(A400,'Тепло с 15.05.2023'!B:I,8,0)</f>
        <v>0</v>
      </c>
      <c r="G400" s="1">
        <f>VLOOKUP(A400,'собств+площадь 06.2023'!B:I,8,0)</f>
        <v>1886.7829568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idden="1" x14ac:dyDescent="0.3">
      <c r="A401" s="49" t="s">
        <v>2287</v>
      </c>
      <c r="B401" s="49" t="s">
        <v>268</v>
      </c>
      <c r="C401" s="50">
        <v>84.37</v>
      </c>
      <c r="D401" s="68">
        <v>1039.3800000000001</v>
      </c>
      <c r="E401" s="67">
        <v>1123.75</v>
      </c>
      <c r="F401" s="1">
        <f>VLOOKUP(A401,'Тепло с 15.05.2023'!B:I,8,0)</f>
        <v>854.97731922580647</v>
      </c>
      <c r="G401" s="1">
        <f>VLOOKUP(A401,'собств+площадь 06.2023'!B:I,8,0)</f>
        <v>1039.384192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idden="1" x14ac:dyDescent="0.3">
      <c r="A402" s="49" t="s">
        <v>2289</v>
      </c>
      <c r="B402" s="49" t="s">
        <v>268</v>
      </c>
      <c r="C402" s="69"/>
      <c r="D402" s="50">
        <v>519.69000000000005</v>
      </c>
      <c r="E402" s="51">
        <v>519.69000000000005</v>
      </c>
      <c r="F402" s="1">
        <f>VLOOKUP(A402,'Тепло с 15.05.2023'!B:I,8,0)</f>
        <v>0</v>
      </c>
      <c r="G402" s="1">
        <f>VLOOKUP(A402,'собств+площадь 06.2023'!B:I,8,0)</f>
        <v>519.69209599999999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idden="1" x14ac:dyDescent="0.3">
      <c r="A403" s="49" t="s">
        <v>2295</v>
      </c>
      <c r="B403" s="49" t="s">
        <v>269</v>
      </c>
      <c r="C403" s="50">
        <v>134.80000000000001</v>
      </c>
      <c r="D403" s="68">
        <v>1328.57</v>
      </c>
      <c r="E403" s="67">
        <v>1463.37</v>
      </c>
      <c r="F403" s="1">
        <f>VLOOKUP(A403,'Тепло с 15.05.2023'!B:I,8,0)</f>
        <v>1366.0794632258066</v>
      </c>
      <c r="G403" s="1">
        <f>VLOOKUP(A403,'собств+площадь 06.2023'!B:I,8,0)</f>
        <v>1328.5792426666667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idden="1" x14ac:dyDescent="0.3">
      <c r="A404" s="49" t="s">
        <v>2292</v>
      </c>
      <c r="B404" s="49" t="s">
        <v>269</v>
      </c>
      <c r="C404" s="69"/>
      <c r="D404" s="68">
        <v>1162.51</v>
      </c>
      <c r="E404" s="67">
        <v>1162.51</v>
      </c>
      <c r="F404" s="1">
        <f>VLOOKUP(A404,'Тепло с 15.05.2023'!B:I,8,0)</f>
        <v>0</v>
      </c>
      <c r="G404" s="1">
        <f>VLOOKUP(A404,'собств+площадь 06.2023'!B:I,8,0)</f>
        <v>1162.5068373333334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idden="1" x14ac:dyDescent="0.3">
      <c r="A405" s="49" t="s">
        <v>2300</v>
      </c>
      <c r="B405" s="49" t="s">
        <v>270</v>
      </c>
      <c r="C405" s="50">
        <v>181.06</v>
      </c>
      <c r="D405" s="68">
        <v>3345.78</v>
      </c>
      <c r="E405" s="67">
        <v>3526.84</v>
      </c>
      <c r="F405" s="1">
        <f>VLOOKUP(A405,'Тепло с 15.05.2023'!B:I,8,0)</f>
        <v>1834.7860376774197</v>
      </c>
      <c r="G405" s="1">
        <f>VLOOKUP(A405,'собств+площадь 06.2023'!B:I,8,0)</f>
        <v>3345.7863040000007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idden="1" x14ac:dyDescent="0.3">
      <c r="A406" s="49" t="s">
        <v>2305</v>
      </c>
      <c r="B406" s="49" t="s">
        <v>271</v>
      </c>
      <c r="C406" s="50">
        <v>133.16999999999999</v>
      </c>
      <c r="D406" s="50">
        <v>164.07</v>
      </c>
      <c r="E406" s="51">
        <v>297.24</v>
      </c>
      <c r="F406" s="1">
        <f>VLOOKUP(A406,'Тепло с 15.05.2023'!B:I,8,0)</f>
        <v>1349.5922972903227</v>
      </c>
      <c r="G406" s="1">
        <f>VLOOKUP(A406,'собств+площадь 06.2023'!B:I,8,0)</f>
        <v>164.06808319999999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idden="1" x14ac:dyDescent="0.3">
      <c r="A407" s="49" t="s">
        <v>2302</v>
      </c>
      <c r="B407" s="49" t="s">
        <v>271</v>
      </c>
      <c r="C407" s="69"/>
      <c r="D407" s="68">
        <v>2296.94</v>
      </c>
      <c r="E407" s="67">
        <v>2296.94</v>
      </c>
      <c r="F407" s="1">
        <f>VLOOKUP(A407,'Тепло с 15.05.2023'!B:I,8,0)</f>
        <v>0</v>
      </c>
      <c r="G407" s="1">
        <f>VLOOKUP(A407,'собств+площадь 06.2023'!B:I,8,0)</f>
        <v>2296.9531647999997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idden="1" x14ac:dyDescent="0.3">
      <c r="A408" s="49" t="s">
        <v>2307</v>
      </c>
      <c r="B408" s="49" t="s">
        <v>272</v>
      </c>
      <c r="C408" s="50">
        <v>84.37</v>
      </c>
      <c r="D408" s="68">
        <v>1559.08</v>
      </c>
      <c r="E408" s="67">
        <v>1643.45</v>
      </c>
      <c r="F408" s="1">
        <f>VLOOKUP(A408,'Тепло с 15.05.2023'!B:I,8,0)</f>
        <v>100.58556696774194</v>
      </c>
      <c r="G408" s="1">
        <f>VLOOKUP(A408,'собств+площадь 06.2023'!B:I,8,0)</f>
        <v>1559.076288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idden="1" x14ac:dyDescent="0.3">
      <c r="A409" s="49" t="s">
        <v>2315</v>
      </c>
      <c r="B409" s="49" t="s">
        <v>273</v>
      </c>
      <c r="C409" s="50">
        <v>134.80000000000001</v>
      </c>
      <c r="D409" s="50">
        <v>996.43</v>
      </c>
      <c r="E409" s="67">
        <v>1131.23</v>
      </c>
      <c r="F409" s="1">
        <f>VLOOKUP(A409,'Тепло с 15.05.2023'!B:I,8,0)</f>
        <v>1366.0794632258066</v>
      </c>
      <c r="G409" s="1">
        <f>VLOOKUP(A409,'собств+площадь 06.2023'!B:I,8,0)</f>
        <v>996.43443200000002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idden="1" x14ac:dyDescent="0.3">
      <c r="A410" s="49" t="s">
        <v>2312</v>
      </c>
      <c r="B410" s="49" t="s">
        <v>273</v>
      </c>
      <c r="C410" s="69"/>
      <c r="D410" s="68">
        <v>1494.65</v>
      </c>
      <c r="E410" s="67">
        <v>1494.65</v>
      </c>
      <c r="F410" s="1">
        <f>VLOOKUP(A410,'Тепло с 15.05.2023'!B:I,8,0)</f>
        <v>0</v>
      </c>
      <c r="G410" s="1">
        <f>VLOOKUP(A410,'собств+площадь 06.2023'!B:I,8,0)</f>
        <v>1494.651648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idden="1" x14ac:dyDescent="0.3">
      <c r="A411" s="49" t="s">
        <v>2320</v>
      </c>
      <c r="B411" s="49" t="s">
        <v>274</v>
      </c>
      <c r="C411" s="50">
        <v>181.06</v>
      </c>
      <c r="D411" s="50">
        <v>669.15</v>
      </c>
      <c r="E411" s="51">
        <v>850.21</v>
      </c>
      <c r="F411" s="1">
        <f>VLOOKUP(A411,'Тепло с 15.05.2023'!B:I,8,0)</f>
        <v>1834.7860376774197</v>
      </c>
      <c r="G411" s="1">
        <f>VLOOKUP(A411,'собств+площадь 06.2023'!B:I,8,0)</f>
        <v>669.15726080000013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idden="1" x14ac:dyDescent="0.3">
      <c r="A412" s="49" t="s">
        <v>2317</v>
      </c>
      <c r="B412" s="49" t="s">
        <v>274</v>
      </c>
      <c r="C412" s="69"/>
      <c r="D412" s="68">
        <v>2676.63</v>
      </c>
      <c r="E412" s="67">
        <v>2676.63</v>
      </c>
      <c r="F412" s="1">
        <f>VLOOKUP(A412,'Тепло с 15.05.2023'!B:I,8,0)</f>
        <v>0</v>
      </c>
      <c r="G412" s="1">
        <f>VLOOKUP(A412,'собств+площадь 06.2023'!B:I,8,0)</f>
        <v>2676.6290432000005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x14ac:dyDescent="0.3">
      <c r="A413" s="49" t="s">
        <v>2325</v>
      </c>
      <c r="B413" s="49" t="s">
        <v>275</v>
      </c>
      <c r="C413" s="50">
        <v>738.18</v>
      </c>
      <c r="D413" s="69"/>
      <c r="E413" s="51">
        <v>738.18</v>
      </c>
      <c r="F413" s="1">
        <f>VLOOKUP(A413,'Тепло с 15.05.2023'!B:I,8,0)</f>
        <v>984.24224206451629</v>
      </c>
      <c r="G413" s="1">
        <f>VLOOKUP(A413,'собств+площадь 06.2023'!B:I,8,0)</f>
        <v>0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idden="1" x14ac:dyDescent="0.3">
      <c r="A414" s="49" t="s">
        <v>2322</v>
      </c>
      <c r="B414" s="49" t="s">
        <v>275</v>
      </c>
      <c r="C414" s="50">
        <v>410.1</v>
      </c>
      <c r="D414" s="68">
        <v>2542.62</v>
      </c>
      <c r="E414" s="67">
        <v>2952.72</v>
      </c>
      <c r="F414" s="1">
        <f>VLOOKUP(A414,'Тепло с 15.05.2023'!B:I,8,0)</f>
        <v>410.10093419354848</v>
      </c>
      <c r="G414" s="1">
        <f>VLOOKUP(A414,'собств+площадь 06.2023'!B:I,8,0)</f>
        <v>2542.6257920000003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x14ac:dyDescent="0.3">
      <c r="A415" s="49" t="s">
        <v>2330</v>
      </c>
      <c r="B415" s="49" t="s">
        <v>276</v>
      </c>
      <c r="C415" s="50">
        <v>133.16999999999999</v>
      </c>
      <c r="D415" s="69"/>
      <c r="E415" s="51">
        <v>133.16999999999999</v>
      </c>
      <c r="F415" s="1">
        <f>VLOOKUP(A415,'Тепло с 15.05.2023'!B:I,8,0)</f>
        <v>1349.5922972903227</v>
      </c>
      <c r="G415" s="1">
        <f>VLOOKUP(A415,'собств+площадь 06.2023'!B:I,8,0)</f>
        <v>0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idden="1" x14ac:dyDescent="0.3">
      <c r="A416" s="49" t="s">
        <v>2327</v>
      </c>
      <c r="B416" s="49" t="s">
        <v>276</v>
      </c>
      <c r="C416" s="69"/>
      <c r="D416" s="68">
        <v>2461.0100000000002</v>
      </c>
      <c r="E416" s="67">
        <v>2461.0100000000002</v>
      </c>
      <c r="F416" s="1">
        <f>VLOOKUP(A416,'Тепло с 15.05.2023'!B:I,8,0)</f>
        <v>0</v>
      </c>
      <c r="G416" s="1">
        <f>VLOOKUP(A416,'собств+площадь 06.2023'!B:I,8,0)</f>
        <v>2461.021248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idden="1" x14ac:dyDescent="0.3">
      <c r="A417" s="49" t="s">
        <v>2332</v>
      </c>
      <c r="B417" s="49" t="s">
        <v>277</v>
      </c>
      <c r="C417" s="50">
        <v>84.37</v>
      </c>
      <c r="D417" s="50">
        <v>363.79</v>
      </c>
      <c r="E417" s="51">
        <v>448.16</v>
      </c>
      <c r="F417" s="1">
        <f>VLOOKUP(A417,'Тепло с 15.05.2023'!B:I,8,0)</f>
        <v>854.97731922580647</v>
      </c>
      <c r="G417" s="1">
        <f>VLOOKUP(A417,'собств+площадь 06.2023'!B:I,8,0)</f>
        <v>363.78446719999999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idden="1" x14ac:dyDescent="0.3">
      <c r="A418" s="49" t="s">
        <v>2334</v>
      </c>
      <c r="B418" s="49" t="s">
        <v>277</v>
      </c>
      <c r="C418" s="69"/>
      <c r="D418" s="68">
        <v>1195.29</v>
      </c>
      <c r="E418" s="67">
        <v>1195.29</v>
      </c>
      <c r="F418" s="1">
        <f>VLOOKUP(A418,'Тепло с 15.05.2023'!B:I,8,0)</f>
        <v>0</v>
      </c>
      <c r="G418" s="1">
        <f>VLOOKUP(A418,'собств+площадь 06.2023'!B:I,8,0)</f>
        <v>1195.2918208000001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idden="1" x14ac:dyDescent="0.3">
      <c r="A419" s="49" t="s">
        <v>2339</v>
      </c>
      <c r="B419" s="49" t="s">
        <v>278</v>
      </c>
      <c r="C419" s="50">
        <v>134.80000000000001</v>
      </c>
      <c r="D419" s="68">
        <v>2491.08</v>
      </c>
      <c r="E419" s="67">
        <v>2625.88</v>
      </c>
      <c r="F419" s="1">
        <f>VLOOKUP(A419,'Тепло с 15.05.2023'!B:I,8,0)</f>
        <v>160.71523096774195</v>
      </c>
      <c r="G419" s="1">
        <f>VLOOKUP(A419,'собств+площадь 06.2023'!B:I,8,0)</f>
        <v>2491.08608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idden="1" x14ac:dyDescent="0.3">
      <c r="A420" s="49" t="s">
        <v>2341</v>
      </c>
      <c r="B420" s="49" t="s">
        <v>279</v>
      </c>
      <c r="C420" s="50">
        <v>181.06</v>
      </c>
      <c r="D420" s="50">
        <v>669.15</v>
      </c>
      <c r="E420" s="51">
        <v>850.21</v>
      </c>
      <c r="F420" s="1">
        <f>VLOOKUP(A420,'Тепло с 15.05.2023'!B:I,8,0)</f>
        <v>1834.7860376774197</v>
      </c>
      <c r="G420" s="1">
        <f>VLOOKUP(A420,'собств+площадь 06.2023'!B:I,8,0)</f>
        <v>669.15726080000013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idden="1" x14ac:dyDescent="0.3">
      <c r="A421" s="49" t="s">
        <v>2343</v>
      </c>
      <c r="B421" s="49" t="s">
        <v>279</v>
      </c>
      <c r="C421" s="69"/>
      <c r="D421" s="68">
        <v>2676.63</v>
      </c>
      <c r="E421" s="67">
        <v>2676.63</v>
      </c>
      <c r="F421" s="1">
        <f>VLOOKUP(A421,'Тепло с 15.05.2023'!B:I,8,0)</f>
        <v>0</v>
      </c>
      <c r="G421" s="1">
        <f>VLOOKUP(A421,'собств+площадь 06.2023'!B:I,8,0)</f>
        <v>2676.6290432000005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idden="1" x14ac:dyDescent="0.3">
      <c r="A422" s="49" t="s">
        <v>2346</v>
      </c>
      <c r="B422" s="49" t="s">
        <v>280</v>
      </c>
      <c r="C422" s="50">
        <v>133.16999999999999</v>
      </c>
      <c r="D422" s="50">
        <v>574.24</v>
      </c>
      <c r="E422" s="51">
        <v>707.41</v>
      </c>
      <c r="F422" s="1">
        <f>VLOOKUP(A422,'Тепло с 15.05.2023'!B:I,8,0)</f>
        <v>1349.5922972903227</v>
      </c>
      <c r="G422" s="1">
        <f>VLOOKUP(A422,'собств+площадь 06.2023'!B:I,8,0)</f>
        <v>574.23829119999994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idden="1" x14ac:dyDescent="0.3">
      <c r="A423" s="49" t="s">
        <v>2348</v>
      </c>
      <c r="B423" s="49" t="s">
        <v>280</v>
      </c>
      <c r="C423" s="69"/>
      <c r="D423" s="68">
        <v>1886.77</v>
      </c>
      <c r="E423" s="67">
        <v>1886.77</v>
      </c>
      <c r="F423" s="1">
        <f>VLOOKUP(A423,'Тепло с 15.05.2023'!B:I,8,0)</f>
        <v>0</v>
      </c>
      <c r="G423" s="1">
        <f>VLOOKUP(A423,'собств+площадь 06.2023'!B:I,8,0)</f>
        <v>1886.7829568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idden="1" x14ac:dyDescent="0.3">
      <c r="A424" s="49" t="s">
        <v>2353</v>
      </c>
      <c r="B424" s="49" t="s">
        <v>281</v>
      </c>
      <c r="C424" s="50">
        <v>84.37</v>
      </c>
      <c r="D424" s="68">
        <v>1559.08</v>
      </c>
      <c r="E424" s="67">
        <v>1643.45</v>
      </c>
      <c r="F424" s="1">
        <f>VLOOKUP(A424,'Тепло с 15.05.2023'!B:I,8,0)</f>
        <v>854.97731922580647</v>
      </c>
      <c r="G424" s="1">
        <f>VLOOKUP(A424,'собств+площадь 06.2023'!B:I,8,0)</f>
        <v>1559.076288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idden="1" x14ac:dyDescent="0.3">
      <c r="A425" s="49" t="s">
        <v>2359</v>
      </c>
      <c r="B425" s="49" t="s">
        <v>282</v>
      </c>
      <c r="C425" s="50">
        <v>134.80000000000001</v>
      </c>
      <c r="D425" s="68">
        <v>1328.57</v>
      </c>
      <c r="E425" s="67">
        <v>1463.37</v>
      </c>
      <c r="F425" s="1">
        <f>VLOOKUP(A425,'Тепло с 15.05.2023'!B:I,8,0)</f>
        <v>1366.0794632258066</v>
      </c>
      <c r="G425" s="1">
        <f>VLOOKUP(A425,'собств+площадь 06.2023'!B:I,8,0)</f>
        <v>1328.5792426666667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idden="1" x14ac:dyDescent="0.3">
      <c r="A426" s="49" t="s">
        <v>2356</v>
      </c>
      <c r="B426" s="49" t="s">
        <v>282</v>
      </c>
      <c r="C426" s="69"/>
      <c r="D426" s="68">
        <v>1162.51</v>
      </c>
      <c r="E426" s="67">
        <v>1162.51</v>
      </c>
      <c r="F426" s="1">
        <f>VLOOKUP(A426,'Тепло с 15.05.2023'!B:I,8,0)</f>
        <v>0</v>
      </c>
      <c r="G426" s="1">
        <f>VLOOKUP(A426,'собств+площадь 06.2023'!B:I,8,0)</f>
        <v>1162.5068373333334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x14ac:dyDescent="0.3">
      <c r="A427" s="49" t="s">
        <v>2364</v>
      </c>
      <c r="B427" s="49" t="s">
        <v>283</v>
      </c>
      <c r="C427" s="50">
        <v>181.06</v>
      </c>
      <c r="D427" s="69"/>
      <c r="E427" s="51">
        <v>181.06</v>
      </c>
      <c r="F427" s="1">
        <f>VLOOKUP(A427,'Тепло с 15.05.2023'!B:I,8,0)</f>
        <v>1834.7860376774197</v>
      </c>
      <c r="G427" s="1">
        <f>VLOOKUP(A427,'собств+площадь 06.2023'!B:I,8,0)</f>
        <v>0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idden="1" x14ac:dyDescent="0.3">
      <c r="A428" s="49" t="s">
        <v>2361</v>
      </c>
      <c r="B428" s="49" t="s">
        <v>283</v>
      </c>
      <c r="C428" s="69"/>
      <c r="D428" s="68">
        <v>3345.78</v>
      </c>
      <c r="E428" s="67">
        <v>3345.78</v>
      </c>
      <c r="F428" s="1">
        <f>VLOOKUP(A428,'Тепло с 15.05.2023'!B:I,8,0)</f>
        <v>0</v>
      </c>
      <c r="G428" s="1">
        <f>VLOOKUP(A428,'собств+площадь 06.2023'!B:I,8,0)</f>
        <v>3345.7863040000007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idden="1" x14ac:dyDescent="0.3">
      <c r="A429" s="49" t="s">
        <v>2366</v>
      </c>
      <c r="B429" s="49" t="s">
        <v>284</v>
      </c>
      <c r="C429" s="50">
        <v>66.59</v>
      </c>
      <c r="D429" s="68">
        <v>2461.0100000000002</v>
      </c>
      <c r="E429" s="67">
        <v>2527.6</v>
      </c>
      <c r="F429" s="1">
        <f>VLOOKUP(A429,'Тепло с 15.05.2023'!B:I,8,0)</f>
        <v>79.387782193548389</v>
      </c>
      <c r="G429" s="1">
        <f>VLOOKUP(A429,'собств+площадь 06.2023'!B:I,8,0)</f>
        <v>2461.021248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x14ac:dyDescent="0.3">
      <c r="A430" s="49" t="s">
        <v>2369</v>
      </c>
      <c r="B430" s="49" t="s">
        <v>284</v>
      </c>
      <c r="C430" s="50">
        <v>66.59</v>
      </c>
      <c r="D430" s="69"/>
      <c r="E430" s="51">
        <v>66.59</v>
      </c>
      <c r="F430" s="1">
        <f>VLOOKUP(A430,'Тепло с 15.05.2023'!B:I,8,0)</f>
        <v>1270.2045150967742</v>
      </c>
      <c r="G430" s="1">
        <f>VLOOKUP(A430,'собств+площадь 06.2023'!B:I,8,0)</f>
        <v>0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idden="1" x14ac:dyDescent="0.3">
      <c r="A431" s="49" t="s">
        <v>2374</v>
      </c>
      <c r="B431" s="49" t="s">
        <v>285</v>
      </c>
      <c r="C431" s="50">
        <v>84.37</v>
      </c>
      <c r="D431" s="68">
        <v>1559.08</v>
      </c>
      <c r="E431" s="67">
        <v>1643.45</v>
      </c>
      <c r="F431" s="1">
        <f>VLOOKUP(A431,'Тепло с 15.05.2023'!B:I,8,0)</f>
        <v>854.97731922580647</v>
      </c>
      <c r="G431" s="1">
        <f>VLOOKUP(A431,'собств+площадь 06.2023'!B:I,8,0)</f>
        <v>1559.076288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idden="1" x14ac:dyDescent="0.3">
      <c r="A432" s="49" t="s">
        <v>2380</v>
      </c>
      <c r="B432" s="49" t="s">
        <v>286</v>
      </c>
      <c r="C432" s="50">
        <v>704.1</v>
      </c>
      <c r="D432" s="50">
        <v>467.72</v>
      </c>
      <c r="E432" s="67">
        <v>1171.82</v>
      </c>
      <c r="F432" s="1">
        <f>VLOOKUP(A432,'Тепло с 15.05.2023'!B:I,8,0)</f>
        <v>854.97731922580647</v>
      </c>
      <c r="G432" s="1">
        <f>VLOOKUP(A432,'собств+площадь 06.2023'!B:I,8,0)</f>
        <v>467.72288639999999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idden="1" x14ac:dyDescent="0.3">
      <c r="A433" s="49" t="s">
        <v>2377</v>
      </c>
      <c r="B433" s="49" t="s">
        <v>286</v>
      </c>
      <c r="C433" s="69"/>
      <c r="D433" s="68">
        <v>1091.3499999999999</v>
      </c>
      <c r="E433" s="67">
        <v>1091.3499999999999</v>
      </c>
      <c r="F433" s="1">
        <f>VLOOKUP(A433,'Тепло с 15.05.2023'!B:I,8,0)</f>
        <v>0</v>
      </c>
      <c r="G433" s="1">
        <f>VLOOKUP(A433,'собств+площадь 06.2023'!B:I,8,0)</f>
        <v>1091.3534015999999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x14ac:dyDescent="0.3">
      <c r="A434" s="49" t="s">
        <v>2382</v>
      </c>
      <c r="B434" s="49" t="s">
        <v>287</v>
      </c>
      <c r="C434" s="50">
        <v>67.400000000000006</v>
      </c>
      <c r="D434" s="69"/>
      <c r="E434" s="51">
        <v>67.400000000000006</v>
      </c>
      <c r="F434" s="1">
        <f>VLOOKUP(A434,'Тепло с 15.05.2023'!B:I,8,0)</f>
        <v>1285.7218477419356</v>
      </c>
      <c r="G434" s="1">
        <f>VLOOKUP(A434,'собств+площадь 06.2023'!B:I,8,0)</f>
        <v>0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idden="1" x14ac:dyDescent="0.3">
      <c r="A435" s="49" t="s">
        <v>2384</v>
      </c>
      <c r="B435" s="49" t="s">
        <v>287</v>
      </c>
      <c r="C435" s="50">
        <v>67.400000000000006</v>
      </c>
      <c r="D435" s="68">
        <v>2491.08</v>
      </c>
      <c r="E435" s="67">
        <v>2558.48</v>
      </c>
      <c r="F435" s="1">
        <f>VLOOKUP(A435,'Тепло с 15.05.2023'!B:I,8,0)</f>
        <v>80.357615483870973</v>
      </c>
      <c r="G435" s="1">
        <f>VLOOKUP(A435,'собств+площадь 06.2023'!B:I,8,0)</f>
        <v>2491.08608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idden="1" x14ac:dyDescent="0.3">
      <c r="A436" s="49" t="s">
        <v>2390</v>
      </c>
      <c r="B436" s="49" t="s">
        <v>288</v>
      </c>
      <c r="C436" s="69"/>
      <c r="D436" s="50">
        <v>120.55</v>
      </c>
      <c r="E436" s="51">
        <v>120.55</v>
      </c>
      <c r="F436" s="1">
        <f>VLOOKUP(A436,'Тепло с 15.05.2023'!B:I,8,0)</f>
        <v>1983.1705310967743</v>
      </c>
      <c r="G436" s="1">
        <f>VLOOKUP(A436,'собств+площадь 06.2023'!B:I,8,0)</f>
        <v>723.27395840000008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idden="1" x14ac:dyDescent="0.3">
      <c r="A437" s="49" t="s">
        <v>2387</v>
      </c>
      <c r="B437" s="49" t="s">
        <v>288</v>
      </c>
      <c r="C437" s="69"/>
      <c r="D437" s="68">
        <v>2893.1</v>
      </c>
      <c r="E437" s="67">
        <v>2893.1</v>
      </c>
      <c r="F437" s="1">
        <f>VLOOKUP(A437,'Тепло с 15.05.2023'!B:I,8,0)</f>
        <v>0</v>
      </c>
      <c r="G437" s="1">
        <f>VLOOKUP(A437,'собств+площадь 06.2023'!B:I,8,0)</f>
        <v>2893.0958336000003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idden="1" x14ac:dyDescent="0.3">
      <c r="A438" s="49" t="s">
        <v>2394</v>
      </c>
      <c r="B438" s="49" t="s">
        <v>289</v>
      </c>
      <c r="C438" s="69"/>
      <c r="D438" s="50">
        <v>865.43</v>
      </c>
      <c r="E438" s="51">
        <v>865.43</v>
      </c>
      <c r="F438" s="1">
        <f>VLOOKUP(A438,'Тепло с 15.05.2023'!B:I,8,0)</f>
        <v>0</v>
      </c>
      <c r="G438" s="1">
        <f>VLOOKUP(A438,'собств+площадь 06.2023'!B:I,8,0)</f>
        <v>865.43766399999993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idden="1" x14ac:dyDescent="0.3">
      <c r="A439" s="49" t="s">
        <v>2392</v>
      </c>
      <c r="B439" s="49" t="s">
        <v>289</v>
      </c>
      <c r="C439" s="69"/>
      <c r="D439" s="50">
        <v>576.96</v>
      </c>
      <c r="E439" s="51">
        <v>576.96</v>
      </c>
      <c r="F439" s="1">
        <f>VLOOKUP(A439,'Тепло с 15.05.2023'!B:I,8,0)</f>
        <v>949.18969599999991</v>
      </c>
      <c r="G439" s="1">
        <f>VLOOKUP(A439,'собств+площадь 06.2023'!B:I,8,0)</f>
        <v>865.43766399999993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idden="1" x14ac:dyDescent="0.3">
      <c r="A440" s="49" t="s">
        <v>2400</v>
      </c>
      <c r="B440" s="49" t="s">
        <v>290</v>
      </c>
      <c r="C440" s="69"/>
      <c r="D440" s="50">
        <v>291.49</v>
      </c>
      <c r="E440" s="51">
        <v>291.49</v>
      </c>
      <c r="F440" s="1">
        <f>VLOOKUP(A440,'Тепло с 15.05.2023'!B:I,8,0)</f>
        <v>1198.852494451613</v>
      </c>
      <c r="G440" s="1">
        <f>VLOOKUP(A440,'собств+площадь 06.2023'!B:I,8,0)</f>
        <v>655.84283520000008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idden="1" x14ac:dyDescent="0.3">
      <c r="A441" s="49" t="s">
        <v>2397</v>
      </c>
      <c r="B441" s="49" t="s">
        <v>290</v>
      </c>
      <c r="C441" s="69"/>
      <c r="D441" s="68">
        <v>1530.29</v>
      </c>
      <c r="E441" s="67">
        <v>1530.29</v>
      </c>
      <c r="F441" s="1">
        <f>VLOOKUP(A441,'Тепло с 15.05.2023'!B:I,8,0)</f>
        <v>0</v>
      </c>
      <c r="G441" s="1">
        <f>VLOOKUP(A441,'собств+площадь 06.2023'!B:I,8,0)</f>
        <v>1530.2999488000003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idden="1" x14ac:dyDescent="0.3">
      <c r="A442" s="49" t="s">
        <v>2402</v>
      </c>
      <c r="B442" s="49" t="s">
        <v>291</v>
      </c>
      <c r="C442" s="69"/>
      <c r="D442" s="68">
        <v>2709.4</v>
      </c>
      <c r="E442" s="67">
        <v>2709.4</v>
      </c>
      <c r="F442" s="1">
        <f>VLOOKUP(A442,'Тепло с 15.05.2023'!B:I,8,0)</f>
        <v>1782.9692304516132</v>
      </c>
      <c r="G442" s="1">
        <f>VLOOKUP(A442,'собств+площадь 06.2023'!B:I,8,0)</f>
        <v>2817.7905877333337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idden="1" x14ac:dyDescent="0.3">
      <c r="A443" s="49" t="s">
        <v>2407</v>
      </c>
      <c r="B443" s="49" t="s">
        <v>292</v>
      </c>
      <c r="C443" s="69"/>
      <c r="D443" s="50">
        <v>826.78</v>
      </c>
      <c r="E443" s="51">
        <v>826.78</v>
      </c>
      <c r="F443" s="1">
        <f>VLOOKUP(A443,'Тепло с 15.05.2023'!B:I,8,0)</f>
        <v>544.07647587096778</v>
      </c>
      <c r="G443" s="1">
        <f>VLOOKUP(A443,'собств+площадь 06.2023'!B:I,8,0)</f>
        <v>992.139456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idden="1" x14ac:dyDescent="0.3">
      <c r="A444" s="49" t="s">
        <v>2412</v>
      </c>
      <c r="B444" s="49" t="s">
        <v>293</v>
      </c>
      <c r="C444" s="69"/>
      <c r="D444" s="68">
        <v>3013.63</v>
      </c>
      <c r="E444" s="67">
        <v>3013.63</v>
      </c>
      <c r="F444" s="1">
        <f>VLOOKUP(A444,'Тепло с 15.05.2023'!B:I,8,0)</f>
        <v>1983.1705310967743</v>
      </c>
      <c r="G444" s="1">
        <f>VLOOKUP(A444,'собств+площадь 06.2023'!B:I,8,0)</f>
        <v>3616.3697920000004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idden="1" x14ac:dyDescent="0.3">
      <c r="A445" s="49" t="s">
        <v>2414</v>
      </c>
      <c r="B445" s="49" t="s">
        <v>294</v>
      </c>
      <c r="C445" s="69"/>
      <c r="D445" s="50">
        <v>807.74</v>
      </c>
      <c r="E445" s="51">
        <v>807.74</v>
      </c>
      <c r="F445" s="1">
        <f>VLOOKUP(A445,'Тепло с 15.05.2023'!B:I,8,0)</f>
        <v>949.18969599999991</v>
      </c>
      <c r="G445" s="1">
        <f>VLOOKUP(A445,'собств+площадь 06.2023'!B:I,8,0)</f>
        <v>1096.2210410666667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idden="1" x14ac:dyDescent="0.3">
      <c r="A446" s="49" t="s">
        <v>2416</v>
      </c>
      <c r="B446" s="49" t="s">
        <v>294</v>
      </c>
      <c r="C446" s="69"/>
      <c r="D446" s="50">
        <v>634.65</v>
      </c>
      <c r="E446" s="51">
        <v>634.65</v>
      </c>
      <c r="F446" s="1">
        <f>VLOOKUP(A446,'Тепло с 15.05.2023'!B:I,8,0)</f>
        <v>0</v>
      </c>
      <c r="G446" s="1">
        <f>VLOOKUP(A446,'собств+площадь 06.2023'!B:I,8,0)</f>
        <v>634.65428693333331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idden="1" x14ac:dyDescent="0.3">
      <c r="A447" s="49" t="s">
        <v>2419</v>
      </c>
      <c r="B447" s="49" t="s">
        <v>295</v>
      </c>
      <c r="C447" s="69"/>
      <c r="D447" s="68">
        <v>1676.03</v>
      </c>
      <c r="E447" s="67">
        <v>1676.03</v>
      </c>
      <c r="F447" s="1">
        <f>VLOOKUP(A447,'Тепло с 15.05.2023'!B:I,8,0)</f>
        <v>0</v>
      </c>
      <c r="G447" s="1">
        <f>VLOOKUP(A447,'собств+площадь 06.2023'!B:I,8,0)</f>
        <v>1676.0428010666669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idden="1" x14ac:dyDescent="0.3">
      <c r="A448" s="49" t="s">
        <v>2422</v>
      </c>
      <c r="B448" s="49" t="s">
        <v>295</v>
      </c>
      <c r="C448" s="69"/>
      <c r="D448" s="50">
        <v>145.74</v>
      </c>
      <c r="E448" s="51">
        <v>145.74</v>
      </c>
      <c r="F448" s="1">
        <f>VLOOKUP(A448,'Тепло с 15.05.2023'!B:I,8,0)</f>
        <v>1198.852494451613</v>
      </c>
      <c r="G448" s="1">
        <f>VLOOKUP(A448,'собств+площадь 06.2023'!B:I,8,0)</f>
        <v>510.09998293333342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idden="1" x14ac:dyDescent="0.3">
      <c r="A449" s="49" t="s">
        <v>2424</v>
      </c>
      <c r="B449" s="49" t="s">
        <v>296</v>
      </c>
      <c r="C449" s="69"/>
      <c r="D449" s="68">
        <v>2709.4</v>
      </c>
      <c r="E449" s="67">
        <v>2709.4</v>
      </c>
      <c r="F449" s="1">
        <f>VLOOKUP(A449,'Тепло с 15.05.2023'!B:I,8,0)</f>
        <v>1782.9692304516132</v>
      </c>
      <c r="G449" s="1">
        <f>VLOOKUP(A449,'собств+площадь 06.2023'!B:I,8,0)</f>
        <v>3251.2968320000004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idden="1" x14ac:dyDescent="0.3">
      <c r="A450" s="49" t="s">
        <v>2426</v>
      </c>
      <c r="B450" s="49" t="s">
        <v>297</v>
      </c>
      <c r="C450" s="50">
        <v>140.49</v>
      </c>
      <c r="D450" s="68">
        <v>2177.5500000000002</v>
      </c>
      <c r="E450" s="67">
        <v>2318.04</v>
      </c>
      <c r="F450" s="1">
        <f>VLOOKUP(A450,'Тепло с 15.05.2023'!B:I,8,0)</f>
        <v>140.48727948387099</v>
      </c>
      <c r="G450" s="1">
        <f>VLOOKUP(A450,'собств+площадь 06.2023'!B:I,8,0)</f>
        <v>2177.5528320000003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x14ac:dyDescent="0.3">
      <c r="A451" s="49" t="s">
        <v>2429</v>
      </c>
      <c r="B451" s="49" t="s">
        <v>297</v>
      </c>
      <c r="C451" s="50">
        <v>842.92</v>
      </c>
      <c r="D451" s="69"/>
      <c r="E451" s="51">
        <v>842.92</v>
      </c>
      <c r="F451" s="1">
        <f>VLOOKUP(A451,'Тепло с 15.05.2023'!B:I,8,0)</f>
        <v>1053.6545961290324</v>
      </c>
      <c r="G451" s="1">
        <f>VLOOKUP(A451,'собств+площадь 06.2023'!B:I,8,0)</f>
        <v>0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idden="1" x14ac:dyDescent="0.3">
      <c r="A452" s="49" t="s">
        <v>2434</v>
      </c>
      <c r="B452" s="49" t="s">
        <v>298</v>
      </c>
      <c r="C452" s="69"/>
      <c r="D452" s="50">
        <v>826.78</v>
      </c>
      <c r="E452" s="51">
        <v>826.78</v>
      </c>
      <c r="F452" s="1">
        <f>VLOOKUP(A452,'Тепло с 15.05.2023'!B:I,8,0)</f>
        <v>544.07647587096778</v>
      </c>
      <c r="G452" s="1">
        <f>VLOOKUP(A452,'собств+площадь 06.2023'!B:I,8,0)</f>
        <v>992.139456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idden="1" x14ac:dyDescent="0.3">
      <c r="A453" s="49" t="s">
        <v>2439</v>
      </c>
      <c r="B453" s="49" t="s">
        <v>299</v>
      </c>
      <c r="C453" s="69"/>
      <c r="D453" s="50">
        <v>964.37</v>
      </c>
      <c r="E453" s="51">
        <v>964.37</v>
      </c>
      <c r="F453" s="1">
        <f>VLOOKUP(A453,'Тепло с 15.05.2023'!B:I,8,0)</f>
        <v>1983.1705310967743</v>
      </c>
      <c r="G453" s="1">
        <f>VLOOKUP(A453,'собств+площадь 06.2023'!B:I,8,0)</f>
        <v>1567.0935765333336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idden="1" x14ac:dyDescent="0.3">
      <c r="A454" s="49" t="s">
        <v>2436</v>
      </c>
      <c r="B454" s="49" t="s">
        <v>299</v>
      </c>
      <c r="C454" s="69"/>
      <c r="D454" s="68">
        <v>2049.27</v>
      </c>
      <c r="E454" s="67">
        <v>2049.27</v>
      </c>
      <c r="F454" s="1">
        <f>VLOOKUP(A454,'Тепло с 15.05.2023'!B:I,8,0)</f>
        <v>0</v>
      </c>
      <c r="G454" s="1">
        <f>VLOOKUP(A454,'собств+площадь 06.2023'!B:I,8,0)</f>
        <v>2049.2762154666671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idden="1" x14ac:dyDescent="0.3">
      <c r="A455" s="49" t="s">
        <v>2441</v>
      </c>
      <c r="B455" s="49" t="s">
        <v>300</v>
      </c>
      <c r="C455" s="69"/>
      <c r="D455" s="68">
        <v>1105.83</v>
      </c>
      <c r="E455" s="67">
        <v>1105.83</v>
      </c>
      <c r="F455" s="1">
        <f>VLOOKUP(A455,'Тепло с 15.05.2023'!B:I,8,0)</f>
        <v>0</v>
      </c>
      <c r="G455" s="1">
        <f>VLOOKUP(A455,'собств+площадь 06.2023'!B:I,8,0)</f>
        <v>1327.0044181333333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idden="1" x14ac:dyDescent="0.3">
      <c r="A456" s="49" t="s">
        <v>2443</v>
      </c>
      <c r="B456" s="49" t="s">
        <v>300</v>
      </c>
      <c r="C456" s="69"/>
      <c r="D456" s="50">
        <v>336.56</v>
      </c>
      <c r="E456" s="51">
        <v>336.56</v>
      </c>
      <c r="F456" s="1">
        <f>VLOOKUP(A456,'Тепло с 15.05.2023'!B:I,8,0)</f>
        <v>949.18969599999991</v>
      </c>
      <c r="G456" s="1">
        <f>VLOOKUP(A456,'собств+площадь 06.2023'!B:I,8,0)</f>
        <v>403.87090986666664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idden="1" x14ac:dyDescent="0.3">
      <c r="A457" s="49" t="s">
        <v>2448</v>
      </c>
      <c r="B457" s="49" t="s">
        <v>301</v>
      </c>
      <c r="C457" s="69"/>
      <c r="D457" s="68">
        <v>1821.78</v>
      </c>
      <c r="E457" s="67">
        <v>1821.78</v>
      </c>
      <c r="F457" s="1">
        <f>VLOOKUP(A457,'Тепло с 15.05.2023'!B:I,8,0)</f>
        <v>1198.852494451613</v>
      </c>
      <c r="G457" s="1">
        <f>VLOOKUP(A457,'собств+площадь 06.2023'!B:I,8,0)</f>
        <v>2186.1427840000001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idden="1" x14ac:dyDescent="0.3">
      <c r="A458" s="49" t="s">
        <v>2452</v>
      </c>
      <c r="B458" s="49" t="s">
        <v>302</v>
      </c>
      <c r="C458" s="69"/>
      <c r="D458" s="68">
        <v>2709.4</v>
      </c>
      <c r="E458" s="67">
        <v>2709.4</v>
      </c>
      <c r="F458" s="1">
        <f>VLOOKUP(A458,'Тепло с 15.05.2023'!B:I,8,0)</f>
        <v>0</v>
      </c>
      <c r="G458" s="1">
        <f>VLOOKUP(A458,'собств+площадь 06.2023'!B:I,8,0)</f>
        <v>2709.4140266666673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idden="1" x14ac:dyDescent="0.3">
      <c r="A459" s="49" t="s">
        <v>2455</v>
      </c>
      <c r="B459" s="49" t="s">
        <v>303</v>
      </c>
      <c r="C459" s="69"/>
      <c r="D459" s="50">
        <v>826.78</v>
      </c>
      <c r="E459" s="51">
        <v>826.78</v>
      </c>
      <c r="F459" s="1">
        <f>VLOOKUP(A459,'Тепло с 15.05.2023'!B:I,8,0)</f>
        <v>544.07647587096778</v>
      </c>
      <c r="G459" s="1">
        <f>VLOOKUP(A459,'собств+площадь 06.2023'!B:I,8,0)</f>
        <v>992.139456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idden="1" x14ac:dyDescent="0.3">
      <c r="A460" s="49" t="s">
        <v>2460</v>
      </c>
      <c r="B460" s="49" t="s">
        <v>304</v>
      </c>
      <c r="C460" s="69"/>
      <c r="D460" s="68">
        <v>3013.63</v>
      </c>
      <c r="E460" s="67">
        <v>3013.63</v>
      </c>
      <c r="F460" s="1">
        <f>VLOOKUP(A460,'Тепло с 15.05.2023'!B:I,8,0)</f>
        <v>1983.1705310967743</v>
      </c>
      <c r="G460" s="1">
        <f>VLOOKUP(A460,'собств+площадь 06.2023'!B:I,8,0)</f>
        <v>3616.3697920000004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idden="1" x14ac:dyDescent="0.3">
      <c r="A461" s="49" t="s">
        <v>2462</v>
      </c>
      <c r="B461" s="49" t="s">
        <v>305</v>
      </c>
      <c r="C461" s="69"/>
      <c r="D461" s="68">
        <v>1442.39</v>
      </c>
      <c r="E461" s="67">
        <v>1442.39</v>
      </c>
      <c r="F461" s="1">
        <f>VLOOKUP(A461,'Тепло с 15.05.2023'!B:I,8,0)</f>
        <v>949.18969599999991</v>
      </c>
      <c r="G461" s="1">
        <f>VLOOKUP(A461,'собств+площадь 06.2023'!B:I,8,0)</f>
        <v>1730.8753279999999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idden="1" x14ac:dyDescent="0.3">
      <c r="A462" s="49" t="s">
        <v>2467</v>
      </c>
      <c r="B462" s="49" t="s">
        <v>306</v>
      </c>
      <c r="C462" s="69"/>
      <c r="D462" s="50">
        <v>425.08</v>
      </c>
      <c r="E462" s="51">
        <v>425.08</v>
      </c>
      <c r="F462" s="1">
        <f>VLOOKUP(A462,'Тепло с 15.05.2023'!B:I,8,0)</f>
        <v>1198.852494451613</v>
      </c>
      <c r="G462" s="1">
        <f>VLOOKUP(A462,'собств+площадь 06.2023'!B:I,8,0)</f>
        <v>510.09998293333342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idden="1" x14ac:dyDescent="0.3">
      <c r="A463" s="49" t="s">
        <v>2469</v>
      </c>
      <c r="B463" s="49" t="s">
        <v>306</v>
      </c>
      <c r="C463" s="69"/>
      <c r="D463" s="68">
        <v>1396.7</v>
      </c>
      <c r="E463" s="67">
        <v>1396.7</v>
      </c>
      <c r="F463" s="1">
        <f>VLOOKUP(A463,'Тепло с 15.05.2023'!B:I,8,0)</f>
        <v>0</v>
      </c>
      <c r="G463" s="1">
        <f>VLOOKUP(A463,'собств+площадь 06.2023'!B:I,8,0)</f>
        <v>1676.0428010666669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idden="1" x14ac:dyDescent="0.3">
      <c r="A464" s="49" t="s">
        <v>2471</v>
      </c>
      <c r="B464" s="49" t="s">
        <v>307</v>
      </c>
      <c r="C464" s="69"/>
      <c r="D464" s="68">
        <v>2709.4</v>
      </c>
      <c r="E464" s="67">
        <v>2709.4</v>
      </c>
      <c r="F464" s="1">
        <f>VLOOKUP(A464,'Тепло с 15.05.2023'!B:I,8,0)</f>
        <v>1782.9692304516132</v>
      </c>
      <c r="G464" s="1">
        <f>VLOOKUP(A464,'собств+площадь 06.2023'!B:I,8,0)</f>
        <v>3251.2968320000004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idden="1" x14ac:dyDescent="0.3">
      <c r="A465" s="49" t="s">
        <v>2475</v>
      </c>
      <c r="B465" s="49" t="s">
        <v>308</v>
      </c>
      <c r="C465" s="50">
        <v>422.57</v>
      </c>
      <c r="D465" s="68">
        <v>2619.9299999999998</v>
      </c>
      <c r="E465" s="67">
        <v>3042.5</v>
      </c>
      <c r="F465" s="1">
        <f>VLOOKUP(A465,'Тепло с 15.05.2023'!B:I,8,0)</f>
        <v>422.57021935483868</v>
      </c>
      <c r="G465" s="1">
        <f>VLOOKUP(A465,'собств+площадь 06.2023'!B:I,8,0)</f>
        <v>2619.9353599999999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x14ac:dyDescent="0.3">
      <c r="A466" s="49" t="s">
        <v>2473</v>
      </c>
      <c r="B466" s="49" t="s">
        <v>308</v>
      </c>
      <c r="C466" s="50">
        <v>760.63</v>
      </c>
      <c r="D466" s="69"/>
      <c r="E466" s="51">
        <v>760.63</v>
      </c>
      <c r="F466" s="1">
        <f>VLOOKUP(A466,'Тепло с 15.05.2023'!B:I,8,0)</f>
        <v>1014.1685264516129</v>
      </c>
      <c r="G466" s="1">
        <f>VLOOKUP(A466,'собств+площадь 06.2023'!B:I,8,0)</f>
        <v>0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idden="1" x14ac:dyDescent="0.3">
      <c r="A467" s="49" t="s">
        <v>2478</v>
      </c>
      <c r="B467" s="49" t="s">
        <v>309</v>
      </c>
      <c r="C467" s="69"/>
      <c r="D467" s="50">
        <v>99.21</v>
      </c>
      <c r="E467" s="51">
        <v>99.21</v>
      </c>
      <c r="F467" s="1">
        <f>VLOOKUP(A467,'Тепло с 15.05.2023'!B:I,8,0)</f>
        <v>544.07647587096778</v>
      </c>
      <c r="G467" s="1">
        <f>VLOOKUP(A467,'собств+площадь 06.2023'!B:I,8,0)</f>
        <v>264.57052160000001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idden="1" x14ac:dyDescent="0.3">
      <c r="A468" s="49" t="s">
        <v>2480</v>
      </c>
      <c r="B468" s="49" t="s">
        <v>309</v>
      </c>
      <c r="C468" s="69"/>
      <c r="D468" s="50">
        <v>727.57</v>
      </c>
      <c r="E468" s="51">
        <v>727.57</v>
      </c>
      <c r="F468" s="1">
        <f>VLOOKUP(A468,'Тепло с 15.05.2023'!B:I,8,0)</f>
        <v>0</v>
      </c>
      <c r="G468" s="1">
        <f>VLOOKUP(A468,'собств+площадь 06.2023'!B:I,8,0)</f>
        <v>727.56893439999999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idden="1" x14ac:dyDescent="0.3">
      <c r="A469" s="49" t="s">
        <v>2483</v>
      </c>
      <c r="B469" s="49" t="s">
        <v>310</v>
      </c>
      <c r="C469" s="69"/>
      <c r="D469" s="68">
        <v>3013.63</v>
      </c>
      <c r="E469" s="67">
        <v>3013.63</v>
      </c>
      <c r="F469" s="1">
        <f>VLOOKUP(A469,'Тепло с 15.05.2023'!B:I,8,0)</f>
        <v>1983.1705310967743</v>
      </c>
      <c r="G469" s="1">
        <f>VLOOKUP(A469,'собств+площадь 06.2023'!B:I,8,0)</f>
        <v>3616.3697920000004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idden="1" x14ac:dyDescent="0.3">
      <c r="A470" s="49" t="s">
        <v>2488</v>
      </c>
      <c r="B470" s="49" t="s">
        <v>311</v>
      </c>
      <c r="C470" s="69"/>
      <c r="D470" s="68">
        <v>1442.39</v>
      </c>
      <c r="E470" s="67">
        <v>1442.39</v>
      </c>
      <c r="F470" s="1">
        <f>VLOOKUP(A470,'Тепло с 15.05.2023'!B:I,8,0)</f>
        <v>949.18969599999991</v>
      </c>
      <c r="G470" s="1">
        <f>VLOOKUP(A470,'собств+площадь 06.2023'!B:I,8,0)</f>
        <v>1557.7877951999999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idden="1" x14ac:dyDescent="0.3">
      <c r="A471" s="49" t="s">
        <v>2490</v>
      </c>
      <c r="B471" s="49" t="s">
        <v>312</v>
      </c>
      <c r="C471" s="69"/>
      <c r="D471" s="50">
        <v>145.74</v>
      </c>
      <c r="E471" s="51">
        <v>145.74</v>
      </c>
      <c r="F471" s="1">
        <f>VLOOKUP(A471,'Тепло с 15.05.2023'!B:I,8,0)</f>
        <v>1198.852494451613</v>
      </c>
      <c r="G471" s="1">
        <f>VLOOKUP(A471,'собств+площадь 06.2023'!B:I,8,0)</f>
        <v>510.09998293333342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idden="1" x14ac:dyDescent="0.3">
      <c r="A472" s="49" t="s">
        <v>2492</v>
      </c>
      <c r="B472" s="49" t="s">
        <v>312</v>
      </c>
      <c r="C472" s="69"/>
      <c r="D472" s="68">
        <v>1676.03</v>
      </c>
      <c r="E472" s="67">
        <v>1676.03</v>
      </c>
      <c r="F472" s="1">
        <f>VLOOKUP(A472,'Тепло с 15.05.2023'!B:I,8,0)</f>
        <v>0</v>
      </c>
      <c r="G472" s="1">
        <f>VLOOKUP(A472,'собств+площадь 06.2023'!B:I,8,0)</f>
        <v>1676.0428010666669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idden="1" x14ac:dyDescent="0.3">
      <c r="A473" s="49" t="s">
        <v>2497</v>
      </c>
      <c r="B473" s="49" t="s">
        <v>313</v>
      </c>
      <c r="C473" s="69"/>
      <c r="D473" s="68">
        <v>2709.4</v>
      </c>
      <c r="E473" s="67">
        <v>2709.4</v>
      </c>
      <c r="F473" s="1">
        <f>VLOOKUP(A473,'Тепло с 15.05.2023'!B:I,8,0)</f>
        <v>0</v>
      </c>
      <c r="G473" s="1">
        <f>VLOOKUP(A473,'собств+площадь 06.2023'!B:I,8,0)</f>
        <v>2709.4140266666673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idden="1" x14ac:dyDescent="0.3">
      <c r="A474" s="49" t="s">
        <v>2501</v>
      </c>
      <c r="B474" s="49" t="s">
        <v>314</v>
      </c>
      <c r="C474" s="69"/>
      <c r="D474" s="50">
        <v>330.71</v>
      </c>
      <c r="E474" s="51">
        <v>330.71</v>
      </c>
      <c r="F474" s="1">
        <f>VLOOKUP(A474,'Тепло с 15.05.2023'!B:I,8,0)</f>
        <v>544.07647587096778</v>
      </c>
      <c r="G474" s="1">
        <f>VLOOKUP(A474,'собств+площадь 06.2023'!B:I,8,0)</f>
        <v>496.069728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idden="1" x14ac:dyDescent="0.3">
      <c r="A475" s="49" t="s">
        <v>2499</v>
      </c>
      <c r="B475" s="49" t="s">
        <v>314</v>
      </c>
      <c r="C475" s="69"/>
      <c r="D475" s="50">
        <v>496.07</v>
      </c>
      <c r="E475" s="51">
        <v>496.07</v>
      </c>
      <c r="F475" s="1">
        <f>VLOOKUP(A475,'Тепло с 15.05.2023'!B:I,8,0)</f>
        <v>0</v>
      </c>
      <c r="G475" s="1">
        <f>VLOOKUP(A475,'собств+площадь 06.2023'!B:I,8,0)</f>
        <v>496.069728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idden="1" x14ac:dyDescent="0.3">
      <c r="A476" s="49" t="s">
        <v>2503</v>
      </c>
      <c r="B476" s="49" t="s">
        <v>315</v>
      </c>
      <c r="C476" s="69"/>
      <c r="D476" s="68">
        <v>3013.63</v>
      </c>
      <c r="E476" s="67">
        <v>3013.63</v>
      </c>
      <c r="F476" s="1">
        <f>VLOOKUP(A476,'Тепло с 15.05.2023'!B:I,8,0)</f>
        <v>1983.1705310967743</v>
      </c>
      <c r="G476" s="1">
        <f>VLOOKUP(A476,'собств+площадь 06.2023'!B:I,8,0)</f>
        <v>3616.3697920000004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idden="1" x14ac:dyDescent="0.3">
      <c r="A477" s="49" t="s">
        <v>2511</v>
      </c>
      <c r="B477" s="49" t="s">
        <v>316</v>
      </c>
      <c r="C477" s="69"/>
      <c r="D477" s="50">
        <v>336.56</v>
      </c>
      <c r="E477" s="51">
        <v>336.56</v>
      </c>
      <c r="F477" s="1">
        <f>VLOOKUP(A477,'Тепло с 15.05.2023'!B:I,8,0)</f>
        <v>949.18969599999991</v>
      </c>
      <c r="G477" s="1">
        <f>VLOOKUP(A477,'собств+площадь 06.2023'!B:I,8,0)</f>
        <v>403.87090986666664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idden="1" x14ac:dyDescent="0.3">
      <c r="A478" s="49" t="s">
        <v>2508</v>
      </c>
      <c r="B478" s="49" t="s">
        <v>316</v>
      </c>
      <c r="C478" s="69"/>
      <c r="D478" s="68">
        <v>1105.83</v>
      </c>
      <c r="E478" s="67">
        <v>1105.83</v>
      </c>
      <c r="F478" s="1">
        <f>VLOOKUP(A478,'Тепло с 15.05.2023'!B:I,8,0)</f>
        <v>0</v>
      </c>
      <c r="G478" s="1">
        <f>VLOOKUP(A478,'собств+площадь 06.2023'!B:I,8,0)</f>
        <v>1327.0044181333333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idden="1" x14ac:dyDescent="0.3">
      <c r="A479" s="49" t="s">
        <v>2516</v>
      </c>
      <c r="B479" s="49" t="s">
        <v>317</v>
      </c>
      <c r="C479" s="69"/>
      <c r="D479" s="68">
        <v>1821.78</v>
      </c>
      <c r="E479" s="67">
        <v>1821.78</v>
      </c>
      <c r="F479" s="1">
        <f>VLOOKUP(A479,'Тепло с 15.05.2023'!B:I,8,0)</f>
        <v>1198.852494451613</v>
      </c>
      <c r="G479" s="1">
        <f>VLOOKUP(A479,'собств+площадь 06.2023'!B:I,8,0)</f>
        <v>2186.1427840000001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idden="1" x14ac:dyDescent="0.3">
      <c r="A480" s="49" t="s">
        <v>2521</v>
      </c>
      <c r="B480" s="49" t="s">
        <v>318</v>
      </c>
      <c r="C480" s="69"/>
      <c r="D480" s="68">
        <v>2709.4</v>
      </c>
      <c r="E480" s="67">
        <v>2709.4</v>
      </c>
      <c r="F480" s="1">
        <f>VLOOKUP(A480,'Тепло с 15.05.2023'!B:I,8,0)</f>
        <v>1782.9692304516132</v>
      </c>
      <c r="G480" s="1">
        <f>VLOOKUP(A480,'собств+площадь 06.2023'!B:I,8,0)</f>
        <v>3251.2968320000004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idden="1" x14ac:dyDescent="0.3">
      <c r="A481" s="49" t="s">
        <v>2526</v>
      </c>
      <c r="B481" s="49" t="s">
        <v>319</v>
      </c>
      <c r="C481" s="50">
        <v>987.29</v>
      </c>
      <c r="D481" s="50">
        <v>947.33</v>
      </c>
      <c r="E481" s="67">
        <v>1934.62</v>
      </c>
      <c r="F481" s="1">
        <f>VLOOKUP(A481,'Тепло с 15.05.2023'!B:I,8,0)</f>
        <v>1198.852494451613</v>
      </c>
      <c r="G481" s="1">
        <f>VLOOKUP(A481,'собств+площадь 06.2023'!B:I,8,0)</f>
        <v>947.32853973333351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idden="1" x14ac:dyDescent="0.3">
      <c r="A482" s="49" t="s">
        <v>2523</v>
      </c>
      <c r="B482" s="49" t="s">
        <v>319</v>
      </c>
      <c r="C482" s="69"/>
      <c r="D482" s="68">
        <v>1238.82</v>
      </c>
      <c r="E482" s="67">
        <v>1238.82</v>
      </c>
      <c r="F482" s="1">
        <f>VLOOKUP(A482,'Тепло с 15.05.2023'!B:I,8,0)</f>
        <v>0</v>
      </c>
      <c r="G482" s="1">
        <f>VLOOKUP(A482,'собств+площадь 06.2023'!B:I,8,0)</f>
        <v>1238.8142442666669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idden="1" x14ac:dyDescent="0.3">
      <c r="A483" s="49" t="s">
        <v>2528</v>
      </c>
      <c r="B483" s="49" t="s">
        <v>320</v>
      </c>
      <c r="C483" s="69"/>
      <c r="D483" s="50">
        <v>826.78</v>
      </c>
      <c r="E483" s="51">
        <v>826.78</v>
      </c>
      <c r="F483" s="1">
        <f>VLOOKUP(A483,'Тепло с 15.05.2023'!B:I,8,0)</f>
        <v>544.07647587096778</v>
      </c>
      <c r="G483" s="1">
        <f>VLOOKUP(A483,'собств+площадь 06.2023'!B:I,8,0)</f>
        <v>992.139456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idden="1" x14ac:dyDescent="0.3">
      <c r="A484" s="49" t="s">
        <v>2536</v>
      </c>
      <c r="B484" s="49" t="s">
        <v>321</v>
      </c>
      <c r="C484" s="69"/>
      <c r="D484" s="68">
        <v>3013.63</v>
      </c>
      <c r="E484" s="67">
        <v>3013.63</v>
      </c>
      <c r="F484" s="1">
        <f>VLOOKUP(A484,'Тепло с 15.05.2023'!B:I,8,0)</f>
        <v>1983.1705310967743</v>
      </c>
      <c r="G484" s="1">
        <f>VLOOKUP(A484,'собств+площадь 06.2023'!B:I,8,0)</f>
        <v>3616.3697920000004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idden="1" x14ac:dyDescent="0.3">
      <c r="A485" s="49" t="s">
        <v>2538</v>
      </c>
      <c r="B485" s="49" t="s">
        <v>322</v>
      </c>
      <c r="C485" s="69"/>
      <c r="D485" s="50">
        <v>57.69</v>
      </c>
      <c r="E485" s="51">
        <v>57.69</v>
      </c>
      <c r="F485" s="1">
        <f>VLOOKUP(A485,'Тепло с 15.05.2023'!B:I,8,0)</f>
        <v>949.18969599999991</v>
      </c>
      <c r="G485" s="1">
        <f>VLOOKUP(A485,'собств+площадь 06.2023'!B:I,8,0)</f>
        <v>346.17506559999998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idden="1" x14ac:dyDescent="0.3">
      <c r="A486" s="49" t="s">
        <v>2540</v>
      </c>
      <c r="B486" s="49" t="s">
        <v>322</v>
      </c>
      <c r="C486" s="69"/>
      <c r="D486" s="68">
        <v>1384.7</v>
      </c>
      <c r="E486" s="67">
        <v>1384.7</v>
      </c>
      <c r="F486" s="1">
        <f>VLOOKUP(A486,'Тепло с 15.05.2023'!B:I,8,0)</f>
        <v>0</v>
      </c>
      <c r="G486" s="1">
        <f>VLOOKUP(A486,'собств+площадь 06.2023'!B:I,8,0)</f>
        <v>1384.7002623999999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idden="1" x14ac:dyDescent="0.3">
      <c r="A487" s="49" t="s">
        <v>2543</v>
      </c>
      <c r="B487" s="49" t="s">
        <v>323</v>
      </c>
      <c r="C487" s="69"/>
      <c r="D487" s="68">
        <v>1396.7</v>
      </c>
      <c r="E487" s="67">
        <v>1396.7</v>
      </c>
      <c r="F487" s="1">
        <f>VLOOKUP(A487,'Тепло с 15.05.2023'!B:I,8,0)</f>
        <v>0</v>
      </c>
      <c r="G487" s="1">
        <f>VLOOKUP(A487,'собств+площадь 06.2023'!B:I,8,0)</f>
        <v>1676.0428010666669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idden="1" x14ac:dyDescent="0.3">
      <c r="A488" s="49" t="s">
        <v>2545</v>
      </c>
      <c r="B488" s="49" t="s">
        <v>323</v>
      </c>
      <c r="C488" s="69"/>
      <c r="D488" s="50">
        <v>425.08</v>
      </c>
      <c r="E488" s="51">
        <v>425.08</v>
      </c>
      <c r="F488" s="1">
        <f>VLOOKUP(A488,'Тепло с 15.05.2023'!B:I,8,0)</f>
        <v>1198.852494451613</v>
      </c>
      <c r="G488" s="1">
        <f>VLOOKUP(A488,'собств+площадь 06.2023'!B:I,8,0)</f>
        <v>510.09998293333342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idden="1" x14ac:dyDescent="0.3">
      <c r="A489" s="49" t="s">
        <v>2547</v>
      </c>
      <c r="B489" s="49" t="s">
        <v>324</v>
      </c>
      <c r="C489" s="69"/>
      <c r="D489" s="68">
        <v>1734.02</v>
      </c>
      <c r="E489" s="67">
        <v>1734.02</v>
      </c>
      <c r="F489" s="1">
        <f>VLOOKUP(A489,'Тепло с 15.05.2023'!B:I,8,0)</f>
        <v>1782.9692304516132</v>
      </c>
      <c r="G489" s="1">
        <f>VLOOKUP(A489,'собств+площадь 06.2023'!B:I,8,0)</f>
        <v>2275.9077824000005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idden="1" x14ac:dyDescent="0.3">
      <c r="A490" s="49" t="s">
        <v>2549</v>
      </c>
      <c r="B490" s="49" t="s">
        <v>324</v>
      </c>
      <c r="C490" s="69"/>
      <c r="D490" s="50">
        <v>975.39</v>
      </c>
      <c r="E490" s="51">
        <v>975.39</v>
      </c>
      <c r="F490" s="1">
        <f>VLOOKUP(A490,'Тепло с 15.05.2023'!B:I,8,0)</f>
        <v>0</v>
      </c>
      <c r="G490" s="1">
        <f>VLOOKUP(A490,'собств+площадь 06.2023'!B:I,8,0)</f>
        <v>975.38904960000013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idden="1" x14ac:dyDescent="0.3">
      <c r="A491" s="49" t="s">
        <v>2555</v>
      </c>
      <c r="B491" s="49" t="s">
        <v>325</v>
      </c>
      <c r="C491" s="69"/>
      <c r="D491" s="50">
        <v>826.78</v>
      </c>
      <c r="E491" s="51">
        <v>826.78</v>
      </c>
      <c r="F491" s="1">
        <f>VLOOKUP(A491,'Тепло с 15.05.2023'!B:I,8,0)</f>
        <v>544.07647587096778</v>
      </c>
      <c r="G491" s="1">
        <f>VLOOKUP(A491,'собств+площадь 06.2023'!B:I,8,0)</f>
        <v>992.139456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idden="1" x14ac:dyDescent="0.3">
      <c r="A492" s="49" t="s">
        <v>2557</v>
      </c>
      <c r="B492" s="49" t="s">
        <v>326</v>
      </c>
      <c r="C492" s="69"/>
      <c r="D492" s="68">
        <v>1205.45</v>
      </c>
      <c r="E492" s="67">
        <v>1205.45</v>
      </c>
      <c r="F492" s="1">
        <f>VLOOKUP(A492,'Тепло с 15.05.2023'!B:I,8,0)</f>
        <v>1983.1705310967743</v>
      </c>
      <c r="G492" s="1">
        <f>VLOOKUP(A492,'собств+площадь 06.2023'!B:I,8,0)</f>
        <v>1808.1848960000002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idden="1" x14ac:dyDescent="0.3">
      <c r="A493" s="49" t="s">
        <v>2559</v>
      </c>
      <c r="B493" s="49" t="s">
        <v>326</v>
      </c>
      <c r="C493" s="69"/>
      <c r="D493" s="68">
        <v>1808.18</v>
      </c>
      <c r="E493" s="67">
        <v>1808.18</v>
      </c>
      <c r="F493" s="1">
        <f>VLOOKUP(A493,'Тепло с 15.05.2023'!B:I,8,0)</f>
        <v>0</v>
      </c>
      <c r="G493" s="1">
        <f>VLOOKUP(A493,'собств+площадь 06.2023'!B:I,8,0)</f>
        <v>1808.1848960000002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idden="1" x14ac:dyDescent="0.3">
      <c r="A494" s="49" t="s">
        <v>2564</v>
      </c>
      <c r="B494" s="49" t="s">
        <v>327</v>
      </c>
      <c r="C494" s="69"/>
      <c r="D494" s="50">
        <v>807.74</v>
      </c>
      <c r="E494" s="51">
        <v>807.74</v>
      </c>
      <c r="F494" s="1">
        <f>VLOOKUP(A494,'Тепло с 15.05.2023'!B:I,8,0)</f>
        <v>0</v>
      </c>
      <c r="G494" s="1">
        <f>VLOOKUP(A494,'собств+площадь 06.2023'!B:I,8,0)</f>
        <v>807.74181973333327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idden="1" x14ac:dyDescent="0.3">
      <c r="A495" s="49" t="s">
        <v>2562</v>
      </c>
      <c r="B495" s="49" t="s">
        <v>327</v>
      </c>
      <c r="C495" s="69"/>
      <c r="D495" s="50">
        <v>634.65</v>
      </c>
      <c r="E495" s="51">
        <v>634.65</v>
      </c>
      <c r="F495" s="1">
        <f>VLOOKUP(A495,'Тепло с 15.05.2023'!B:I,8,0)</f>
        <v>949.18969599999991</v>
      </c>
      <c r="G495" s="1">
        <f>VLOOKUP(A495,'собств+площадь 06.2023'!B:I,8,0)</f>
        <v>923.13350826666658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idden="1" x14ac:dyDescent="0.3">
      <c r="A496" s="49" t="s">
        <v>2569</v>
      </c>
      <c r="B496" s="49" t="s">
        <v>328</v>
      </c>
      <c r="C496" s="69"/>
      <c r="D496" s="68">
        <v>1821.78</v>
      </c>
      <c r="E496" s="67">
        <v>1821.78</v>
      </c>
      <c r="F496" s="1">
        <f>VLOOKUP(A496,'Тепло с 15.05.2023'!B:I,8,0)</f>
        <v>0</v>
      </c>
      <c r="G496" s="1">
        <f>VLOOKUP(A496,'собств+площадь 06.2023'!B:I,8,0)</f>
        <v>1821.7856533333336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idden="1" x14ac:dyDescent="0.3">
      <c r="A497" s="49" t="s">
        <v>2574</v>
      </c>
      <c r="B497" s="49" t="s">
        <v>329</v>
      </c>
      <c r="C497" s="69"/>
      <c r="D497" s="68">
        <v>2275.9</v>
      </c>
      <c r="E497" s="67">
        <v>2275.9</v>
      </c>
      <c r="F497" s="1">
        <f>VLOOKUP(A497,'Тепло с 15.05.2023'!B:I,8,0)</f>
        <v>0</v>
      </c>
      <c r="G497" s="1">
        <f>VLOOKUP(A497,'собств+площадь 06.2023'!B:I,8,0)</f>
        <v>2275.9077824000005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idden="1" x14ac:dyDescent="0.3">
      <c r="A498" s="49" t="s">
        <v>2572</v>
      </c>
      <c r="B498" s="49" t="s">
        <v>329</v>
      </c>
      <c r="C498" s="69"/>
      <c r="D498" s="50">
        <v>433.5</v>
      </c>
      <c r="E498" s="51">
        <v>433.5</v>
      </c>
      <c r="F498" s="1">
        <f>VLOOKUP(A498,'Тепло с 15.05.2023'!B:I,8,0)</f>
        <v>1782.9692304516132</v>
      </c>
      <c r="G498" s="1">
        <f>VLOOKUP(A498,'собств+площадь 06.2023'!B:I,8,0)</f>
        <v>975.38904960000013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idden="1" x14ac:dyDescent="0.3">
      <c r="A499" s="49" t="s">
        <v>2577</v>
      </c>
      <c r="B499" s="49" t="s">
        <v>330</v>
      </c>
      <c r="C499" s="50">
        <v>630.4</v>
      </c>
      <c r="D499" s="68">
        <v>1395.87</v>
      </c>
      <c r="E499" s="67">
        <v>2026.27</v>
      </c>
      <c r="F499" s="1">
        <f>VLOOKUP(A499,'Тепло с 15.05.2023'!B:I,8,0)</f>
        <v>765.47556129032262</v>
      </c>
      <c r="G499" s="1">
        <f>VLOOKUP(A499,'собств+площадь 06.2023'!B:I,8,0)</f>
        <v>1395.8672000000001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idden="1" x14ac:dyDescent="0.3">
      <c r="A500" s="49" t="s">
        <v>2585</v>
      </c>
      <c r="B500" s="49" t="s">
        <v>331</v>
      </c>
      <c r="C500" s="69"/>
      <c r="D500" s="50">
        <v>826.78</v>
      </c>
      <c r="E500" s="51">
        <v>826.78</v>
      </c>
      <c r="F500" s="1">
        <f>VLOOKUP(A500,'Тепло с 15.05.2023'!B:I,8,0)</f>
        <v>544.07647587096778</v>
      </c>
      <c r="G500" s="1">
        <f>VLOOKUP(A500,'собств+площадь 06.2023'!B:I,8,0)</f>
        <v>992.139456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idden="1" x14ac:dyDescent="0.3">
      <c r="A501" s="49" t="s">
        <v>2591</v>
      </c>
      <c r="B501" s="49" t="s">
        <v>332</v>
      </c>
      <c r="C501" s="69"/>
      <c r="D501" s="50">
        <v>482.18</v>
      </c>
      <c r="E501" s="51">
        <v>482.18</v>
      </c>
      <c r="F501" s="1">
        <f>VLOOKUP(A501,'Тепло с 15.05.2023'!B:I,8,0)</f>
        <v>1983.1705310967743</v>
      </c>
      <c r="G501" s="1">
        <f>VLOOKUP(A501,'собств+площадь 06.2023'!B:I,8,0)</f>
        <v>1084.9109376000001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idden="1" x14ac:dyDescent="0.3">
      <c r="A502" s="49" t="s">
        <v>2588</v>
      </c>
      <c r="B502" s="49" t="s">
        <v>332</v>
      </c>
      <c r="C502" s="69"/>
      <c r="D502" s="68">
        <v>2531.4499999999998</v>
      </c>
      <c r="E502" s="67">
        <v>2531.4499999999998</v>
      </c>
      <c r="F502" s="1">
        <f>VLOOKUP(A502,'Тепло с 15.05.2023'!B:I,8,0)</f>
        <v>0</v>
      </c>
      <c r="G502" s="1">
        <f>VLOOKUP(A502,'собств+площадь 06.2023'!B:I,8,0)</f>
        <v>2531.4588544000003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idden="1" x14ac:dyDescent="0.3">
      <c r="A503" s="49" t="s">
        <v>2593</v>
      </c>
      <c r="B503" s="49" t="s">
        <v>333</v>
      </c>
      <c r="C503" s="69"/>
      <c r="D503" s="68">
        <v>1442.39</v>
      </c>
      <c r="E503" s="67">
        <v>1442.39</v>
      </c>
      <c r="F503" s="1">
        <f>VLOOKUP(A503,'Тепло с 15.05.2023'!B:I,8,0)</f>
        <v>0</v>
      </c>
      <c r="G503" s="1">
        <f>VLOOKUP(A503,'собств+площадь 06.2023'!B:I,8,0)</f>
        <v>1442.3961066666666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idden="1" x14ac:dyDescent="0.3">
      <c r="A504" s="49" t="s">
        <v>2600</v>
      </c>
      <c r="B504" s="49" t="s">
        <v>334</v>
      </c>
      <c r="C504" s="69"/>
      <c r="D504" s="68">
        <v>1311.69</v>
      </c>
      <c r="E504" s="67">
        <v>1311.69</v>
      </c>
      <c r="F504" s="1">
        <f>VLOOKUP(A504,'Тепло с 15.05.2023'!B:I,8,0)</f>
        <v>0</v>
      </c>
      <c r="G504" s="1">
        <f>VLOOKUP(A504,'собств+площадь 06.2023'!B:I,8,0)</f>
        <v>1311.6856704000002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idden="1" x14ac:dyDescent="0.3">
      <c r="A505" s="49" t="s">
        <v>2603</v>
      </c>
      <c r="B505" s="49" t="s">
        <v>334</v>
      </c>
      <c r="C505" s="69"/>
      <c r="D505" s="50">
        <v>510.1</v>
      </c>
      <c r="E505" s="51">
        <v>510.1</v>
      </c>
      <c r="F505" s="1">
        <f>VLOOKUP(A505,'Тепло с 15.05.2023'!B:I,8,0)</f>
        <v>1198.852494451613</v>
      </c>
      <c r="G505" s="1">
        <f>VLOOKUP(A505,'собств+площадь 06.2023'!B:I,8,0)</f>
        <v>874.45711360000018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idden="1" x14ac:dyDescent="0.3">
      <c r="A506" s="49" t="s">
        <v>2605</v>
      </c>
      <c r="B506" s="49" t="s">
        <v>335</v>
      </c>
      <c r="C506" s="69"/>
      <c r="D506" s="68">
        <v>2709.4</v>
      </c>
      <c r="E506" s="67">
        <v>2709.4</v>
      </c>
      <c r="F506" s="1">
        <f>VLOOKUP(A506,'Тепло с 15.05.2023'!B:I,8,0)</f>
        <v>0</v>
      </c>
      <c r="G506" s="1">
        <f>VLOOKUP(A506,'собств+площадь 06.2023'!B:I,8,0)</f>
        <v>2709.4140266666673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idden="1" x14ac:dyDescent="0.3">
      <c r="A507" s="49" t="s">
        <v>2612</v>
      </c>
      <c r="B507" s="49" t="s">
        <v>336</v>
      </c>
      <c r="C507" s="69"/>
      <c r="D507" s="50">
        <v>99.21</v>
      </c>
      <c r="E507" s="51">
        <v>99.21</v>
      </c>
      <c r="F507" s="1">
        <f>VLOOKUP(A507,'Тепло с 15.05.2023'!B:I,8,0)</f>
        <v>544.07647587096778</v>
      </c>
      <c r="G507" s="1">
        <f>VLOOKUP(A507,'собств+площадь 06.2023'!B:I,8,0)</f>
        <v>264.57052160000001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idden="1" x14ac:dyDescent="0.3">
      <c r="A508" s="49" t="s">
        <v>2609</v>
      </c>
      <c r="B508" s="49" t="s">
        <v>336</v>
      </c>
      <c r="C508" s="69"/>
      <c r="D508" s="50">
        <v>727.57</v>
      </c>
      <c r="E508" s="51">
        <v>727.57</v>
      </c>
      <c r="F508" s="1">
        <f>VLOOKUP(A508,'Тепло с 15.05.2023'!B:I,8,0)</f>
        <v>0</v>
      </c>
      <c r="G508" s="1">
        <f>VLOOKUP(A508,'собств+площадь 06.2023'!B:I,8,0)</f>
        <v>727.56893439999999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idden="1" x14ac:dyDescent="0.3">
      <c r="A509" s="49" t="s">
        <v>2614</v>
      </c>
      <c r="B509" s="49" t="s">
        <v>337</v>
      </c>
      <c r="C509" s="69"/>
      <c r="D509" s="68">
        <v>2652</v>
      </c>
      <c r="E509" s="67">
        <v>2652</v>
      </c>
      <c r="F509" s="1">
        <f>VLOOKUP(A509,'Тепло с 15.05.2023'!B:I,8,0)</f>
        <v>0</v>
      </c>
      <c r="G509" s="1">
        <f>VLOOKUP(A509,'собств+площадь 06.2023'!B:I,8,0)</f>
        <v>2652.0045141333339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idden="1" x14ac:dyDescent="0.3">
      <c r="A510" s="49" t="s">
        <v>2617</v>
      </c>
      <c r="B510" s="49" t="s">
        <v>337</v>
      </c>
      <c r="C510" s="69"/>
      <c r="D510" s="50">
        <v>361.63</v>
      </c>
      <c r="E510" s="51">
        <v>361.63</v>
      </c>
      <c r="F510" s="1">
        <f>VLOOKUP(A510,'Тепло с 15.05.2023'!B:I,8,0)</f>
        <v>1983.1705310967743</v>
      </c>
      <c r="G510" s="1">
        <f>VLOOKUP(A510,'собств+площадь 06.2023'!B:I,8,0)</f>
        <v>964.36527786666682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idden="1" x14ac:dyDescent="0.3">
      <c r="A511" s="49" t="s">
        <v>2619</v>
      </c>
      <c r="B511" s="49" t="s">
        <v>338</v>
      </c>
      <c r="C511" s="69"/>
      <c r="D511" s="50">
        <v>634.65</v>
      </c>
      <c r="E511" s="51">
        <v>634.65</v>
      </c>
      <c r="F511" s="1">
        <f>VLOOKUP(A511,'Тепло с 15.05.2023'!B:I,8,0)</f>
        <v>949.18969599999991</v>
      </c>
      <c r="G511" s="1">
        <f>VLOOKUP(A511,'собств+площадь 06.2023'!B:I,8,0)</f>
        <v>923.13350826666658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idden="1" x14ac:dyDescent="0.3">
      <c r="A512" s="49" t="s">
        <v>2621</v>
      </c>
      <c r="B512" s="49" t="s">
        <v>338</v>
      </c>
      <c r="C512" s="69"/>
      <c r="D512" s="50">
        <v>807.74</v>
      </c>
      <c r="E512" s="51">
        <v>807.74</v>
      </c>
      <c r="F512" s="1">
        <f>VLOOKUP(A512,'Тепло с 15.05.2023'!B:I,8,0)</f>
        <v>0</v>
      </c>
      <c r="G512" s="1">
        <f>VLOOKUP(A512,'собств+площадь 06.2023'!B:I,8,0)</f>
        <v>807.74181973333327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idden="1" x14ac:dyDescent="0.3">
      <c r="A513" s="49" t="s">
        <v>2624</v>
      </c>
      <c r="B513" s="49" t="s">
        <v>339</v>
      </c>
      <c r="C513" s="69"/>
      <c r="D513" s="68">
        <v>1676.03</v>
      </c>
      <c r="E513" s="67">
        <v>1676.03</v>
      </c>
      <c r="F513" s="1">
        <f>VLOOKUP(A513,'Тепло с 15.05.2023'!B:I,8,0)</f>
        <v>0</v>
      </c>
      <c r="G513" s="1">
        <f>VLOOKUP(A513,'собств+площадь 06.2023'!B:I,8,0)</f>
        <v>1676.0428010666669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idden="1" x14ac:dyDescent="0.3">
      <c r="A514" s="49" t="s">
        <v>2627</v>
      </c>
      <c r="B514" s="49" t="s">
        <v>339</v>
      </c>
      <c r="C514" s="69"/>
      <c r="D514" s="50">
        <v>145.74</v>
      </c>
      <c r="E514" s="51">
        <v>145.74</v>
      </c>
      <c r="F514" s="1">
        <f>VLOOKUP(A514,'Тепло с 15.05.2023'!B:I,8,0)</f>
        <v>1198.852494451613</v>
      </c>
      <c r="G514" s="1">
        <f>VLOOKUP(A514,'собств+площадь 06.2023'!B:I,8,0)</f>
        <v>510.09998293333342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idden="1" x14ac:dyDescent="0.3">
      <c r="A515" s="49" t="s">
        <v>2629</v>
      </c>
      <c r="B515" s="49" t="s">
        <v>340</v>
      </c>
      <c r="C515" s="69"/>
      <c r="D515" s="68">
        <v>2709.4</v>
      </c>
      <c r="E515" s="67">
        <v>2709.4</v>
      </c>
      <c r="F515" s="1">
        <f>VLOOKUP(A515,'Тепло с 15.05.2023'!B:I,8,0)</f>
        <v>1782.9692304516132</v>
      </c>
      <c r="G515" s="1">
        <f>VLOOKUP(A515,'собств+площадь 06.2023'!B:I,8,0)</f>
        <v>3251.2968320000004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x14ac:dyDescent="0.3">
      <c r="A516" s="49" t="s">
        <v>2634</v>
      </c>
      <c r="B516" s="49" t="s">
        <v>341</v>
      </c>
      <c r="C516" s="50">
        <v>405.25</v>
      </c>
      <c r="D516" s="69"/>
      <c r="E516" s="51">
        <v>405.25</v>
      </c>
      <c r="F516" s="1">
        <f>VLOOKUP(A516,'Тепло с 15.05.2023'!B:I,8,0)</f>
        <v>540.3356903225806</v>
      </c>
      <c r="G516" s="1">
        <f>VLOOKUP(A516,'собств+площадь 06.2023'!B:I,8,0)</f>
        <v>0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idden="1" x14ac:dyDescent="0.3">
      <c r="A517" s="49" t="s">
        <v>2631</v>
      </c>
      <c r="B517" s="49" t="s">
        <v>341</v>
      </c>
      <c r="C517" s="50">
        <v>225.14</v>
      </c>
      <c r="D517" s="68">
        <v>1395.87</v>
      </c>
      <c r="E517" s="67">
        <v>1621.01</v>
      </c>
      <c r="F517" s="1">
        <f>VLOOKUP(A517,'Тепло с 15.05.2023'!B:I,8,0)</f>
        <v>225.13987096774196</v>
      </c>
      <c r="G517" s="1">
        <f>VLOOKUP(A517,'собств+площадь 06.2023'!B:I,8,0)</f>
        <v>1395.8672000000001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x14ac:dyDescent="0.3">
      <c r="A518" s="49" t="s">
        <v>2639</v>
      </c>
      <c r="B518" s="49" t="s">
        <v>342</v>
      </c>
      <c r="C518" s="50">
        <v>360.23</v>
      </c>
      <c r="D518" s="69"/>
      <c r="E518" s="51">
        <v>360.23</v>
      </c>
      <c r="F518" s="1">
        <f>VLOOKUP(A518,'Тепло с 15.05.2023'!B:I,8,0)</f>
        <v>495.30771612903226</v>
      </c>
      <c r="G518" s="1">
        <f>VLOOKUP(A518,'собств+площадь 06.2023'!B:I,8,0)</f>
        <v>0</v>
      </c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idden="1" x14ac:dyDescent="0.3">
      <c r="A519" s="49" t="s">
        <v>2636</v>
      </c>
      <c r="B519" s="49" t="s">
        <v>342</v>
      </c>
      <c r="C519" s="50">
        <v>270.17</v>
      </c>
      <c r="D519" s="68">
        <v>1395.87</v>
      </c>
      <c r="E519" s="67">
        <v>1666.04</v>
      </c>
      <c r="F519" s="1">
        <f>VLOOKUP(A519,'Тепло с 15.05.2023'!B:I,8,0)</f>
        <v>270.1678451612903</v>
      </c>
      <c r="G519" s="1">
        <f>VLOOKUP(A519,'собств+площадь 06.2023'!B:I,8,0)</f>
        <v>1395.8672000000001</v>
      </c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idden="1" x14ac:dyDescent="0.3">
      <c r="A520" s="49" t="s">
        <v>2644</v>
      </c>
      <c r="B520" s="49" t="s">
        <v>343</v>
      </c>
      <c r="C520" s="69"/>
      <c r="D520" s="50">
        <v>826.78</v>
      </c>
      <c r="E520" s="51">
        <v>826.78</v>
      </c>
      <c r="F520" s="1">
        <f>VLOOKUP(A520,'Тепло с 15.05.2023'!B:I,8,0)</f>
        <v>544.07647587096778</v>
      </c>
      <c r="G520" s="1">
        <f>VLOOKUP(A520,'собств+площадь 06.2023'!B:I,8,0)</f>
        <v>992.139456</v>
      </c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idden="1" x14ac:dyDescent="0.3">
      <c r="A521" s="49" t="s">
        <v>2646</v>
      </c>
      <c r="B521" s="49" t="s">
        <v>344</v>
      </c>
      <c r="C521" s="69"/>
      <c r="D521" s="68">
        <v>3013.63</v>
      </c>
      <c r="E521" s="67">
        <v>3013.63</v>
      </c>
      <c r="F521" s="1">
        <f>VLOOKUP(A521,'Тепло с 15.05.2023'!B:I,8,0)</f>
        <v>1983.1705310967743</v>
      </c>
      <c r="G521" s="1">
        <f>VLOOKUP(A521,'собств+площадь 06.2023'!B:I,8,0)</f>
        <v>3616.3697920000004</v>
      </c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idden="1" x14ac:dyDescent="0.3">
      <c r="A522" s="49" t="s">
        <v>2648</v>
      </c>
      <c r="B522" s="49" t="s">
        <v>345</v>
      </c>
      <c r="C522" s="69"/>
      <c r="D522" s="50">
        <v>57.69</v>
      </c>
      <c r="E522" s="51">
        <v>57.69</v>
      </c>
      <c r="F522" s="1">
        <f>VLOOKUP(A522,'Тепло с 15.05.2023'!B:I,8,0)</f>
        <v>949.18969599999991</v>
      </c>
      <c r="G522" s="1">
        <f>VLOOKUP(A522,'собств+площадь 06.2023'!B:I,8,0)</f>
        <v>346.17506559999998</v>
      </c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idden="1" x14ac:dyDescent="0.3">
      <c r="A523" s="49" t="s">
        <v>2650</v>
      </c>
      <c r="B523" s="49" t="s">
        <v>345</v>
      </c>
      <c r="C523" s="69"/>
      <c r="D523" s="68">
        <v>1384.7</v>
      </c>
      <c r="E523" s="67">
        <v>1384.7</v>
      </c>
      <c r="F523" s="1">
        <f>VLOOKUP(A523,'Тепло с 15.05.2023'!B:I,8,0)</f>
        <v>0</v>
      </c>
      <c r="G523" s="1">
        <f>VLOOKUP(A523,'собств+площадь 06.2023'!B:I,8,0)</f>
        <v>1384.7002623999999</v>
      </c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idden="1" x14ac:dyDescent="0.3">
      <c r="A524" s="49" t="s">
        <v>2655</v>
      </c>
      <c r="B524" s="49" t="s">
        <v>346</v>
      </c>
      <c r="C524" s="69"/>
      <c r="D524" s="68">
        <v>1238.82</v>
      </c>
      <c r="E524" s="67">
        <v>1238.82</v>
      </c>
      <c r="F524" s="1">
        <f>VLOOKUP(A524,'Тепло с 15.05.2023'!B:I,8,0)</f>
        <v>0</v>
      </c>
      <c r="G524" s="1">
        <f>VLOOKUP(A524,'собств+площадь 06.2023'!B:I,8,0)</f>
        <v>1238.8142442666669</v>
      </c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idden="1" x14ac:dyDescent="0.3">
      <c r="A525" s="49" t="s">
        <v>2653</v>
      </c>
      <c r="B525" s="49" t="s">
        <v>346</v>
      </c>
      <c r="C525" s="69"/>
      <c r="D525" s="50">
        <v>582.97</v>
      </c>
      <c r="E525" s="51">
        <v>582.97</v>
      </c>
      <c r="F525" s="1">
        <f>VLOOKUP(A525,'Тепло с 15.05.2023'!B:I,8,0)</f>
        <v>1198.852494451613</v>
      </c>
      <c r="G525" s="1">
        <f>VLOOKUP(A525,'собств+площадь 06.2023'!B:I,8,0)</f>
        <v>947.32853973333351</v>
      </c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idden="1" x14ac:dyDescent="0.3">
      <c r="A526" s="49" t="s">
        <v>2660</v>
      </c>
      <c r="B526" s="49" t="s">
        <v>347</v>
      </c>
      <c r="C526" s="69"/>
      <c r="D526" s="50">
        <v>108.37</v>
      </c>
      <c r="E526" s="51">
        <v>108.37</v>
      </c>
      <c r="F526" s="1">
        <f>VLOOKUP(A526,'Тепло с 15.05.2023'!B:I,8,0)</f>
        <v>1782.9692304516132</v>
      </c>
      <c r="G526" s="1">
        <f>VLOOKUP(A526,'собств+площадь 06.2023'!B:I,8,0)</f>
        <v>650.25936640000009</v>
      </c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idden="1" x14ac:dyDescent="0.3">
      <c r="A527" s="49" t="s">
        <v>2658</v>
      </c>
      <c r="B527" s="49" t="s">
        <v>347</v>
      </c>
      <c r="C527" s="69"/>
      <c r="D527" s="68">
        <v>2601.0300000000002</v>
      </c>
      <c r="E527" s="67">
        <v>2601.0300000000002</v>
      </c>
      <c r="F527" s="1">
        <f>VLOOKUP(A527,'Тепло с 15.05.2023'!B:I,8,0)</f>
        <v>0</v>
      </c>
      <c r="G527" s="1">
        <f>VLOOKUP(A527,'собств+площадь 06.2023'!B:I,8,0)</f>
        <v>2601.0374656000004</v>
      </c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idden="1" x14ac:dyDescent="0.3">
      <c r="A528" s="49" t="s">
        <v>2662</v>
      </c>
      <c r="B528" s="49" t="s">
        <v>348</v>
      </c>
      <c r="C528" s="69"/>
      <c r="D528" s="50">
        <v>793.7</v>
      </c>
      <c r="E528" s="51">
        <v>793.7</v>
      </c>
      <c r="F528" s="1">
        <f>VLOOKUP(A528,'Тепло с 15.05.2023'!B:I,8,0)</f>
        <v>0</v>
      </c>
      <c r="G528" s="1">
        <f>VLOOKUP(A528,'собств+площадь 06.2023'!B:I,8,0)</f>
        <v>793.71156480000002</v>
      </c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idden="1" x14ac:dyDescent="0.3">
      <c r="A529" s="49" t="s">
        <v>2665</v>
      </c>
      <c r="B529" s="49" t="s">
        <v>348</v>
      </c>
      <c r="C529" s="69"/>
      <c r="D529" s="50">
        <v>33.07</v>
      </c>
      <c r="E529" s="51">
        <v>33.07</v>
      </c>
      <c r="F529" s="1">
        <f>VLOOKUP(A529,'Тепло с 15.05.2023'!B:I,8,0)</f>
        <v>544.07647587096778</v>
      </c>
      <c r="G529" s="1">
        <f>VLOOKUP(A529,'собств+площадь 06.2023'!B:I,8,0)</f>
        <v>198.4278912</v>
      </c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idden="1" x14ac:dyDescent="0.3">
      <c r="A530" s="49" t="s">
        <v>2667</v>
      </c>
      <c r="B530" s="49" t="s">
        <v>349</v>
      </c>
      <c r="C530" s="69"/>
      <c r="D530" s="50">
        <v>843.82</v>
      </c>
      <c r="E530" s="51">
        <v>843.82</v>
      </c>
      <c r="F530" s="1">
        <f>VLOOKUP(A530,'Тепло с 15.05.2023'!B:I,8,0)</f>
        <v>1983.1705310967743</v>
      </c>
      <c r="G530" s="1">
        <f>VLOOKUP(A530,'собств+площадь 06.2023'!B:I,8,0)</f>
        <v>1446.5479168000002</v>
      </c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idden="1" x14ac:dyDescent="0.3">
      <c r="A531" s="49" t="s">
        <v>2669</v>
      </c>
      <c r="B531" s="49" t="s">
        <v>349</v>
      </c>
      <c r="C531" s="69"/>
      <c r="D531" s="68">
        <v>2169.8200000000002</v>
      </c>
      <c r="E531" s="67">
        <v>2169.8200000000002</v>
      </c>
      <c r="F531" s="1">
        <f>VLOOKUP(A531,'Тепло с 15.05.2023'!B:I,8,0)</f>
        <v>0</v>
      </c>
      <c r="G531" s="1">
        <f>VLOOKUP(A531,'собств+площадь 06.2023'!B:I,8,0)</f>
        <v>2169.8218752000002</v>
      </c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idden="1" x14ac:dyDescent="0.3">
      <c r="A532" s="49" t="s">
        <v>2672</v>
      </c>
      <c r="B532" s="49" t="s">
        <v>350</v>
      </c>
      <c r="C532" s="69"/>
      <c r="D532" s="68">
        <v>1105.83</v>
      </c>
      <c r="E532" s="67">
        <v>1105.83</v>
      </c>
      <c r="F532" s="1">
        <f>VLOOKUP(A532,'Тепло с 15.05.2023'!B:I,8,0)</f>
        <v>0</v>
      </c>
      <c r="G532" s="1">
        <f>VLOOKUP(A532,'собств+площадь 06.2023'!B:I,8,0)</f>
        <v>1327.0044181333333</v>
      </c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idden="1" x14ac:dyDescent="0.3">
      <c r="A533" s="49" t="s">
        <v>2674</v>
      </c>
      <c r="B533" s="49" t="s">
        <v>350</v>
      </c>
      <c r="C533" s="69"/>
      <c r="D533" s="50">
        <v>336.56</v>
      </c>
      <c r="E533" s="51">
        <v>336.56</v>
      </c>
      <c r="F533" s="1">
        <f>VLOOKUP(A533,'Тепло с 15.05.2023'!B:I,8,0)</f>
        <v>949.18969599999991</v>
      </c>
      <c r="G533" s="1">
        <f>VLOOKUP(A533,'собств+площадь 06.2023'!B:I,8,0)</f>
        <v>403.87090986666664</v>
      </c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idden="1" x14ac:dyDescent="0.3">
      <c r="A534" s="49" t="s">
        <v>2678</v>
      </c>
      <c r="B534" s="49" t="s">
        <v>351</v>
      </c>
      <c r="C534" s="69"/>
      <c r="D534" s="50">
        <v>425.08</v>
      </c>
      <c r="E534" s="51">
        <v>425.08</v>
      </c>
      <c r="F534" s="1">
        <f>VLOOKUP(A534,'Тепло с 15.05.2023'!B:I,8,0)</f>
        <v>1198.852494451613</v>
      </c>
      <c r="G534" s="1">
        <f>VLOOKUP(A534,'собств+площадь 06.2023'!B:I,8,0)</f>
        <v>510.09998293333342</v>
      </c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idden="1" x14ac:dyDescent="0.3">
      <c r="A535" s="49" t="s">
        <v>2676</v>
      </c>
      <c r="B535" s="49" t="s">
        <v>351</v>
      </c>
      <c r="C535" s="69"/>
      <c r="D535" s="68">
        <v>1396.7</v>
      </c>
      <c r="E535" s="67">
        <v>1396.7</v>
      </c>
      <c r="F535" s="1">
        <f>VLOOKUP(A535,'Тепло с 15.05.2023'!B:I,8,0)</f>
        <v>0</v>
      </c>
      <c r="G535" s="1">
        <f>VLOOKUP(A535,'собств+площадь 06.2023'!B:I,8,0)</f>
        <v>1676.0428010666669</v>
      </c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idden="1" x14ac:dyDescent="0.3">
      <c r="A536" s="49" t="s">
        <v>2680</v>
      </c>
      <c r="B536" s="49" t="s">
        <v>352</v>
      </c>
      <c r="C536" s="69"/>
      <c r="D536" s="68">
        <v>2275.9</v>
      </c>
      <c r="E536" s="67">
        <v>2275.9</v>
      </c>
      <c r="F536" s="1">
        <f>VLOOKUP(A536,'Тепло с 15.05.2023'!B:I,8,0)</f>
        <v>0</v>
      </c>
      <c r="G536" s="1">
        <f>VLOOKUP(A536,'собств+площадь 06.2023'!B:I,8,0)</f>
        <v>2275.9077824000005</v>
      </c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idden="1" x14ac:dyDescent="0.3">
      <c r="A537" s="49" t="s">
        <v>2683</v>
      </c>
      <c r="B537" s="49" t="s">
        <v>352</v>
      </c>
      <c r="C537" s="69"/>
      <c r="D537" s="50">
        <v>433.5</v>
      </c>
      <c r="E537" s="51">
        <v>433.5</v>
      </c>
      <c r="F537" s="1">
        <f>VLOOKUP(A537,'Тепло с 15.05.2023'!B:I,8,0)</f>
        <v>1782.9692304516132</v>
      </c>
      <c r="G537" s="1">
        <f>VLOOKUP(A537,'собств+площадь 06.2023'!B:I,8,0)</f>
        <v>975.38904960000013</v>
      </c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idden="1" x14ac:dyDescent="0.3">
      <c r="A538" s="49" t="s">
        <v>2685</v>
      </c>
      <c r="B538" s="49" t="s">
        <v>353</v>
      </c>
      <c r="C538" s="68">
        <v>1148.28</v>
      </c>
      <c r="D538" s="68">
        <v>2542.62</v>
      </c>
      <c r="E538" s="67">
        <v>3690.9</v>
      </c>
      <c r="F538" s="1">
        <f>VLOOKUP(A538,'Тепло с 15.05.2023'!B:I,8,0)</f>
        <v>1394.3431762580647</v>
      </c>
      <c r="G538" s="1">
        <f>VLOOKUP(A538,'собств+площадь 06.2023'!B:I,8,0)</f>
        <v>2542.6257920000003</v>
      </c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idden="1" x14ac:dyDescent="0.3">
      <c r="A539" s="49" t="s">
        <v>2690</v>
      </c>
      <c r="B539" s="49" t="s">
        <v>354</v>
      </c>
      <c r="C539" s="69"/>
      <c r="D539" s="50">
        <v>33.07</v>
      </c>
      <c r="E539" s="51">
        <v>33.07</v>
      </c>
      <c r="F539" s="1">
        <f>VLOOKUP(A539,'Тепло с 15.05.2023'!B:I,8,0)</f>
        <v>544.07647587096778</v>
      </c>
      <c r="G539" s="1">
        <f>VLOOKUP(A539,'собств+площадь 06.2023'!B:I,8,0)</f>
        <v>198.4278912</v>
      </c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idden="1" x14ac:dyDescent="0.3">
      <c r="A540" s="49" t="s">
        <v>2692</v>
      </c>
      <c r="B540" s="49" t="s">
        <v>354</v>
      </c>
      <c r="C540" s="69"/>
      <c r="D540" s="50">
        <v>793.7</v>
      </c>
      <c r="E540" s="51">
        <v>793.7</v>
      </c>
      <c r="F540" s="1">
        <f>VLOOKUP(A540,'Тепло с 15.05.2023'!B:I,8,0)</f>
        <v>0</v>
      </c>
      <c r="G540" s="1">
        <f>VLOOKUP(A540,'собств+площадь 06.2023'!B:I,8,0)</f>
        <v>793.71156480000002</v>
      </c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idden="1" x14ac:dyDescent="0.3">
      <c r="A541" s="49" t="s">
        <v>2697</v>
      </c>
      <c r="B541" s="49" t="s">
        <v>355</v>
      </c>
      <c r="C541" s="69"/>
      <c r="D541" s="68">
        <v>2049.27</v>
      </c>
      <c r="E541" s="67">
        <v>2049.27</v>
      </c>
      <c r="F541" s="1">
        <f>VLOOKUP(A541,'Тепло с 15.05.2023'!B:I,8,0)</f>
        <v>0</v>
      </c>
      <c r="G541" s="1">
        <f>VLOOKUP(A541,'собств+площадь 06.2023'!B:I,8,0)</f>
        <v>2049.2762154666671</v>
      </c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idden="1" x14ac:dyDescent="0.3">
      <c r="A542" s="49" t="s">
        <v>2695</v>
      </c>
      <c r="B542" s="49" t="s">
        <v>355</v>
      </c>
      <c r="C542" s="69"/>
      <c r="D542" s="50">
        <v>964.37</v>
      </c>
      <c r="E542" s="51">
        <v>964.37</v>
      </c>
      <c r="F542" s="1">
        <f>VLOOKUP(A542,'Тепло с 15.05.2023'!B:I,8,0)</f>
        <v>1983.1705310967743</v>
      </c>
      <c r="G542" s="1">
        <f>VLOOKUP(A542,'собств+площадь 06.2023'!B:I,8,0)</f>
        <v>1567.0935765333336</v>
      </c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idden="1" x14ac:dyDescent="0.3">
      <c r="A543" s="49" t="s">
        <v>2700</v>
      </c>
      <c r="B543" s="49" t="s">
        <v>356</v>
      </c>
      <c r="C543" s="69"/>
      <c r="D543" s="68">
        <v>1442.39</v>
      </c>
      <c r="E543" s="67">
        <v>1442.39</v>
      </c>
      <c r="F543" s="1">
        <f>VLOOKUP(A543,'Тепло с 15.05.2023'!B:I,8,0)</f>
        <v>0</v>
      </c>
      <c r="G543" s="1">
        <f>VLOOKUP(A543,'собств+площадь 06.2023'!B:I,8,0)</f>
        <v>1442.3961066666666</v>
      </c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idden="1" x14ac:dyDescent="0.3">
      <c r="A544" s="49" t="s">
        <v>2705</v>
      </c>
      <c r="B544" s="49" t="s">
        <v>357</v>
      </c>
      <c r="C544" s="69"/>
      <c r="D544" s="68">
        <v>1821.78</v>
      </c>
      <c r="E544" s="67">
        <v>1821.78</v>
      </c>
      <c r="F544" s="1">
        <f>VLOOKUP(A544,'Тепло с 15.05.2023'!B:I,8,0)</f>
        <v>1198.852494451613</v>
      </c>
      <c r="G544" s="1">
        <f>VLOOKUP(A544,'собств+площадь 06.2023'!B:I,8,0)</f>
        <v>2186.1427840000001</v>
      </c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idden="1" x14ac:dyDescent="0.3">
      <c r="A545" s="49" t="s">
        <v>2710</v>
      </c>
      <c r="B545" s="49" t="s">
        <v>358</v>
      </c>
      <c r="C545" s="69"/>
      <c r="D545" s="68">
        <v>2709.4</v>
      </c>
      <c r="E545" s="67">
        <v>2709.4</v>
      </c>
      <c r="F545" s="1">
        <f>VLOOKUP(A545,'Тепло с 15.05.2023'!B:I,8,0)</f>
        <v>1782.9692304516132</v>
      </c>
      <c r="G545" s="1">
        <f>VLOOKUP(A545,'собств+площадь 06.2023'!B:I,8,0)</f>
        <v>3251.2968320000004</v>
      </c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idden="1" x14ac:dyDescent="0.3">
      <c r="A546" s="49" t="s">
        <v>2712</v>
      </c>
      <c r="B546" s="49" t="s">
        <v>359</v>
      </c>
      <c r="C546" s="69"/>
      <c r="D546" s="50">
        <v>826.78</v>
      </c>
      <c r="E546" s="51">
        <v>826.78</v>
      </c>
      <c r="F546" s="1">
        <f>VLOOKUP(A546,'Тепло с 15.05.2023'!B:I,8,0)</f>
        <v>544.07647587096778</v>
      </c>
      <c r="G546" s="1">
        <f>VLOOKUP(A546,'собств+площадь 06.2023'!B:I,8,0)</f>
        <v>992.139456</v>
      </c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idden="1" x14ac:dyDescent="0.3">
      <c r="A547" s="49" t="s">
        <v>2714</v>
      </c>
      <c r="B547" s="49" t="s">
        <v>360</v>
      </c>
      <c r="C547" s="69"/>
      <c r="D547" s="50">
        <v>913.4</v>
      </c>
      <c r="E547" s="51">
        <v>913.4</v>
      </c>
      <c r="F547" s="1">
        <f>VLOOKUP(A547,'Тепло с 15.05.2023'!B:I,8,0)</f>
        <v>1366.0794632258066</v>
      </c>
      <c r="G547" s="1">
        <f>VLOOKUP(A547,'собств+площадь 06.2023'!B:I,8,0)</f>
        <v>2491.08608</v>
      </c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idden="1" x14ac:dyDescent="0.3">
      <c r="A548" s="49" t="s">
        <v>2722</v>
      </c>
      <c r="B548" s="49" t="s">
        <v>361</v>
      </c>
      <c r="C548" s="69"/>
      <c r="D548" s="50">
        <v>571.66</v>
      </c>
      <c r="E548" s="51">
        <v>571.66</v>
      </c>
      <c r="F548" s="1">
        <f>VLOOKUP(A548,'Тепло с 15.05.2023'!B:I,8,0)</f>
        <v>854.97731922580647</v>
      </c>
      <c r="G548" s="1">
        <f>VLOOKUP(A548,'собств+площадь 06.2023'!B:I,8,0)</f>
        <v>1559.076288</v>
      </c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idden="1" x14ac:dyDescent="0.3">
      <c r="A549" s="49" t="s">
        <v>2728</v>
      </c>
      <c r="B549" s="49" t="s">
        <v>362</v>
      </c>
      <c r="C549" s="69"/>
      <c r="D549" s="50">
        <v>571.66</v>
      </c>
      <c r="E549" s="51">
        <v>571.66</v>
      </c>
      <c r="F549" s="1">
        <f>VLOOKUP(A549,'Тепло с 15.05.2023'!B:I,8,0)</f>
        <v>854.97731922580647</v>
      </c>
      <c r="G549" s="1">
        <f>VLOOKUP(A549,'собств+площадь 06.2023'!B:I,8,0)</f>
        <v>1559.076288</v>
      </c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idden="1" x14ac:dyDescent="0.3">
      <c r="A550" s="49" t="s">
        <v>2734</v>
      </c>
      <c r="B550" s="49" t="s">
        <v>363</v>
      </c>
      <c r="C550" s="69"/>
      <c r="D550" s="50">
        <v>913.4</v>
      </c>
      <c r="E550" s="51">
        <v>913.4</v>
      </c>
      <c r="F550" s="1">
        <f>VLOOKUP(A550,'Тепло с 15.05.2023'!B:I,8,0)</f>
        <v>1366.0794632258066</v>
      </c>
      <c r="G550" s="1">
        <f>VLOOKUP(A550,'собств+площадь 06.2023'!B:I,8,0)</f>
        <v>2491.08608</v>
      </c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x14ac:dyDescent="0.3">
      <c r="A551" s="49" t="s">
        <v>2736</v>
      </c>
      <c r="B551" s="49" t="s">
        <v>364</v>
      </c>
      <c r="C551" s="50">
        <v>100.58</v>
      </c>
      <c r="D551" s="69"/>
      <c r="E551" s="51">
        <v>100.58</v>
      </c>
      <c r="F551" s="1">
        <f>VLOOKUP(A551,'Тепло с 15.05.2023'!B:I,8,0)</f>
        <v>251.46391741935486</v>
      </c>
      <c r="G551" s="1">
        <f>VLOOKUP(A551,'собств+площадь 06.2023'!B:I,8,0)</f>
        <v>0</v>
      </c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idden="1" x14ac:dyDescent="0.3">
      <c r="A552" s="49" t="s">
        <v>2738</v>
      </c>
      <c r="B552" s="49" t="s">
        <v>364</v>
      </c>
      <c r="C552" s="50">
        <v>603.52</v>
      </c>
      <c r="D552" s="68">
        <v>1559.08</v>
      </c>
      <c r="E552" s="67">
        <v>2162.6</v>
      </c>
      <c r="F552" s="1">
        <f>VLOOKUP(A552,'Тепло с 15.05.2023'!B:I,8,0)</f>
        <v>603.51340180645161</v>
      </c>
      <c r="G552" s="1">
        <f>VLOOKUP(A552,'собств+площадь 06.2023'!B:I,8,0)</f>
        <v>1559.076288</v>
      </c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idden="1" x14ac:dyDescent="0.3">
      <c r="A553" s="49" t="s">
        <v>2744</v>
      </c>
      <c r="B553" s="49" t="s">
        <v>365</v>
      </c>
      <c r="C553" s="69"/>
      <c r="D553" s="50">
        <v>913.4</v>
      </c>
      <c r="E553" s="51">
        <v>913.4</v>
      </c>
      <c r="F553" s="1">
        <f>VLOOKUP(A553,'Тепло с 15.05.2023'!B:I,8,0)</f>
        <v>1366.0794632258066</v>
      </c>
      <c r="G553" s="1">
        <f>VLOOKUP(A553,'собств+площадь 06.2023'!B:I,8,0)</f>
        <v>2491.08608</v>
      </c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idden="1" x14ac:dyDescent="0.3">
      <c r="A554" s="49" t="s">
        <v>2749</v>
      </c>
      <c r="B554" s="49" t="s">
        <v>366</v>
      </c>
      <c r="C554" s="69"/>
      <c r="D554" s="50">
        <v>571.66</v>
      </c>
      <c r="E554" s="51">
        <v>571.66</v>
      </c>
      <c r="F554" s="1">
        <f>VLOOKUP(A554,'Тепло с 15.05.2023'!B:I,8,0)</f>
        <v>854.97731922580647</v>
      </c>
      <c r="G554" s="1">
        <f>VLOOKUP(A554,'собств+площадь 06.2023'!B:I,8,0)</f>
        <v>1559.076288</v>
      </c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idden="1" x14ac:dyDescent="0.3">
      <c r="A555" s="49" t="s">
        <v>2752</v>
      </c>
      <c r="B555" s="49" t="s">
        <v>367</v>
      </c>
      <c r="C555" s="69"/>
      <c r="D555" s="50">
        <v>571.66</v>
      </c>
      <c r="E555" s="51">
        <v>571.66</v>
      </c>
      <c r="F555" s="1">
        <f>VLOOKUP(A555,'Тепло с 15.05.2023'!B:I,8,0)</f>
        <v>854.97731922580647</v>
      </c>
      <c r="G555" s="1">
        <f>VLOOKUP(A555,'собств+площадь 06.2023'!B:I,8,0)</f>
        <v>1195.2918208000001</v>
      </c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idden="1" x14ac:dyDescent="0.3">
      <c r="A556" s="49" t="s">
        <v>2757</v>
      </c>
      <c r="B556" s="49" t="s">
        <v>368</v>
      </c>
      <c r="C556" s="69"/>
      <c r="D556" s="50">
        <v>913.4</v>
      </c>
      <c r="E556" s="51">
        <v>913.4</v>
      </c>
      <c r="F556" s="1">
        <f>VLOOKUP(A556,'Тепло с 15.05.2023'!B:I,8,0)</f>
        <v>0</v>
      </c>
      <c r="G556" s="1">
        <f>VLOOKUP(A556,'собств+площадь 06.2023'!B:I,8,0)</f>
        <v>913.39822933333335</v>
      </c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idden="1" x14ac:dyDescent="0.3">
      <c r="A557" s="49" t="s">
        <v>2765</v>
      </c>
      <c r="B557" s="49" t="s">
        <v>369</v>
      </c>
      <c r="C557" s="69"/>
      <c r="D557" s="50">
        <v>913.4</v>
      </c>
      <c r="E557" s="51">
        <v>913.4</v>
      </c>
      <c r="F557" s="1">
        <f>VLOOKUP(A557,'Тепло с 15.05.2023'!B:I,8,0)</f>
        <v>1366.0794632258066</v>
      </c>
      <c r="G557" s="1">
        <f>VLOOKUP(A557,'собств+площадь 06.2023'!B:I,8,0)</f>
        <v>2491.08608</v>
      </c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idden="1" x14ac:dyDescent="0.3">
      <c r="A558" s="49" t="s">
        <v>2767</v>
      </c>
      <c r="B558" s="49" t="s">
        <v>370</v>
      </c>
      <c r="C558" s="69"/>
      <c r="D558" s="50">
        <v>571.66</v>
      </c>
      <c r="E558" s="51">
        <v>571.66</v>
      </c>
      <c r="F558" s="1">
        <f>VLOOKUP(A558,'Тепло с 15.05.2023'!B:I,8,0)</f>
        <v>854.97731922580647</v>
      </c>
      <c r="G558" s="1">
        <f>VLOOKUP(A558,'собств+площадь 06.2023'!B:I,8,0)</f>
        <v>1559.076288</v>
      </c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idden="1" x14ac:dyDescent="0.3">
      <c r="A559" s="49" t="s">
        <v>2772</v>
      </c>
      <c r="B559" s="49" t="s">
        <v>371</v>
      </c>
      <c r="C559" s="69"/>
      <c r="D559" s="50">
        <v>571.66</v>
      </c>
      <c r="E559" s="51">
        <v>571.66</v>
      </c>
      <c r="F559" s="1">
        <f>VLOOKUP(A559,'Тепло с 15.05.2023'!B:I,8,0)</f>
        <v>854.97731922580647</v>
      </c>
      <c r="G559" s="1">
        <f>VLOOKUP(A559,'собств+площадь 06.2023'!B:I,8,0)</f>
        <v>1559.076288</v>
      </c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idden="1" x14ac:dyDescent="0.3">
      <c r="A560" s="49" t="s">
        <v>2774</v>
      </c>
      <c r="B560" s="49" t="s">
        <v>372</v>
      </c>
      <c r="C560" s="69"/>
      <c r="D560" s="50">
        <v>166.07</v>
      </c>
      <c r="E560" s="51">
        <v>166.07</v>
      </c>
      <c r="F560" s="1">
        <f>VLOOKUP(A560,'Тепло с 15.05.2023'!B:I,8,0)</f>
        <v>1366.0794632258066</v>
      </c>
      <c r="G560" s="1">
        <f>VLOOKUP(A560,'собств+площадь 06.2023'!B:I,8,0)</f>
        <v>1660.7240533333334</v>
      </c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idden="1" x14ac:dyDescent="0.3">
      <c r="A561" s="49" t="s">
        <v>2776</v>
      </c>
      <c r="B561" s="49" t="s">
        <v>372</v>
      </c>
      <c r="C561" s="69"/>
      <c r="D561" s="50">
        <v>747.32</v>
      </c>
      <c r="E561" s="51">
        <v>747.32</v>
      </c>
      <c r="F561" s="1">
        <f>VLOOKUP(A561,'Тепло с 15.05.2023'!B:I,8,0)</f>
        <v>0</v>
      </c>
      <c r="G561" s="1">
        <f>VLOOKUP(A561,'собств+площадь 06.2023'!B:I,8,0)</f>
        <v>830.36202666666668</v>
      </c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idden="1" x14ac:dyDescent="0.3">
      <c r="A562" s="49" t="s">
        <v>2782</v>
      </c>
      <c r="B562" s="49" t="s">
        <v>373</v>
      </c>
      <c r="C562" s="69"/>
      <c r="D562" s="50">
        <v>913.4</v>
      </c>
      <c r="E562" s="51">
        <v>913.4</v>
      </c>
      <c r="F562" s="1">
        <f>VLOOKUP(A562,'Тепло с 15.05.2023'!B:I,8,0)</f>
        <v>1366.0794632258066</v>
      </c>
      <c r="G562" s="1">
        <f>VLOOKUP(A562,'собств+площадь 06.2023'!B:I,8,0)</f>
        <v>2491.08608</v>
      </c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idden="1" x14ac:dyDescent="0.3">
      <c r="A563" s="49" t="s">
        <v>2788</v>
      </c>
      <c r="B563" s="49" t="s">
        <v>374</v>
      </c>
      <c r="C563" s="69"/>
      <c r="D563" s="50">
        <v>571.66</v>
      </c>
      <c r="E563" s="51">
        <v>571.66</v>
      </c>
      <c r="F563" s="1">
        <f>VLOOKUP(A563,'Тепло с 15.05.2023'!B:I,8,0)</f>
        <v>854.97731922580647</v>
      </c>
      <c r="G563" s="1">
        <f>VLOOKUP(A563,'собств+площадь 06.2023'!B:I,8,0)</f>
        <v>1351.1994496</v>
      </c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idden="1" x14ac:dyDescent="0.3">
      <c r="A564" s="49" t="s">
        <v>2792</v>
      </c>
      <c r="B564" s="49" t="s">
        <v>375</v>
      </c>
      <c r="C564" s="50">
        <v>842.92</v>
      </c>
      <c r="D564" s="68">
        <v>2177.5500000000002</v>
      </c>
      <c r="E564" s="67">
        <v>3020.47</v>
      </c>
      <c r="F564" s="1">
        <f>VLOOKUP(A564,'Тепло с 15.05.2023'!B:I,8,0)</f>
        <v>842.9236769032259</v>
      </c>
      <c r="G564" s="1">
        <f>VLOOKUP(A564,'собств+площадь 06.2023'!B:I,8,0)</f>
        <v>2177.5528320000003</v>
      </c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x14ac:dyDescent="0.3">
      <c r="A565" s="49" t="s">
        <v>2790</v>
      </c>
      <c r="B565" s="49" t="s">
        <v>375</v>
      </c>
      <c r="C565" s="50">
        <v>140.49</v>
      </c>
      <c r="D565" s="69"/>
      <c r="E565" s="51">
        <v>140.49</v>
      </c>
      <c r="F565" s="1">
        <f>VLOOKUP(A565,'Тепло с 15.05.2023'!B:I,8,0)</f>
        <v>351.21819870967749</v>
      </c>
      <c r="G565" s="1">
        <f>VLOOKUP(A565,'собств+площадь 06.2023'!B:I,8,0)</f>
        <v>0</v>
      </c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idden="1" x14ac:dyDescent="0.3">
      <c r="A566" s="49" t="s">
        <v>2795</v>
      </c>
      <c r="B566" s="49" t="s">
        <v>376</v>
      </c>
      <c r="C566" s="69"/>
      <c r="D566" s="50">
        <v>571.66</v>
      </c>
      <c r="E566" s="51">
        <v>571.66</v>
      </c>
      <c r="F566" s="1">
        <f>VLOOKUP(A566,'Тепло с 15.05.2023'!B:I,8,0)</f>
        <v>854.97731922580647</v>
      </c>
      <c r="G566" s="1">
        <f>VLOOKUP(A566,'собств+площадь 06.2023'!B:I,8,0)</f>
        <v>1195.2918208000001</v>
      </c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idden="1" x14ac:dyDescent="0.3">
      <c r="A567" s="49" t="s">
        <v>2800</v>
      </c>
      <c r="B567" s="49" t="s">
        <v>377</v>
      </c>
      <c r="C567" s="69"/>
      <c r="D567" s="50">
        <v>913.4</v>
      </c>
      <c r="E567" s="51">
        <v>913.4</v>
      </c>
      <c r="F567" s="1">
        <f>VLOOKUP(A567,'Тепло с 15.05.2023'!B:I,8,0)</f>
        <v>1366.0794632258066</v>
      </c>
      <c r="G567" s="1">
        <f>VLOOKUP(A567,'собств+площадь 06.2023'!B:I,8,0)</f>
        <v>2491.08608</v>
      </c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idden="1" x14ac:dyDescent="0.3">
      <c r="A568" s="49" t="s">
        <v>2808</v>
      </c>
      <c r="B568" s="49" t="s">
        <v>378</v>
      </c>
      <c r="C568" s="69"/>
      <c r="D568" s="50">
        <v>913.4</v>
      </c>
      <c r="E568" s="51">
        <v>913.4</v>
      </c>
      <c r="F568" s="1">
        <f>VLOOKUP(A568,'Тепло с 15.05.2023'!B:I,8,0)</f>
        <v>1366.0794632258066</v>
      </c>
      <c r="G568" s="1">
        <f>VLOOKUP(A568,'собств+площадь 06.2023'!B:I,8,0)</f>
        <v>2491.08608</v>
      </c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idden="1" x14ac:dyDescent="0.3">
      <c r="A569" s="49" t="s">
        <v>2813</v>
      </c>
      <c r="B569" s="49" t="s">
        <v>379</v>
      </c>
      <c r="C569" s="69"/>
      <c r="D569" s="50">
        <v>571.66</v>
      </c>
      <c r="E569" s="51">
        <v>571.66</v>
      </c>
      <c r="F569" s="1">
        <f>VLOOKUP(A569,'Тепло с 15.05.2023'!B:I,8,0)</f>
        <v>854.97731922580647</v>
      </c>
      <c r="G569" s="1">
        <f>VLOOKUP(A569,'собств+площадь 06.2023'!B:I,8,0)</f>
        <v>1195.2918208000001</v>
      </c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idden="1" x14ac:dyDescent="0.3">
      <c r="A570" s="49" t="s">
        <v>2815</v>
      </c>
      <c r="B570" s="49" t="s">
        <v>380</v>
      </c>
      <c r="C570" s="69"/>
      <c r="D570" s="50">
        <v>571.66</v>
      </c>
      <c r="E570" s="51">
        <v>571.66</v>
      </c>
      <c r="F570" s="1">
        <f>VLOOKUP(A570,'Тепло с 15.05.2023'!B:I,8,0)</f>
        <v>854.97731922580647</v>
      </c>
      <c r="G570" s="1">
        <f>VLOOKUP(A570,'собств+площадь 06.2023'!B:I,8,0)</f>
        <v>1559.076288</v>
      </c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idden="1" x14ac:dyDescent="0.3">
      <c r="A571" s="49" t="s">
        <v>2817</v>
      </c>
      <c r="B571" s="49" t="s">
        <v>381</v>
      </c>
      <c r="C571" s="69"/>
      <c r="D571" s="50">
        <v>913.4</v>
      </c>
      <c r="E571" s="51">
        <v>913.4</v>
      </c>
      <c r="F571" s="1">
        <f>VLOOKUP(A571,'Тепло с 15.05.2023'!B:I,8,0)</f>
        <v>0</v>
      </c>
      <c r="G571" s="1">
        <f>VLOOKUP(A571,'собств+площадь 06.2023'!B:I,8,0)</f>
        <v>913.39822933333335</v>
      </c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idden="1" x14ac:dyDescent="0.3">
      <c r="A572" s="49" t="s">
        <v>2825</v>
      </c>
      <c r="B572" s="49" t="s">
        <v>382</v>
      </c>
      <c r="C572" s="69"/>
      <c r="D572" s="50">
        <v>913.4</v>
      </c>
      <c r="E572" s="51">
        <v>913.4</v>
      </c>
      <c r="F572" s="1">
        <f>VLOOKUP(A572,'Тепло с 15.05.2023'!B:I,8,0)</f>
        <v>1366.0794632258066</v>
      </c>
      <c r="G572" s="1">
        <f>VLOOKUP(A572,'собств+площадь 06.2023'!B:I,8,0)</f>
        <v>2491.08608</v>
      </c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idden="1" x14ac:dyDescent="0.3">
      <c r="A573" s="49" t="s">
        <v>2830</v>
      </c>
      <c r="B573" s="49" t="s">
        <v>383</v>
      </c>
      <c r="C573" s="69"/>
      <c r="D573" s="50">
        <v>571.66</v>
      </c>
      <c r="E573" s="51">
        <v>571.66</v>
      </c>
      <c r="F573" s="1">
        <f>VLOOKUP(A573,'Тепло с 15.05.2023'!B:I,8,0)</f>
        <v>854.97731922580647</v>
      </c>
      <c r="G573" s="1">
        <f>VLOOKUP(A573,'собств+площадь 06.2023'!B:I,8,0)</f>
        <v>1559.076288</v>
      </c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idden="1" x14ac:dyDescent="0.3">
      <c r="A574" s="49" t="s">
        <v>2835</v>
      </c>
      <c r="B574" s="49" t="s">
        <v>384</v>
      </c>
      <c r="C574" s="69"/>
      <c r="D574" s="50">
        <v>571.66</v>
      </c>
      <c r="E574" s="51">
        <v>571.66</v>
      </c>
      <c r="F574" s="1">
        <f>VLOOKUP(A574,'Тепло с 15.05.2023'!B:I,8,0)</f>
        <v>854.97731922580647</v>
      </c>
      <c r="G574" s="1">
        <f>VLOOKUP(A574,'собств+площадь 06.2023'!B:I,8,0)</f>
        <v>1559.076288</v>
      </c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idden="1" x14ac:dyDescent="0.3">
      <c r="A575" s="49" t="s">
        <v>2840</v>
      </c>
      <c r="B575" s="49" t="s">
        <v>385</v>
      </c>
      <c r="C575" s="69"/>
      <c r="D575" s="50">
        <v>913.4</v>
      </c>
      <c r="E575" s="51">
        <v>913.4</v>
      </c>
      <c r="F575" s="1">
        <f>VLOOKUP(A575,'Тепло с 15.05.2023'!B:I,8,0)</f>
        <v>1366.0794632258066</v>
      </c>
      <c r="G575" s="1">
        <f>VLOOKUP(A575,'собств+площадь 06.2023'!B:I,8,0)</f>
        <v>2491.08608</v>
      </c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idden="1" x14ac:dyDescent="0.3">
      <c r="A576" s="49" t="s">
        <v>2845</v>
      </c>
      <c r="B576" s="49" t="s">
        <v>386</v>
      </c>
      <c r="C576" s="68">
        <v>1183.2</v>
      </c>
      <c r="D576" s="68">
        <v>2619.9299999999998</v>
      </c>
      <c r="E576" s="67">
        <v>3803.13</v>
      </c>
      <c r="F576" s="1">
        <f>VLOOKUP(A576,'Тепло с 15.05.2023'!B:I,8,0)</f>
        <v>1436.7387458064516</v>
      </c>
      <c r="G576" s="1">
        <f>VLOOKUP(A576,'собств+площадь 06.2023'!B:I,8,0)</f>
        <v>2619.9353599999999</v>
      </c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idden="1" x14ac:dyDescent="0.3">
      <c r="A577" s="49" t="s">
        <v>2850</v>
      </c>
      <c r="B577" s="49" t="s">
        <v>387</v>
      </c>
      <c r="C577" s="69"/>
      <c r="D577" s="50">
        <v>913.4</v>
      </c>
      <c r="E577" s="51">
        <v>913.4</v>
      </c>
      <c r="F577" s="1">
        <f>VLOOKUP(A577,'Тепло с 15.05.2023'!B:I,8,0)</f>
        <v>1366.0794632258066</v>
      </c>
      <c r="G577" s="1">
        <f>VLOOKUP(A577,'собств+площадь 06.2023'!B:I,8,0)</f>
        <v>2491.08608</v>
      </c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idden="1" x14ac:dyDescent="0.3">
      <c r="A578" s="49" t="s">
        <v>2852</v>
      </c>
      <c r="B578" s="49" t="s">
        <v>388</v>
      </c>
      <c r="C578" s="69"/>
      <c r="D578" s="50">
        <v>571.66</v>
      </c>
      <c r="E578" s="51">
        <v>571.66</v>
      </c>
      <c r="F578" s="1">
        <f>VLOOKUP(A578,'Тепло с 15.05.2023'!B:I,8,0)</f>
        <v>854.97731922580647</v>
      </c>
      <c r="G578" s="1">
        <f>VLOOKUP(A578,'собств+площадь 06.2023'!B:I,8,0)</f>
        <v>1559.076288</v>
      </c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idden="1" x14ac:dyDescent="0.3">
      <c r="A579" s="49" t="s">
        <v>2857</v>
      </c>
      <c r="B579" s="49" t="s">
        <v>389</v>
      </c>
      <c r="C579" s="69"/>
      <c r="D579" s="50">
        <v>571.66</v>
      </c>
      <c r="E579" s="51">
        <v>571.66</v>
      </c>
      <c r="F579" s="1">
        <f>VLOOKUP(A579,'Тепло с 15.05.2023'!B:I,8,0)</f>
        <v>854.97731922580647</v>
      </c>
      <c r="G579" s="1">
        <f>VLOOKUP(A579,'собств+площадь 06.2023'!B:I,8,0)</f>
        <v>1559.076288</v>
      </c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idden="1" x14ac:dyDescent="0.3">
      <c r="A580" s="49" t="s">
        <v>2859</v>
      </c>
      <c r="B580" s="49" t="s">
        <v>390</v>
      </c>
      <c r="C580" s="69"/>
      <c r="D580" s="50">
        <v>913.4</v>
      </c>
      <c r="E580" s="51">
        <v>913.4</v>
      </c>
      <c r="F580" s="1">
        <f>VLOOKUP(A580,'Тепло с 15.05.2023'!B:I,8,0)</f>
        <v>1366.0794632258066</v>
      </c>
      <c r="G580" s="1">
        <f>VLOOKUP(A580,'собств+площадь 06.2023'!B:I,8,0)</f>
        <v>1909.8326613333334</v>
      </c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idden="1" x14ac:dyDescent="0.3">
      <c r="A581" s="49" t="s">
        <v>2864</v>
      </c>
      <c r="B581" s="49" t="s">
        <v>391</v>
      </c>
      <c r="C581" s="69"/>
      <c r="D581" s="50">
        <v>913.4</v>
      </c>
      <c r="E581" s="51">
        <v>913.4</v>
      </c>
      <c r="F581" s="1">
        <f>VLOOKUP(A581,'Тепло с 15.05.2023'!B:I,8,0)</f>
        <v>1366.0794632258066</v>
      </c>
      <c r="G581" s="1">
        <f>VLOOKUP(A581,'собств+площадь 06.2023'!B:I,8,0)</f>
        <v>2491.08608</v>
      </c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idden="1" x14ac:dyDescent="0.3">
      <c r="A582" s="49" t="s">
        <v>2869</v>
      </c>
      <c r="B582" s="49" t="s">
        <v>392</v>
      </c>
      <c r="C582" s="69"/>
      <c r="D582" s="50">
        <v>571.66</v>
      </c>
      <c r="E582" s="51">
        <v>571.66</v>
      </c>
      <c r="F582" s="1">
        <f>VLOOKUP(A582,'Тепло с 15.05.2023'!B:I,8,0)</f>
        <v>854.97731922580647</v>
      </c>
      <c r="G582" s="1">
        <f>VLOOKUP(A582,'собств+площадь 06.2023'!B:I,8,0)</f>
        <v>1559.076288</v>
      </c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idden="1" x14ac:dyDescent="0.3">
      <c r="A583" s="49" t="s">
        <v>2871</v>
      </c>
      <c r="B583" s="49" t="s">
        <v>393</v>
      </c>
      <c r="C583" s="69"/>
      <c r="D583" s="50">
        <v>571.66</v>
      </c>
      <c r="E583" s="51">
        <v>571.66</v>
      </c>
      <c r="F583" s="1">
        <f>VLOOKUP(A583,'Тепло с 15.05.2023'!B:I,8,0)</f>
        <v>854.97731922580647</v>
      </c>
      <c r="G583" s="1">
        <f>VLOOKUP(A583,'собств+площадь 06.2023'!B:I,8,0)</f>
        <v>1559.076288</v>
      </c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idden="1" x14ac:dyDescent="0.3">
      <c r="A584" s="49" t="s">
        <v>2876</v>
      </c>
      <c r="B584" s="49" t="s">
        <v>394</v>
      </c>
      <c r="C584" s="69"/>
      <c r="D584" s="50">
        <v>913.4</v>
      </c>
      <c r="E584" s="51">
        <v>913.4</v>
      </c>
      <c r="F584" s="1">
        <f>VLOOKUP(A584,'Тепло с 15.05.2023'!B:I,8,0)</f>
        <v>1366.0794632258066</v>
      </c>
      <c r="G584" s="1">
        <f>VLOOKUP(A584,'собств+площадь 06.2023'!B:I,8,0)</f>
        <v>2241.977472</v>
      </c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idden="1" x14ac:dyDescent="0.3">
      <c r="A585" s="49" t="s">
        <v>2881</v>
      </c>
      <c r="B585" s="49" t="s">
        <v>395</v>
      </c>
      <c r="C585" s="69"/>
      <c r="D585" s="50">
        <v>913.4</v>
      </c>
      <c r="E585" s="51">
        <v>913.4</v>
      </c>
      <c r="F585" s="1">
        <f>VLOOKUP(A585,'Тепло с 15.05.2023'!B:I,8,0)</f>
        <v>1366.0794632258066</v>
      </c>
      <c r="G585" s="1">
        <f>VLOOKUP(A585,'собств+площадь 06.2023'!B:I,8,0)</f>
        <v>2491.08608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idden="1" x14ac:dyDescent="0.3">
      <c r="A586" s="49" t="s">
        <v>2889</v>
      </c>
      <c r="B586" s="49" t="s">
        <v>396</v>
      </c>
      <c r="C586" s="69"/>
      <c r="D586" s="50">
        <v>571.66</v>
      </c>
      <c r="E586" s="51">
        <v>571.66</v>
      </c>
      <c r="F586" s="1">
        <f>VLOOKUP(A586,'Тепло с 15.05.2023'!B:I,8,0)</f>
        <v>854.97731922580647</v>
      </c>
      <c r="G586" s="1">
        <f>VLOOKUP(A586,'собств+площадь 06.2023'!B:I,8,0)</f>
        <v>1507.1070783999999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idden="1" x14ac:dyDescent="0.3">
      <c r="A587" s="49" t="s">
        <v>2891</v>
      </c>
      <c r="B587" s="49" t="s">
        <v>397</v>
      </c>
      <c r="C587" s="50">
        <v>987.29</v>
      </c>
      <c r="D587" s="68">
        <v>2186.14</v>
      </c>
      <c r="E587" s="67">
        <v>3173.43</v>
      </c>
      <c r="F587" s="1">
        <f>VLOOKUP(A587,'Тепло с 15.05.2023'!B:I,8,0)</f>
        <v>1198.852494451613</v>
      </c>
      <c r="G587" s="1">
        <f>VLOOKUP(A587,'собств+площадь 06.2023'!B:I,8,0)</f>
        <v>2186.1427840000001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idden="1" x14ac:dyDescent="0.3">
      <c r="A588" s="49" t="s">
        <v>2899</v>
      </c>
      <c r="B588" s="49" t="s">
        <v>398</v>
      </c>
      <c r="C588" s="69"/>
      <c r="D588" s="50">
        <v>571.66</v>
      </c>
      <c r="E588" s="51">
        <v>571.66</v>
      </c>
      <c r="F588" s="1">
        <f>VLOOKUP(A588,'Тепло с 15.05.2023'!B:I,8,0)</f>
        <v>854.97731922580647</v>
      </c>
      <c r="G588" s="1">
        <f>VLOOKUP(A588,'собств+площадь 06.2023'!B:I,8,0)</f>
        <v>1559.076288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idden="1" x14ac:dyDescent="0.3">
      <c r="A589" s="49" t="s">
        <v>2904</v>
      </c>
      <c r="B589" s="49" t="s">
        <v>399</v>
      </c>
      <c r="C589" s="69"/>
      <c r="D589" s="50">
        <v>83.04</v>
      </c>
      <c r="E589" s="51">
        <v>83.04</v>
      </c>
      <c r="F589" s="1">
        <f>VLOOKUP(A589,'Тепло с 15.05.2023'!B:I,8,0)</f>
        <v>1366.0794632258066</v>
      </c>
      <c r="G589" s="1">
        <f>VLOOKUP(A589,'собств+площадь 06.2023'!B:I,8,0)</f>
        <v>1660.7240533333334</v>
      </c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idden="1" x14ac:dyDescent="0.3">
      <c r="A590" s="49" t="s">
        <v>2901</v>
      </c>
      <c r="B590" s="49" t="s">
        <v>399</v>
      </c>
      <c r="C590" s="69"/>
      <c r="D590" s="50">
        <v>830.36</v>
      </c>
      <c r="E590" s="51">
        <v>830.36</v>
      </c>
      <c r="F590" s="1">
        <f>VLOOKUP(A590,'Тепло с 15.05.2023'!B:I,8,0)</f>
        <v>0</v>
      </c>
      <c r="G590" s="1">
        <f>VLOOKUP(A590,'собств+площадь 06.2023'!B:I,8,0)</f>
        <v>830.36202666666668</v>
      </c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idden="1" x14ac:dyDescent="0.3">
      <c r="A591" s="49" t="s">
        <v>2906</v>
      </c>
      <c r="B591" s="49" t="s">
        <v>400</v>
      </c>
      <c r="C591" s="69"/>
      <c r="D591" s="50">
        <v>913.4</v>
      </c>
      <c r="E591" s="51">
        <v>913.4</v>
      </c>
      <c r="F591" s="1">
        <f>VLOOKUP(A591,'Тепло с 15.05.2023'!B:I,8,0)</f>
        <v>1366.0794632258066</v>
      </c>
      <c r="G591" s="1">
        <f>VLOOKUP(A591,'собств+площадь 06.2023'!B:I,8,0)</f>
        <v>2491.08608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idden="1" x14ac:dyDescent="0.3">
      <c r="A592" s="49" t="s">
        <v>2911</v>
      </c>
      <c r="B592" s="49" t="s">
        <v>401</v>
      </c>
      <c r="C592" s="69"/>
      <c r="D592" s="50">
        <v>103.94</v>
      </c>
      <c r="E592" s="51">
        <v>103.94</v>
      </c>
      <c r="F592" s="1">
        <f>VLOOKUP(A592,'Тепло с 15.05.2023'!B:I,8,0)</f>
        <v>854.97731922580647</v>
      </c>
      <c r="G592" s="1">
        <f>VLOOKUP(A592,'собств+площадь 06.2023'!B:I,8,0)</f>
        <v>1091.3534015999999</v>
      </c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idden="1" x14ac:dyDescent="0.3">
      <c r="A593" s="49" t="s">
        <v>2913</v>
      </c>
      <c r="B593" s="49" t="s">
        <v>401</v>
      </c>
      <c r="C593" s="69"/>
      <c r="D593" s="50">
        <v>467.72</v>
      </c>
      <c r="E593" s="51">
        <v>467.72</v>
      </c>
      <c r="F593" s="1">
        <f>VLOOKUP(A593,'Тепло с 15.05.2023'!B:I,8,0)</f>
        <v>0</v>
      </c>
      <c r="G593" s="1">
        <f>VLOOKUP(A593,'собств+площадь 06.2023'!B:I,8,0)</f>
        <v>467.72288639999999</v>
      </c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idden="1" x14ac:dyDescent="0.3">
      <c r="A594" s="49" t="s">
        <v>2919</v>
      </c>
      <c r="B594" s="49" t="s">
        <v>402</v>
      </c>
      <c r="C594" s="69"/>
      <c r="D594" s="50">
        <v>571.66</v>
      </c>
      <c r="E594" s="51">
        <v>571.66</v>
      </c>
      <c r="F594" s="1">
        <f>VLOOKUP(A594,'Тепло с 15.05.2023'!B:I,8,0)</f>
        <v>854.97731922580647</v>
      </c>
      <c r="G594" s="1">
        <f>VLOOKUP(A594,'собств+площадь 06.2023'!B:I,8,0)</f>
        <v>1559.076288</v>
      </c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idden="1" x14ac:dyDescent="0.3">
      <c r="A595" s="49" t="s">
        <v>2923</v>
      </c>
      <c r="B595" s="49" t="s">
        <v>403</v>
      </c>
      <c r="C595" s="69"/>
      <c r="D595" s="50">
        <v>913.4</v>
      </c>
      <c r="E595" s="51">
        <v>913.4</v>
      </c>
      <c r="F595" s="1">
        <f>VLOOKUP(A595,'Тепло с 15.05.2023'!B:I,8,0)</f>
        <v>1366.0794632258066</v>
      </c>
      <c r="G595" s="1">
        <f>VLOOKUP(A595,'собств+площадь 06.2023'!B:I,8,0)</f>
        <v>1909.8326613333334</v>
      </c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idden="1" x14ac:dyDescent="0.3">
      <c r="A596" s="49" t="s">
        <v>2928</v>
      </c>
      <c r="B596" s="49" t="s">
        <v>404</v>
      </c>
      <c r="C596" s="69"/>
      <c r="D596" s="50">
        <v>913.4</v>
      </c>
      <c r="E596" s="51">
        <v>913.4</v>
      </c>
      <c r="F596" s="1">
        <f>VLOOKUP(A596,'Тепло с 15.05.2023'!B:I,8,0)</f>
        <v>1366.0794632258066</v>
      </c>
      <c r="G596" s="1">
        <f>VLOOKUP(A596,'собств+площадь 06.2023'!B:I,8,0)</f>
        <v>2491.08608</v>
      </c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idden="1" x14ac:dyDescent="0.3">
      <c r="A597" s="49" t="s">
        <v>2930</v>
      </c>
      <c r="B597" s="49" t="s">
        <v>405</v>
      </c>
      <c r="C597" s="69"/>
      <c r="D597" s="50">
        <v>571.66</v>
      </c>
      <c r="E597" s="51">
        <v>571.66</v>
      </c>
      <c r="F597" s="1">
        <f>VLOOKUP(A597,'Тепло с 15.05.2023'!B:I,8,0)</f>
        <v>854.97731922580647</v>
      </c>
      <c r="G597" s="1">
        <f>VLOOKUP(A597,'собств+площадь 06.2023'!B:I,8,0)</f>
        <v>1559.076288</v>
      </c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idden="1" x14ac:dyDescent="0.3">
      <c r="A598" s="49" t="s">
        <v>2938</v>
      </c>
      <c r="B598" s="49" t="s">
        <v>406</v>
      </c>
      <c r="C598" s="69"/>
      <c r="D598" s="50">
        <v>571.66</v>
      </c>
      <c r="E598" s="51">
        <v>571.66</v>
      </c>
      <c r="F598" s="1">
        <f>VLOOKUP(A598,'Тепло с 15.05.2023'!B:I,8,0)</f>
        <v>854.97731922580647</v>
      </c>
      <c r="G598" s="1">
        <f>VLOOKUP(A598,'собств+площадь 06.2023'!B:I,8,0)</f>
        <v>1559.076288</v>
      </c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idden="1" x14ac:dyDescent="0.3">
      <c r="A599" s="49" t="s">
        <v>2942</v>
      </c>
      <c r="B599" s="49" t="s">
        <v>407</v>
      </c>
      <c r="C599" s="69"/>
      <c r="D599" s="50">
        <v>913.4</v>
      </c>
      <c r="E599" s="51">
        <v>913.4</v>
      </c>
      <c r="F599" s="1">
        <f>VLOOKUP(A599,'Тепло с 15.05.2023'!B:I,8,0)</f>
        <v>0</v>
      </c>
      <c r="G599" s="1">
        <f>VLOOKUP(A599,'собств+площадь 06.2023'!B:I,8,0)</f>
        <v>913.39822933333335</v>
      </c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idden="1" x14ac:dyDescent="0.3">
      <c r="A600" s="49" t="s">
        <v>2945</v>
      </c>
      <c r="B600" s="49" t="s">
        <v>408</v>
      </c>
      <c r="C600" s="50">
        <v>630.4</v>
      </c>
      <c r="D600" s="68">
        <v>1395.87</v>
      </c>
      <c r="E600" s="67">
        <v>2026.27</v>
      </c>
      <c r="F600" s="1">
        <f>VLOOKUP(A600,'Тепло с 15.05.2023'!B:I,8,0)</f>
        <v>765.47556129032262</v>
      </c>
      <c r="G600" s="1">
        <f>VLOOKUP(A600,'собств+площадь 06.2023'!B:I,8,0)</f>
        <v>1395.8672000000001</v>
      </c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idden="1" x14ac:dyDescent="0.3">
      <c r="A601" s="49" t="s">
        <v>2950</v>
      </c>
      <c r="B601" s="49" t="s">
        <v>409</v>
      </c>
      <c r="C601" s="69"/>
      <c r="D601" s="50">
        <v>913.4</v>
      </c>
      <c r="E601" s="51">
        <v>913.4</v>
      </c>
      <c r="F601" s="1">
        <f>VLOOKUP(A601,'Тепло с 15.05.2023'!B:I,8,0)</f>
        <v>1366.0794632258066</v>
      </c>
      <c r="G601" s="1">
        <f>VLOOKUP(A601,'собств+площадь 06.2023'!B:I,8,0)</f>
        <v>2158.9412693333334</v>
      </c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idden="1" x14ac:dyDescent="0.3">
      <c r="A602" s="49" t="s">
        <v>2955</v>
      </c>
      <c r="B602" s="49" t="s">
        <v>410</v>
      </c>
      <c r="C602" s="69"/>
      <c r="D602" s="50">
        <v>571.66</v>
      </c>
      <c r="E602" s="51">
        <v>571.66</v>
      </c>
      <c r="F602" s="1">
        <f>VLOOKUP(A602,'Тепло с 15.05.2023'!B:I,8,0)</f>
        <v>854.97731922580647</v>
      </c>
      <c r="G602" s="1">
        <f>VLOOKUP(A602,'собств+площадь 06.2023'!B:I,8,0)</f>
        <v>1559.076288</v>
      </c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idden="1" x14ac:dyDescent="0.3">
      <c r="A603" s="49" t="s">
        <v>2957</v>
      </c>
      <c r="B603" s="49" t="s">
        <v>411</v>
      </c>
      <c r="C603" s="69"/>
      <c r="D603" s="50">
        <v>571.66</v>
      </c>
      <c r="E603" s="51">
        <v>571.66</v>
      </c>
      <c r="F603" s="1">
        <f>VLOOKUP(A603,'Тепло с 15.05.2023'!B:I,8,0)</f>
        <v>854.97731922580647</v>
      </c>
      <c r="G603" s="1">
        <f>VLOOKUP(A603,'собств+площадь 06.2023'!B:I,8,0)</f>
        <v>1559.076288</v>
      </c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idden="1" x14ac:dyDescent="0.3">
      <c r="A604" s="49" t="s">
        <v>2962</v>
      </c>
      <c r="B604" s="49" t="s">
        <v>412</v>
      </c>
      <c r="C604" s="69"/>
      <c r="D604" s="50">
        <v>913.4</v>
      </c>
      <c r="E604" s="51">
        <v>913.4</v>
      </c>
      <c r="F604" s="1">
        <f>VLOOKUP(A604,'Тепло с 15.05.2023'!B:I,8,0)</f>
        <v>1366.0794632258066</v>
      </c>
      <c r="G604" s="1">
        <f>VLOOKUP(A604,'собств+площадь 06.2023'!B:I,8,0)</f>
        <v>1909.8326613333334</v>
      </c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idden="1" x14ac:dyDescent="0.3">
      <c r="A605" s="49" t="s">
        <v>2967</v>
      </c>
      <c r="B605" s="49" t="s">
        <v>413</v>
      </c>
      <c r="C605" s="69"/>
      <c r="D605" s="50">
        <v>913.4</v>
      </c>
      <c r="E605" s="51">
        <v>913.4</v>
      </c>
      <c r="F605" s="1">
        <f>VLOOKUP(A605,'Тепло с 15.05.2023'!B:I,8,0)</f>
        <v>1366.0794632258066</v>
      </c>
      <c r="G605" s="1">
        <f>VLOOKUP(A605,'собств+площадь 06.2023'!B:I,8,0)</f>
        <v>2491.08608</v>
      </c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idden="1" x14ac:dyDescent="0.3">
      <c r="A606" s="49" t="s">
        <v>2972</v>
      </c>
      <c r="B606" s="49" t="s">
        <v>414</v>
      </c>
      <c r="C606" s="69"/>
      <c r="D606" s="50">
        <v>571.66</v>
      </c>
      <c r="E606" s="51">
        <v>571.66</v>
      </c>
      <c r="F606" s="1">
        <f>VLOOKUP(A606,'Тепло с 15.05.2023'!B:I,8,0)</f>
        <v>854.97731922580647</v>
      </c>
      <c r="G606" s="1">
        <f>VLOOKUP(A606,'собств+площадь 06.2023'!B:I,8,0)</f>
        <v>1559.076288</v>
      </c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idden="1" x14ac:dyDescent="0.3">
      <c r="A607" s="49" t="s">
        <v>2980</v>
      </c>
      <c r="B607" s="49" t="s">
        <v>415</v>
      </c>
      <c r="C607" s="69"/>
      <c r="D607" s="50">
        <v>571.66</v>
      </c>
      <c r="E607" s="51">
        <v>571.66</v>
      </c>
      <c r="F607" s="1">
        <f>VLOOKUP(A607,'Тепло с 15.05.2023'!B:I,8,0)</f>
        <v>854.97731922580647</v>
      </c>
      <c r="G607" s="1">
        <f>VLOOKUP(A607,'собств+площадь 06.2023'!B:I,8,0)</f>
        <v>1507.1070783999999</v>
      </c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idden="1" x14ac:dyDescent="0.3">
      <c r="A608" s="49" t="s">
        <v>2982</v>
      </c>
      <c r="B608" s="49" t="s">
        <v>416</v>
      </c>
      <c r="C608" s="69"/>
      <c r="D608" s="50">
        <v>913.4</v>
      </c>
      <c r="E608" s="51">
        <v>913.4</v>
      </c>
      <c r="F608" s="1">
        <f>VLOOKUP(A608,'Тепло с 15.05.2023'!B:I,8,0)</f>
        <v>0</v>
      </c>
      <c r="G608" s="1">
        <f>VLOOKUP(A608,'собств+площадь 06.2023'!B:I,8,0)</f>
        <v>913.39822933333335</v>
      </c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idden="1" x14ac:dyDescent="0.3">
      <c r="A609" s="49" t="s">
        <v>2989</v>
      </c>
      <c r="B609" s="49" t="s">
        <v>417</v>
      </c>
      <c r="C609" s="69"/>
      <c r="D609" s="50">
        <v>725.56</v>
      </c>
      <c r="E609" s="51">
        <v>725.56</v>
      </c>
      <c r="F609" s="1">
        <f>VLOOKUP(A609,'Тепло с 15.05.2023'!B:I,8,0)</f>
        <v>0</v>
      </c>
      <c r="G609" s="1">
        <f>VLOOKUP(A609,'собств+площадь 06.2023'!B:I,8,0)</f>
        <v>725.56461226666681</v>
      </c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idden="1" x14ac:dyDescent="0.3">
      <c r="A610" s="49" t="s">
        <v>2987</v>
      </c>
      <c r="B610" s="49" t="s">
        <v>417</v>
      </c>
      <c r="C610" s="69"/>
      <c r="D610" s="50">
        <v>466.43</v>
      </c>
      <c r="E610" s="51">
        <v>466.43</v>
      </c>
      <c r="F610" s="1">
        <f>VLOOKUP(A610,'Тепло с 15.05.2023'!B:I,8,0)</f>
        <v>852.62200980645184</v>
      </c>
      <c r="G610" s="1">
        <f>VLOOKUP(A610,'собств+площадь 06.2023'!B:I,8,0)</f>
        <v>829.21669973333348</v>
      </c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idden="1" x14ac:dyDescent="0.3">
      <c r="A611" s="49" t="s">
        <v>2995</v>
      </c>
      <c r="B611" s="49" t="s">
        <v>418</v>
      </c>
      <c r="C611" s="69"/>
      <c r="D611" s="50">
        <v>83.18</v>
      </c>
      <c r="E611" s="51">
        <v>83.18</v>
      </c>
      <c r="F611" s="1">
        <f>VLOOKUP(A611,'Тепло с 15.05.2023'!B:I,8,0)</f>
        <v>1368.4347726451613</v>
      </c>
      <c r="G611" s="1">
        <f>VLOOKUP(A611,'собств+площадь 06.2023'!B:I,8,0)</f>
        <v>665.43494826666677</v>
      </c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idden="1" x14ac:dyDescent="0.3">
      <c r="A612" s="49" t="s">
        <v>2992</v>
      </c>
      <c r="B612" s="49" t="s">
        <v>418</v>
      </c>
      <c r="C612" s="69"/>
      <c r="D612" s="68">
        <v>1829.94</v>
      </c>
      <c r="E612" s="67">
        <v>1829.94</v>
      </c>
      <c r="F612" s="1">
        <f>VLOOKUP(A612,'Тепло с 15.05.2023'!B:I,8,0)</f>
        <v>0</v>
      </c>
      <c r="G612" s="1">
        <f>VLOOKUP(A612,'собств+площадь 06.2023'!B:I,8,0)</f>
        <v>1829.9461077333335</v>
      </c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idden="1" x14ac:dyDescent="0.3">
      <c r="A613" s="49" t="s">
        <v>2997</v>
      </c>
      <c r="B613" s="49" t="s">
        <v>419</v>
      </c>
      <c r="C613" s="50">
        <v>630.4</v>
      </c>
      <c r="D613" s="50">
        <v>418.76</v>
      </c>
      <c r="E613" s="67">
        <v>1049.1600000000001</v>
      </c>
      <c r="F613" s="1">
        <f>VLOOKUP(A613,'Тепло с 15.05.2023'!B:I,8,0)</f>
        <v>765.47556129032262</v>
      </c>
      <c r="G613" s="1">
        <f>VLOOKUP(A613,'собств+площадь 06.2023'!B:I,8,0)</f>
        <v>418.76016000000004</v>
      </c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idden="1" x14ac:dyDescent="0.3">
      <c r="A614" s="49" t="s">
        <v>2999</v>
      </c>
      <c r="B614" s="49" t="s">
        <v>419</v>
      </c>
      <c r="C614" s="69"/>
      <c r="D614" s="50">
        <v>977.11</v>
      </c>
      <c r="E614" s="51">
        <v>977.11</v>
      </c>
      <c r="F614" s="1">
        <f>VLOOKUP(A614,'Тепло с 15.05.2023'!B:I,8,0)</f>
        <v>0</v>
      </c>
      <c r="G614" s="1">
        <f>VLOOKUP(A614,'собств+площадь 06.2023'!B:I,8,0)</f>
        <v>977.1070400000001</v>
      </c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idden="1" x14ac:dyDescent="0.3">
      <c r="A615" s="49" t="s">
        <v>3002</v>
      </c>
      <c r="B615" s="49" t="s">
        <v>420</v>
      </c>
      <c r="C615" s="69"/>
      <c r="D615" s="68">
        <v>1195.29</v>
      </c>
      <c r="E615" s="67">
        <v>1195.29</v>
      </c>
      <c r="F615" s="1">
        <f>VLOOKUP(A615,'Тепло с 15.05.2023'!B:I,8,0)</f>
        <v>854.97731922580647</v>
      </c>
      <c r="G615" s="1">
        <f>VLOOKUP(A615,'собств+площадь 06.2023'!B:I,8,0)</f>
        <v>1559.076288</v>
      </c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idden="1" x14ac:dyDescent="0.3">
      <c r="A616" s="49" t="s">
        <v>3007</v>
      </c>
      <c r="B616" s="49" t="s">
        <v>421</v>
      </c>
      <c r="C616" s="69"/>
      <c r="D616" s="50">
        <v>337.58</v>
      </c>
      <c r="E616" s="51">
        <v>337.58</v>
      </c>
      <c r="F616" s="1">
        <f>VLOOKUP(A616,'Тепло с 15.05.2023'!B:I,8,0)</f>
        <v>617.09106787096789</v>
      </c>
      <c r="G616" s="1">
        <f>VLOOKUP(A616,'собств+площадь 06.2023'!B:I,8,0)</f>
        <v>600.15131306666672</v>
      </c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idden="1" x14ac:dyDescent="0.3">
      <c r="A617" s="49" t="s">
        <v>3009</v>
      </c>
      <c r="B617" s="49" t="s">
        <v>421</v>
      </c>
      <c r="C617" s="69"/>
      <c r="D617" s="50">
        <v>525.13</v>
      </c>
      <c r="E617" s="51">
        <v>525.13</v>
      </c>
      <c r="F617" s="1">
        <f>VLOOKUP(A617,'Тепло с 15.05.2023'!B:I,8,0)</f>
        <v>0</v>
      </c>
      <c r="G617" s="1">
        <f>VLOOKUP(A617,'собств+площадь 06.2023'!B:I,8,0)</f>
        <v>525.13239893333343</v>
      </c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idden="1" x14ac:dyDescent="0.3">
      <c r="A618" s="49" t="s">
        <v>3012</v>
      </c>
      <c r="B618" s="49" t="s">
        <v>422</v>
      </c>
      <c r="C618" s="69"/>
      <c r="D618" s="68">
        <v>1143.32</v>
      </c>
      <c r="E618" s="67">
        <v>1143.32</v>
      </c>
      <c r="F618" s="1">
        <f>VLOOKUP(A618,'Тепло с 15.05.2023'!B:I,8,0)</f>
        <v>0</v>
      </c>
      <c r="G618" s="1">
        <f>VLOOKUP(A618,'собств+площадь 06.2023'!B:I,8,0)</f>
        <v>1143.3226112</v>
      </c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idden="1" x14ac:dyDescent="0.3">
      <c r="A619" s="49" t="s">
        <v>3015</v>
      </c>
      <c r="B619" s="49" t="s">
        <v>422</v>
      </c>
      <c r="C619" s="69"/>
      <c r="D619" s="50">
        <v>51.97</v>
      </c>
      <c r="E619" s="51">
        <v>51.97</v>
      </c>
      <c r="F619" s="1">
        <f>VLOOKUP(A619,'Тепло с 15.05.2023'!B:I,8,0)</f>
        <v>854.97731922580647</v>
      </c>
      <c r="G619" s="1">
        <f>VLOOKUP(A619,'собств+площадь 06.2023'!B:I,8,0)</f>
        <v>415.75367679999999</v>
      </c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idden="1" x14ac:dyDescent="0.3">
      <c r="A620" s="49" t="s">
        <v>3017</v>
      </c>
      <c r="B620" s="49" t="s">
        <v>423</v>
      </c>
      <c r="C620" s="69"/>
      <c r="D620" s="68">
        <v>2011.91</v>
      </c>
      <c r="E620" s="67">
        <v>2011.91</v>
      </c>
      <c r="F620" s="1">
        <f>VLOOKUP(A620,'Тепло с 15.05.2023'!B:I,8,0)</f>
        <v>1439.0940552258064</v>
      </c>
      <c r="G620" s="1">
        <f>VLOOKUP(A620,'собств+площадь 06.2023'!B:I,8,0)</f>
        <v>2624.2303360000001</v>
      </c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idden="1" x14ac:dyDescent="0.3">
      <c r="A621" s="49" t="s">
        <v>3025</v>
      </c>
      <c r="B621" s="49" t="s">
        <v>424</v>
      </c>
      <c r="C621" s="69"/>
      <c r="D621" s="68">
        <v>1070.1600000000001</v>
      </c>
      <c r="E621" s="67">
        <v>1070.1600000000001</v>
      </c>
      <c r="F621" s="1">
        <f>VLOOKUP(A621,'Тепло с 15.05.2023'!B:I,8,0)</f>
        <v>765.47556129032262</v>
      </c>
      <c r="G621" s="1">
        <f>VLOOKUP(A621,'собств+площадь 06.2023'!B:I,8,0)</f>
        <v>1395.8672000000001</v>
      </c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idden="1" x14ac:dyDescent="0.3">
      <c r="A622" s="49" t="s">
        <v>3027</v>
      </c>
      <c r="B622" s="49" t="s">
        <v>425</v>
      </c>
      <c r="C622" s="69"/>
      <c r="D622" s="50">
        <v>763.93</v>
      </c>
      <c r="E622" s="51">
        <v>763.93</v>
      </c>
      <c r="F622" s="1">
        <f>VLOOKUP(A622,'Тепло с 15.05.2023'!B:I,8,0)</f>
        <v>546.43178529032252</v>
      </c>
      <c r="G622" s="1">
        <f>VLOOKUP(A622,'собств+площадь 06.2023'!B:I,8,0)</f>
        <v>763.93306453333332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idden="1" x14ac:dyDescent="0.3">
      <c r="A623" s="49" t="s">
        <v>3035</v>
      </c>
      <c r="B623" s="49" t="s">
        <v>426</v>
      </c>
      <c r="C623" s="69"/>
      <c r="D623" s="50">
        <v>466.43</v>
      </c>
      <c r="E623" s="51">
        <v>466.43</v>
      </c>
      <c r="F623" s="1">
        <f>VLOOKUP(A623,'Тепло с 15.05.2023'!B:I,8,0)</f>
        <v>852.62200980645184</v>
      </c>
      <c r="G623" s="1">
        <f>VLOOKUP(A623,'собств+площадь 06.2023'!B:I,8,0)</f>
        <v>829.21669973333348</v>
      </c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idden="1" x14ac:dyDescent="0.3">
      <c r="A624" s="49" t="s">
        <v>3032</v>
      </c>
      <c r="B624" s="49" t="s">
        <v>426</v>
      </c>
      <c r="C624" s="69"/>
      <c r="D624" s="50">
        <v>725.56</v>
      </c>
      <c r="E624" s="51">
        <v>725.56</v>
      </c>
      <c r="F624" s="1">
        <f>VLOOKUP(A624,'Тепло с 15.05.2023'!B:I,8,0)</f>
        <v>0</v>
      </c>
      <c r="G624" s="1">
        <f>VLOOKUP(A624,'собств+площадь 06.2023'!B:I,8,0)</f>
        <v>725.56461226666681</v>
      </c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idden="1" x14ac:dyDescent="0.3">
      <c r="A625" s="49" t="s">
        <v>3037</v>
      </c>
      <c r="B625" s="49" t="s">
        <v>427</v>
      </c>
      <c r="C625" s="69"/>
      <c r="D625" s="68">
        <v>1466.73</v>
      </c>
      <c r="E625" s="67">
        <v>1466.73</v>
      </c>
      <c r="F625" s="1">
        <f>VLOOKUP(A625,'Тепло с 15.05.2023'!B:I,8,0)</f>
        <v>0</v>
      </c>
      <c r="G625" s="1">
        <f>VLOOKUP(A625,'собств+площадь 06.2023'!B:I,8,0)</f>
        <v>1913.125476266667</v>
      </c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idden="1" x14ac:dyDescent="0.3">
      <c r="A626" s="49" t="s">
        <v>3039</v>
      </c>
      <c r="B626" s="49" t="s">
        <v>427</v>
      </c>
      <c r="C626" s="69"/>
      <c r="D626" s="50">
        <v>446.4</v>
      </c>
      <c r="E626" s="51">
        <v>446.4</v>
      </c>
      <c r="F626" s="1">
        <f>VLOOKUP(A626,'Тепло с 15.05.2023'!B:I,8,0)</f>
        <v>1368.4347726451613</v>
      </c>
      <c r="G626" s="1">
        <f>VLOOKUP(A626,'собств+площадь 06.2023'!B:I,8,0)</f>
        <v>582.25557973333343</v>
      </c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idden="1" x14ac:dyDescent="0.3">
      <c r="A627" s="49" t="s">
        <v>3041</v>
      </c>
      <c r="B627" s="49" t="s">
        <v>428</v>
      </c>
      <c r="C627" s="69"/>
      <c r="D627" s="68">
        <v>1195.29</v>
      </c>
      <c r="E627" s="67">
        <v>1195.29</v>
      </c>
      <c r="F627" s="1">
        <f>VLOOKUP(A627,'Тепло с 15.05.2023'!B:I,8,0)</f>
        <v>854.97731922580647</v>
      </c>
      <c r="G627" s="1">
        <f>VLOOKUP(A627,'собств+площадь 06.2023'!B:I,8,0)</f>
        <v>1559.076288</v>
      </c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idden="1" x14ac:dyDescent="0.3">
      <c r="A628" s="49" t="s">
        <v>3046</v>
      </c>
      <c r="B628" s="49" t="s">
        <v>429</v>
      </c>
      <c r="C628" s="69"/>
      <c r="D628" s="50">
        <v>862.72</v>
      </c>
      <c r="E628" s="51">
        <v>862.72</v>
      </c>
      <c r="F628" s="1">
        <f>VLOOKUP(A628,'Тепло с 15.05.2023'!B:I,8,0)</f>
        <v>617.09106787096789</v>
      </c>
      <c r="G628" s="1">
        <f>VLOOKUP(A628,'собств+площадь 06.2023'!B:I,8,0)</f>
        <v>1012.7553408000001</v>
      </c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idden="1" x14ac:dyDescent="0.3">
      <c r="A629" s="49" t="s">
        <v>3051</v>
      </c>
      <c r="B629" s="49" t="s">
        <v>430</v>
      </c>
      <c r="C629" s="68">
        <v>1148.28</v>
      </c>
      <c r="D629" s="50">
        <v>508.52</v>
      </c>
      <c r="E629" s="67">
        <v>1656.8</v>
      </c>
      <c r="F629" s="1">
        <f>VLOOKUP(A629,'Тепло с 15.05.2023'!B:I,8,0)</f>
        <v>1394.3431762580647</v>
      </c>
      <c r="G629" s="1">
        <f>VLOOKUP(A629,'собств+площадь 06.2023'!B:I,8,0)</f>
        <v>508.52515840000001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idden="1" x14ac:dyDescent="0.3">
      <c r="A630" s="49" t="s">
        <v>3053</v>
      </c>
      <c r="B630" s="49" t="s">
        <v>430</v>
      </c>
      <c r="C630" s="69"/>
      <c r="D630" s="68">
        <v>2034.1</v>
      </c>
      <c r="E630" s="67">
        <v>2034.1</v>
      </c>
      <c r="F630" s="1">
        <f>VLOOKUP(A630,'Тепло с 15.05.2023'!B:I,8,0)</f>
        <v>0</v>
      </c>
      <c r="G630" s="1">
        <f>VLOOKUP(A630,'собств+площадь 06.2023'!B:I,8,0)</f>
        <v>2034.1006336</v>
      </c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idden="1" x14ac:dyDescent="0.3">
      <c r="A631" s="49" t="s">
        <v>3056</v>
      </c>
      <c r="B631" s="49" t="s">
        <v>431</v>
      </c>
      <c r="C631" s="69"/>
      <c r="D631" s="50">
        <v>278.89999999999998</v>
      </c>
      <c r="E631" s="51">
        <v>278.89999999999998</v>
      </c>
      <c r="F631" s="1">
        <f>VLOOKUP(A631,'Тепло с 15.05.2023'!B:I,8,0)</f>
        <v>854.97731922580647</v>
      </c>
      <c r="G631" s="1">
        <f>VLOOKUP(A631,'собств+площадь 06.2023'!B:I,8,0)</f>
        <v>363.78446719999999</v>
      </c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idden="1" x14ac:dyDescent="0.3">
      <c r="A632" s="49" t="s">
        <v>3058</v>
      </c>
      <c r="B632" s="49" t="s">
        <v>431</v>
      </c>
      <c r="C632" s="69"/>
      <c r="D632" s="50">
        <v>916.39</v>
      </c>
      <c r="E632" s="51">
        <v>916.39</v>
      </c>
      <c r="F632" s="1">
        <f>VLOOKUP(A632,'Тепло с 15.05.2023'!B:I,8,0)</f>
        <v>0</v>
      </c>
      <c r="G632" s="1">
        <f>VLOOKUP(A632,'собств+площадь 06.2023'!B:I,8,0)</f>
        <v>1195.2918208000001</v>
      </c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idden="1" x14ac:dyDescent="0.3">
      <c r="A633" s="49" t="s">
        <v>3060</v>
      </c>
      <c r="B633" s="49" t="s">
        <v>432</v>
      </c>
      <c r="C633" s="69"/>
      <c r="D633" s="68">
        <v>2011.91</v>
      </c>
      <c r="E633" s="67">
        <v>2011.91</v>
      </c>
      <c r="F633" s="1">
        <f>VLOOKUP(A633,'Тепло с 15.05.2023'!B:I,8,0)</f>
        <v>1439.0940552258064</v>
      </c>
      <c r="G633" s="1">
        <f>VLOOKUP(A633,'собств+площадь 06.2023'!B:I,8,0)</f>
        <v>2624.2303360000001</v>
      </c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idden="1" x14ac:dyDescent="0.3">
      <c r="A634" s="49" t="s">
        <v>3069</v>
      </c>
      <c r="B634" s="49" t="s">
        <v>433</v>
      </c>
      <c r="C634" s="69"/>
      <c r="D634" s="68">
        <v>1070.1600000000001</v>
      </c>
      <c r="E634" s="67">
        <v>1070.1600000000001</v>
      </c>
      <c r="F634" s="1">
        <f>VLOOKUP(A634,'Тепло с 15.05.2023'!B:I,8,0)</f>
        <v>765.47556129032262</v>
      </c>
      <c r="G634" s="1">
        <f>VLOOKUP(A634,'собств+площадь 06.2023'!B:I,8,0)</f>
        <v>1395.8672000000001</v>
      </c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idden="1" x14ac:dyDescent="0.3">
      <c r="A635" s="49" t="s">
        <v>3071</v>
      </c>
      <c r="B635" s="49" t="s">
        <v>434</v>
      </c>
      <c r="C635" s="69"/>
      <c r="D635" s="50">
        <v>763.93</v>
      </c>
      <c r="E635" s="51">
        <v>763.93</v>
      </c>
      <c r="F635" s="1">
        <f>VLOOKUP(A635,'Тепло с 15.05.2023'!B:I,8,0)</f>
        <v>546.43178529032252</v>
      </c>
      <c r="G635" s="1">
        <f>VLOOKUP(A635,'собств+площадь 06.2023'!B:I,8,0)</f>
        <v>863.5765077333333</v>
      </c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idden="1" x14ac:dyDescent="0.3">
      <c r="A636" s="49" t="s">
        <v>3079</v>
      </c>
      <c r="B636" s="49" t="s">
        <v>435</v>
      </c>
      <c r="C636" s="69"/>
      <c r="D636" s="50">
        <v>51.82</v>
      </c>
      <c r="E636" s="51">
        <v>51.82</v>
      </c>
      <c r="F636" s="1">
        <f>VLOOKUP(A636,'Тепло с 15.05.2023'!B:I,8,0)</f>
        <v>852.62200980645184</v>
      </c>
      <c r="G636" s="1">
        <f>VLOOKUP(A636,'собств+площадь 06.2023'!B:I,8,0)</f>
        <v>414.60834986666674</v>
      </c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idden="1" x14ac:dyDescent="0.3">
      <c r="A637" s="49" t="s">
        <v>3076</v>
      </c>
      <c r="B637" s="49" t="s">
        <v>435</v>
      </c>
      <c r="C637" s="69"/>
      <c r="D637" s="68">
        <v>1140.17</v>
      </c>
      <c r="E637" s="67">
        <v>1140.17</v>
      </c>
      <c r="F637" s="1">
        <f>VLOOKUP(A637,'Тепло с 15.05.2023'!B:I,8,0)</f>
        <v>0</v>
      </c>
      <c r="G637" s="1">
        <f>VLOOKUP(A637,'собств+площадь 06.2023'!B:I,8,0)</f>
        <v>1140.1729621333336</v>
      </c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idden="1" x14ac:dyDescent="0.3">
      <c r="A638" s="49" t="s">
        <v>3081</v>
      </c>
      <c r="B638" s="49" t="s">
        <v>436</v>
      </c>
      <c r="C638" s="69"/>
      <c r="D638" s="68">
        <v>1829.94</v>
      </c>
      <c r="E638" s="67">
        <v>1829.94</v>
      </c>
      <c r="F638" s="1">
        <f>VLOOKUP(A638,'Тепло с 15.05.2023'!B:I,8,0)</f>
        <v>0</v>
      </c>
      <c r="G638" s="1">
        <f>VLOOKUP(A638,'собств+площадь 06.2023'!B:I,8,0)</f>
        <v>1829.9461077333335</v>
      </c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idden="1" x14ac:dyDescent="0.3">
      <c r="A639" s="49" t="s">
        <v>3084</v>
      </c>
      <c r="B639" s="49" t="s">
        <v>436</v>
      </c>
      <c r="C639" s="69"/>
      <c r="D639" s="50">
        <v>83.18</v>
      </c>
      <c r="E639" s="51">
        <v>83.18</v>
      </c>
      <c r="F639" s="1">
        <f>VLOOKUP(A639,'Тепло с 15.05.2023'!B:I,8,0)</f>
        <v>1368.4347726451613</v>
      </c>
      <c r="G639" s="1">
        <f>VLOOKUP(A639,'собств+площадь 06.2023'!B:I,8,0)</f>
        <v>665.43494826666677</v>
      </c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idden="1" x14ac:dyDescent="0.3">
      <c r="A640" s="49" t="s">
        <v>3089</v>
      </c>
      <c r="B640" s="49" t="s">
        <v>437</v>
      </c>
      <c r="C640" s="69"/>
      <c r="D640" s="68">
        <v>1195.29</v>
      </c>
      <c r="E640" s="67">
        <v>1195.29</v>
      </c>
      <c r="F640" s="1">
        <f>VLOOKUP(A640,'Тепло с 15.05.2023'!B:I,8,0)</f>
        <v>854.97731922580647</v>
      </c>
      <c r="G640" s="1">
        <f>VLOOKUP(A640,'собств+площадь 06.2023'!B:I,8,0)</f>
        <v>1559.076288</v>
      </c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x14ac:dyDescent="0.3">
      <c r="A641" s="49" t="s">
        <v>3091</v>
      </c>
      <c r="B641" s="49" t="s">
        <v>438</v>
      </c>
      <c r="C641" s="69"/>
      <c r="D641" s="50">
        <v>862.72</v>
      </c>
      <c r="E641" s="51">
        <v>862.72</v>
      </c>
      <c r="F641" s="1">
        <f>VLOOKUP(A641,'Тепло с 15.05.2023'!B:I,8,0)</f>
        <v>0</v>
      </c>
      <c r="G641" s="1">
        <f>VLOOKUP(A641,'собств+площадь 06.2023'!B:I,8,0)</f>
        <v>0</v>
      </c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idden="1" x14ac:dyDescent="0.3">
      <c r="A642" s="49" t="s">
        <v>3099</v>
      </c>
      <c r="B642" s="49" t="s">
        <v>439</v>
      </c>
      <c r="C642" s="69"/>
      <c r="D642" s="68">
        <v>1195.29</v>
      </c>
      <c r="E642" s="67">
        <v>1195.29</v>
      </c>
      <c r="F642" s="1">
        <f>VLOOKUP(A642,'Тепло с 15.05.2023'!B:I,8,0)</f>
        <v>854.97731922580647</v>
      </c>
      <c r="G642" s="1">
        <f>VLOOKUP(A642,'собств+площадь 06.2023'!B:I,8,0)</f>
        <v>1559.076288</v>
      </c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idden="1" x14ac:dyDescent="0.3">
      <c r="A643" s="49" t="s">
        <v>3104</v>
      </c>
      <c r="B643" s="49" t="s">
        <v>440</v>
      </c>
      <c r="C643" s="69"/>
      <c r="D643" s="68">
        <v>2011.91</v>
      </c>
      <c r="E643" s="67">
        <v>2011.91</v>
      </c>
      <c r="F643" s="1">
        <f>VLOOKUP(A643,'Тепло с 15.05.2023'!B:I,8,0)</f>
        <v>1439.0940552258064</v>
      </c>
      <c r="G643" s="1">
        <f>VLOOKUP(A643,'собств+площадь 06.2023'!B:I,8,0)</f>
        <v>2624.2303360000001</v>
      </c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idden="1" x14ac:dyDescent="0.3">
      <c r="A644" s="49" t="s">
        <v>3106</v>
      </c>
      <c r="B644" s="49" t="s">
        <v>441</v>
      </c>
      <c r="C644" s="50">
        <v>704.1</v>
      </c>
      <c r="D644" s="68">
        <v>1559.08</v>
      </c>
      <c r="E644" s="67">
        <v>2263.1799999999998</v>
      </c>
      <c r="F644" s="1">
        <f>VLOOKUP(A644,'Тепло с 15.05.2023'!B:I,8,0)</f>
        <v>854.97731922580647</v>
      </c>
      <c r="G644" s="1">
        <f>VLOOKUP(A644,'собств+площадь 06.2023'!B:I,8,0)</f>
        <v>1559.076288</v>
      </c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idden="1" x14ac:dyDescent="0.3">
      <c r="A645" s="49" t="s">
        <v>3108</v>
      </c>
      <c r="B645" s="49" t="s">
        <v>442</v>
      </c>
      <c r="C645" s="69"/>
      <c r="D645" s="68">
        <v>1070.1600000000001</v>
      </c>
      <c r="E645" s="67">
        <v>1070.1600000000001</v>
      </c>
      <c r="F645" s="1">
        <f>VLOOKUP(A645,'Тепло с 15.05.2023'!B:I,8,0)</f>
        <v>765.47556129032262</v>
      </c>
      <c r="G645" s="1">
        <f>VLOOKUP(A645,'собств+площадь 06.2023'!B:I,8,0)</f>
        <v>1395.8672000000001</v>
      </c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idden="1" x14ac:dyDescent="0.3">
      <c r="A646" s="49" t="s">
        <v>3113</v>
      </c>
      <c r="B646" s="49" t="s">
        <v>443</v>
      </c>
      <c r="C646" s="69"/>
      <c r="D646" s="50">
        <v>763.93</v>
      </c>
      <c r="E646" s="51">
        <v>763.93</v>
      </c>
      <c r="F646" s="1">
        <f>VLOOKUP(A646,'Тепло с 15.05.2023'!B:I,8,0)</f>
        <v>546.43178529032252</v>
      </c>
      <c r="G646" s="1">
        <f>VLOOKUP(A646,'собств+площадь 06.2023'!B:I,8,0)</f>
        <v>996.4344319999999</v>
      </c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idden="1" x14ac:dyDescent="0.3">
      <c r="A647" s="49" t="s">
        <v>3118</v>
      </c>
      <c r="B647" s="49" t="s">
        <v>444</v>
      </c>
      <c r="C647" s="69"/>
      <c r="D647" s="50">
        <v>259.12</v>
      </c>
      <c r="E647" s="51">
        <v>259.12</v>
      </c>
      <c r="F647" s="1">
        <f>VLOOKUP(A647,'Тепло с 15.05.2023'!B:I,8,0)</f>
        <v>852.62200980645184</v>
      </c>
      <c r="G647" s="1">
        <f>VLOOKUP(A647,'собств+площадь 06.2023'!B:I,8,0)</f>
        <v>621.91252480000014</v>
      </c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idden="1" x14ac:dyDescent="0.3">
      <c r="A648" s="49" t="s">
        <v>3120</v>
      </c>
      <c r="B648" s="49" t="s">
        <v>444</v>
      </c>
      <c r="C648" s="69"/>
      <c r="D648" s="50">
        <v>932.87</v>
      </c>
      <c r="E648" s="51">
        <v>932.87</v>
      </c>
      <c r="F648" s="1">
        <f>VLOOKUP(A648,'Тепло с 15.05.2023'!B:I,8,0)</f>
        <v>0</v>
      </c>
      <c r="G648" s="1">
        <f>VLOOKUP(A648,'собств+площадь 06.2023'!B:I,8,0)</f>
        <v>932.86878720000016</v>
      </c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idden="1" x14ac:dyDescent="0.3">
      <c r="A649" s="49" t="s">
        <v>3125</v>
      </c>
      <c r="B649" s="49" t="s">
        <v>445</v>
      </c>
      <c r="C649" s="69"/>
      <c r="D649" s="68">
        <v>1746.76</v>
      </c>
      <c r="E649" s="67">
        <v>1746.76</v>
      </c>
      <c r="F649" s="1">
        <f>VLOOKUP(A649,'Тепло с 15.05.2023'!B:I,8,0)</f>
        <v>0</v>
      </c>
      <c r="G649" s="1">
        <f>VLOOKUP(A649,'собств+площадь 06.2023'!B:I,8,0)</f>
        <v>1746.7667392000003</v>
      </c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idden="1" x14ac:dyDescent="0.3">
      <c r="A650" s="49" t="s">
        <v>3123</v>
      </c>
      <c r="B650" s="49" t="s">
        <v>445</v>
      </c>
      <c r="C650" s="69"/>
      <c r="D650" s="50">
        <v>166.36</v>
      </c>
      <c r="E650" s="51">
        <v>166.36</v>
      </c>
      <c r="F650" s="1">
        <f>VLOOKUP(A650,'Тепло с 15.05.2023'!B:I,8,0)</f>
        <v>1368.4347726451613</v>
      </c>
      <c r="G650" s="1">
        <f>VLOOKUP(A650,'собств+площадь 06.2023'!B:I,8,0)</f>
        <v>748.6143168000001</v>
      </c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idden="1" x14ac:dyDescent="0.3">
      <c r="A651" s="49" t="s">
        <v>3128</v>
      </c>
      <c r="B651" s="49" t="s">
        <v>446</v>
      </c>
      <c r="C651" s="69"/>
      <c r="D651" s="68">
        <v>1195.29</v>
      </c>
      <c r="E651" s="67">
        <v>1195.29</v>
      </c>
      <c r="F651" s="1">
        <f>VLOOKUP(A651,'Тепло с 15.05.2023'!B:I,8,0)</f>
        <v>854.97731922580647</v>
      </c>
      <c r="G651" s="1">
        <f>VLOOKUP(A651,'собств+площадь 06.2023'!B:I,8,0)</f>
        <v>1559.076288</v>
      </c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idden="1" x14ac:dyDescent="0.3">
      <c r="A652" s="49" t="s">
        <v>3134</v>
      </c>
      <c r="B652" s="49" t="s">
        <v>447</v>
      </c>
      <c r="C652" s="69"/>
      <c r="D652" s="50">
        <v>337.58</v>
      </c>
      <c r="E652" s="51">
        <v>337.58</v>
      </c>
      <c r="F652" s="1">
        <f>VLOOKUP(A652,'Тепло с 15.05.2023'!B:I,8,0)</f>
        <v>617.09106787096789</v>
      </c>
      <c r="G652" s="1">
        <f>VLOOKUP(A652,'собств+площадь 06.2023'!B:I,8,0)</f>
        <v>600.15131306666672</v>
      </c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idden="1" x14ac:dyDescent="0.3">
      <c r="A653" s="49" t="s">
        <v>3131</v>
      </c>
      <c r="B653" s="49" t="s">
        <v>447</v>
      </c>
      <c r="C653" s="69"/>
      <c r="D653" s="50">
        <v>525.13</v>
      </c>
      <c r="E653" s="51">
        <v>525.13</v>
      </c>
      <c r="F653" s="1">
        <f>VLOOKUP(A653,'Тепло с 15.05.2023'!B:I,8,0)</f>
        <v>0</v>
      </c>
      <c r="G653" s="1">
        <f>VLOOKUP(A653,'собств+площадь 06.2023'!B:I,8,0)</f>
        <v>525.13239893333343</v>
      </c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idden="1" x14ac:dyDescent="0.3">
      <c r="A654" s="49" t="s">
        <v>3136</v>
      </c>
      <c r="B654" s="49" t="s">
        <v>448</v>
      </c>
      <c r="C654" s="69"/>
      <c r="D654" s="68">
        <v>1195.29</v>
      </c>
      <c r="E654" s="67">
        <v>1195.29</v>
      </c>
      <c r="F654" s="1">
        <f>VLOOKUP(A654,'Тепло с 15.05.2023'!B:I,8,0)</f>
        <v>854.97731922580647</v>
      </c>
      <c r="G654" s="1">
        <f>VLOOKUP(A654,'собств+площадь 06.2023'!B:I,8,0)</f>
        <v>1559.076288</v>
      </c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idden="1" x14ac:dyDescent="0.3">
      <c r="A655" s="49" t="s">
        <v>3142</v>
      </c>
      <c r="B655" s="49" t="s">
        <v>449</v>
      </c>
      <c r="C655" s="69"/>
      <c r="D655" s="68">
        <v>2011.91</v>
      </c>
      <c r="E655" s="67">
        <v>2011.91</v>
      </c>
      <c r="F655" s="1">
        <f>VLOOKUP(A655,'Тепло с 15.05.2023'!B:I,8,0)</f>
        <v>1439.0940552258064</v>
      </c>
      <c r="G655" s="1">
        <f>VLOOKUP(A655,'собств+площадь 06.2023'!B:I,8,0)</f>
        <v>2624.2303360000001</v>
      </c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idden="1" x14ac:dyDescent="0.3">
      <c r="A656" s="49" t="s">
        <v>3147</v>
      </c>
      <c r="B656" s="49" t="s">
        <v>450</v>
      </c>
      <c r="C656" s="69"/>
      <c r="D656" s="50">
        <v>93.06</v>
      </c>
      <c r="E656" s="51">
        <v>93.06</v>
      </c>
      <c r="F656" s="1">
        <f>VLOOKUP(A656,'Тепло с 15.05.2023'!B:I,8,0)</f>
        <v>765.47556129032262</v>
      </c>
      <c r="G656" s="1">
        <f>VLOOKUP(A656,'собств+площадь 06.2023'!B:I,8,0)</f>
        <v>418.76016000000004</v>
      </c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idden="1" x14ac:dyDescent="0.3">
      <c r="A657" s="49" t="s">
        <v>3149</v>
      </c>
      <c r="B657" s="49" t="s">
        <v>450</v>
      </c>
      <c r="C657" s="69"/>
      <c r="D657" s="50">
        <v>977.11</v>
      </c>
      <c r="E657" s="51">
        <v>977.11</v>
      </c>
      <c r="F657" s="1">
        <f>VLOOKUP(A657,'Тепло с 15.05.2023'!B:I,8,0)</f>
        <v>0</v>
      </c>
      <c r="G657" s="1">
        <f>VLOOKUP(A657,'собств+площадь 06.2023'!B:I,8,0)</f>
        <v>977.1070400000001</v>
      </c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idden="1" x14ac:dyDescent="0.3">
      <c r="A658" s="49" t="s">
        <v>3155</v>
      </c>
      <c r="B658" s="49" t="s">
        <v>451</v>
      </c>
      <c r="C658" s="69"/>
      <c r="D658" s="50">
        <v>763.93</v>
      </c>
      <c r="E658" s="51">
        <v>763.93</v>
      </c>
      <c r="F658" s="1">
        <f>VLOOKUP(A658,'Тепло с 15.05.2023'!B:I,8,0)</f>
        <v>546.43178529032252</v>
      </c>
      <c r="G658" s="1">
        <f>VLOOKUP(A658,'собств+площадь 06.2023'!B:I,8,0)</f>
        <v>996.4344319999999</v>
      </c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idden="1" x14ac:dyDescent="0.3">
      <c r="A659" s="49" t="s">
        <v>3160</v>
      </c>
      <c r="B659" s="49" t="s">
        <v>452</v>
      </c>
      <c r="C659" s="50">
        <v>630.4</v>
      </c>
      <c r="D659" s="50">
        <v>232.65</v>
      </c>
      <c r="E659" s="51">
        <v>863.05</v>
      </c>
      <c r="F659" s="1">
        <f>VLOOKUP(A659,'Тепло с 15.05.2023'!B:I,8,0)</f>
        <v>765.47556129032262</v>
      </c>
      <c r="G659" s="1">
        <f>VLOOKUP(A659,'собств+площадь 06.2023'!B:I,8,0)</f>
        <v>232.64453333333336</v>
      </c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idden="1" x14ac:dyDescent="0.3">
      <c r="A660" s="49" t="s">
        <v>3157</v>
      </c>
      <c r="B660" s="49" t="s">
        <v>452</v>
      </c>
      <c r="C660" s="69"/>
      <c r="D660" s="68">
        <v>1163.22</v>
      </c>
      <c r="E660" s="67">
        <v>1163.22</v>
      </c>
      <c r="F660" s="1">
        <f>VLOOKUP(A660,'Тепло с 15.05.2023'!B:I,8,0)</f>
        <v>0</v>
      </c>
      <c r="G660" s="1">
        <f>VLOOKUP(A660,'собств+площадь 06.2023'!B:I,8,0)</f>
        <v>1163.2226666666668</v>
      </c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idden="1" x14ac:dyDescent="0.3">
      <c r="A661" s="49" t="s">
        <v>3165</v>
      </c>
      <c r="B661" s="49" t="s">
        <v>453</v>
      </c>
      <c r="C661" s="50">
        <v>983.41</v>
      </c>
      <c r="D661" s="50">
        <v>72.58</v>
      </c>
      <c r="E661" s="67">
        <v>1055.99</v>
      </c>
      <c r="F661" s="1">
        <f>VLOOKUP(A661,'Тепло с 15.05.2023'!B:I,8,0)</f>
        <v>1194.1418756129035</v>
      </c>
      <c r="G661" s="1">
        <f>VLOOKUP(A661,'собств+площадь 06.2023'!B:I,8,0)</f>
        <v>72.585094400000017</v>
      </c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idden="1" x14ac:dyDescent="0.3">
      <c r="A662" s="49" t="s">
        <v>3162</v>
      </c>
      <c r="B662" s="49" t="s">
        <v>453</v>
      </c>
      <c r="C662" s="69"/>
      <c r="D662" s="68">
        <v>2104.9699999999998</v>
      </c>
      <c r="E662" s="67">
        <v>2104.9699999999998</v>
      </c>
      <c r="F662" s="1">
        <f>VLOOKUP(A662,'Тепло с 15.05.2023'!B:I,8,0)</f>
        <v>0</v>
      </c>
      <c r="G662" s="1">
        <f>VLOOKUP(A662,'собств+площадь 06.2023'!B:I,8,0)</f>
        <v>2104.9677376000004</v>
      </c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idden="1" x14ac:dyDescent="0.3">
      <c r="A663" s="49" t="s">
        <v>3167</v>
      </c>
      <c r="B663" s="49" t="s">
        <v>454</v>
      </c>
      <c r="C663" s="69"/>
      <c r="D663" s="68">
        <v>1191.99</v>
      </c>
      <c r="E663" s="67">
        <v>1191.99</v>
      </c>
      <c r="F663" s="1">
        <f>VLOOKUP(A663,'Тепло с 15.05.2023'!B:I,8,0)</f>
        <v>852.62200980645184</v>
      </c>
      <c r="G663" s="1">
        <f>VLOOKUP(A663,'собств+площадь 06.2023'!B:I,8,0)</f>
        <v>1554.7813120000003</v>
      </c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idden="1" x14ac:dyDescent="0.3">
      <c r="A664" s="49" t="s">
        <v>3173</v>
      </c>
      <c r="B664" s="49" t="s">
        <v>455</v>
      </c>
      <c r="C664" s="69"/>
      <c r="D664" s="50">
        <v>665.43</v>
      </c>
      <c r="E664" s="51">
        <v>665.43</v>
      </c>
      <c r="F664" s="1">
        <f>VLOOKUP(A664,'Тепло с 15.05.2023'!B:I,8,0)</f>
        <v>1368.4347726451613</v>
      </c>
      <c r="G664" s="1">
        <f>VLOOKUP(A664,'собств+площадь 06.2023'!B:I,8,0)</f>
        <v>1247.6905280000001</v>
      </c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idden="1" x14ac:dyDescent="0.3">
      <c r="A665" s="49" t="s">
        <v>3170</v>
      </c>
      <c r="B665" s="49" t="s">
        <v>455</v>
      </c>
      <c r="C665" s="69"/>
      <c r="D665" s="68">
        <v>1247.69</v>
      </c>
      <c r="E665" s="67">
        <v>1247.69</v>
      </c>
      <c r="F665" s="1">
        <f>VLOOKUP(A665,'Тепло с 15.05.2023'!B:I,8,0)</f>
        <v>0</v>
      </c>
      <c r="G665" s="1">
        <f>VLOOKUP(A665,'собств+площадь 06.2023'!B:I,8,0)</f>
        <v>1247.6905280000001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idden="1" x14ac:dyDescent="0.3">
      <c r="A666" s="49" t="s">
        <v>3175</v>
      </c>
      <c r="B666" s="49" t="s">
        <v>456</v>
      </c>
      <c r="C666" s="69"/>
      <c r="D666" s="68">
        <v>1195.29</v>
      </c>
      <c r="E666" s="67">
        <v>1195.29</v>
      </c>
      <c r="F666" s="1">
        <f>VLOOKUP(A666,'Тепло с 15.05.2023'!B:I,8,0)</f>
        <v>854.97731922580647</v>
      </c>
      <c r="G666" s="1">
        <f>VLOOKUP(A666,'собств+площадь 06.2023'!B:I,8,0)</f>
        <v>1559.076288</v>
      </c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idden="1" x14ac:dyDescent="0.3">
      <c r="A667" s="49" t="s">
        <v>3180</v>
      </c>
      <c r="B667" s="49" t="s">
        <v>457</v>
      </c>
      <c r="C667" s="69"/>
      <c r="D667" s="50">
        <v>300.07</v>
      </c>
      <c r="E667" s="51">
        <v>300.07</v>
      </c>
      <c r="F667" s="1">
        <f>VLOOKUP(A667,'Тепло с 15.05.2023'!B:I,8,0)</f>
        <v>617.09106787096789</v>
      </c>
      <c r="G667" s="1">
        <f>VLOOKUP(A667,'собств+площадь 06.2023'!B:I,8,0)</f>
        <v>562.64185600000008</v>
      </c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idden="1" x14ac:dyDescent="0.3">
      <c r="A668" s="49" t="s">
        <v>3182</v>
      </c>
      <c r="B668" s="49" t="s">
        <v>457</v>
      </c>
      <c r="C668" s="69"/>
      <c r="D668" s="50">
        <v>562.64</v>
      </c>
      <c r="E668" s="51">
        <v>562.64</v>
      </c>
      <c r="F668" s="1">
        <f>VLOOKUP(A668,'Тепло с 15.05.2023'!B:I,8,0)</f>
        <v>0</v>
      </c>
      <c r="G668" s="1">
        <f>VLOOKUP(A668,'собств+площадь 06.2023'!B:I,8,0)</f>
        <v>562.64185600000008</v>
      </c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idden="1" x14ac:dyDescent="0.3">
      <c r="A669" s="49" t="s">
        <v>3185</v>
      </c>
      <c r="B669" s="49" t="s">
        <v>458</v>
      </c>
      <c r="C669" s="69"/>
      <c r="D669" s="68">
        <v>1195.29</v>
      </c>
      <c r="E669" s="67">
        <v>1195.29</v>
      </c>
      <c r="F669" s="1">
        <f>VLOOKUP(A669,'Тепло с 15.05.2023'!B:I,8,0)</f>
        <v>854.97731922580647</v>
      </c>
      <c r="G669" s="1">
        <f>VLOOKUP(A669,'собств+площадь 06.2023'!B:I,8,0)</f>
        <v>1559.076288</v>
      </c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idden="1" x14ac:dyDescent="0.3">
      <c r="A670" s="49" t="s">
        <v>3190</v>
      </c>
      <c r="B670" s="49" t="s">
        <v>459</v>
      </c>
      <c r="C670" s="69"/>
      <c r="D670" s="68">
        <v>2011.91</v>
      </c>
      <c r="E670" s="67">
        <v>2011.91</v>
      </c>
      <c r="F670" s="1">
        <f>VLOOKUP(A670,'Тепло с 15.05.2023'!B:I,8,0)</f>
        <v>1439.0940552258064</v>
      </c>
      <c r="G670" s="1">
        <f>VLOOKUP(A670,'собств+площадь 06.2023'!B:I,8,0)</f>
        <v>2624.2303360000001</v>
      </c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idden="1" x14ac:dyDescent="0.3">
      <c r="A671" s="49" t="s">
        <v>3198</v>
      </c>
      <c r="B671" s="49" t="s">
        <v>460</v>
      </c>
      <c r="C671" s="69"/>
      <c r="D671" s="68">
        <v>1070.1600000000001</v>
      </c>
      <c r="E671" s="67">
        <v>1070.1600000000001</v>
      </c>
      <c r="F671" s="1">
        <f>VLOOKUP(A671,'Тепло с 15.05.2023'!B:I,8,0)</f>
        <v>765.47556129032262</v>
      </c>
      <c r="G671" s="1">
        <f>VLOOKUP(A671,'собств+площадь 06.2023'!B:I,8,0)</f>
        <v>1395.8672000000001</v>
      </c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idden="1" x14ac:dyDescent="0.3">
      <c r="A672" s="49" t="s">
        <v>3203</v>
      </c>
      <c r="B672" s="49" t="s">
        <v>461</v>
      </c>
      <c r="C672" s="69"/>
      <c r="D672" s="50">
        <v>232.5</v>
      </c>
      <c r="E672" s="51">
        <v>232.5</v>
      </c>
      <c r="F672" s="1">
        <f>VLOOKUP(A672,'Тепло с 15.05.2023'!B:I,8,0)</f>
        <v>546.43178529032252</v>
      </c>
      <c r="G672" s="1">
        <f>VLOOKUP(A672,'собств+площадь 06.2023'!B:I,8,0)</f>
        <v>465.00273493333327</v>
      </c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idden="1" x14ac:dyDescent="0.3">
      <c r="A673" s="49" t="s">
        <v>3200</v>
      </c>
      <c r="B673" s="49" t="s">
        <v>461</v>
      </c>
      <c r="C673" s="69"/>
      <c r="D673" s="50">
        <v>531.42999999999995</v>
      </c>
      <c r="E673" s="51">
        <v>531.42999999999995</v>
      </c>
      <c r="F673" s="1">
        <f>VLOOKUP(A673,'Тепло с 15.05.2023'!B:I,8,0)</f>
        <v>0</v>
      </c>
      <c r="G673" s="1">
        <f>VLOOKUP(A673,'собств+площадь 06.2023'!B:I,8,0)</f>
        <v>531.43169706666663</v>
      </c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idden="1" x14ac:dyDescent="0.3">
      <c r="A674" s="49" t="s">
        <v>3205</v>
      </c>
      <c r="B674" s="49" t="s">
        <v>462</v>
      </c>
      <c r="C674" s="69"/>
      <c r="D674" s="68">
        <v>1191.99</v>
      </c>
      <c r="E674" s="67">
        <v>1191.99</v>
      </c>
      <c r="F674" s="1">
        <f>VLOOKUP(A674,'Тепло с 15.05.2023'!B:I,8,0)</f>
        <v>852.62200980645184</v>
      </c>
      <c r="G674" s="1">
        <f>VLOOKUP(A674,'собств+площадь 06.2023'!B:I,8,0)</f>
        <v>1554.7813120000003</v>
      </c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idden="1" x14ac:dyDescent="0.3">
      <c r="A675" s="49" t="s">
        <v>3213</v>
      </c>
      <c r="B675" s="49" t="s">
        <v>463</v>
      </c>
      <c r="C675" s="69"/>
      <c r="D675" s="50">
        <v>446.4</v>
      </c>
      <c r="E675" s="51">
        <v>446.4</v>
      </c>
      <c r="F675" s="1">
        <f>VLOOKUP(A675,'Тепло с 15.05.2023'!B:I,8,0)</f>
        <v>1368.4347726451613</v>
      </c>
      <c r="G675" s="1">
        <f>VLOOKUP(A675,'собств+площадь 06.2023'!B:I,8,0)</f>
        <v>582.25557973333343</v>
      </c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idden="1" x14ac:dyDescent="0.3">
      <c r="A676" s="49" t="s">
        <v>3211</v>
      </c>
      <c r="B676" s="49" t="s">
        <v>463</v>
      </c>
      <c r="C676" s="69"/>
      <c r="D676" s="68">
        <v>1466.73</v>
      </c>
      <c r="E676" s="67">
        <v>1466.73</v>
      </c>
      <c r="F676" s="1">
        <f>VLOOKUP(A676,'Тепло с 15.05.2023'!B:I,8,0)</f>
        <v>0</v>
      </c>
      <c r="G676" s="1">
        <f>VLOOKUP(A676,'собств+площадь 06.2023'!B:I,8,0)</f>
        <v>1913.125476266667</v>
      </c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idden="1" x14ac:dyDescent="0.3">
      <c r="A677" s="49" t="s">
        <v>3215</v>
      </c>
      <c r="B677" s="49" t="s">
        <v>464</v>
      </c>
      <c r="C677" s="50">
        <v>422.57</v>
      </c>
      <c r="D677" s="68">
        <v>2619.9299999999998</v>
      </c>
      <c r="E677" s="67">
        <v>3042.5</v>
      </c>
      <c r="F677" s="1">
        <f>VLOOKUP(A677,'Тепло с 15.05.2023'!B:I,8,0)</f>
        <v>422.57021935483868</v>
      </c>
      <c r="G677" s="1">
        <f>VLOOKUP(A677,'собств+площадь 06.2023'!B:I,8,0)</f>
        <v>2619.9353599999999</v>
      </c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x14ac:dyDescent="0.3">
      <c r="A678" s="49" t="s">
        <v>3218</v>
      </c>
      <c r="B678" s="49" t="s">
        <v>464</v>
      </c>
      <c r="C678" s="50">
        <v>760.63</v>
      </c>
      <c r="D678" s="69"/>
      <c r="E678" s="51">
        <v>760.63</v>
      </c>
      <c r="F678" s="1">
        <f>VLOOKUP(A678,'Тепло с 15.05.2023'!B:I,8,0)</f>
        <v>1014.1685264516129</v>
      </c>
      <c r="G678" s="1">
        <f>VLOOKUP(A678,'собств+площадь 06.2023'!B:I,8,0)</f>
        <v>0</v>
      </c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idden="1" x14ac:dyDescent="0.3">
      <c r="A679" s="49" t="s">
        <v>3220</v>
      </c>
      <c r="B679" s="49" t="s">
        <v>465</v>
      </c>
      <c r="C679" s="69"/>
      <c r="D679" s="68">
        <v>1195.29</v>
      </c>
      <c r="E679" s="67">
        <v>1195.29</v>
      </c>
      <c r="F679" s="1">
        <f>VLOOKUP(A679,'Тепло с 15.05.2023'!B:I,8,0)</f>
        <v>854.97731922580647</v>
      </c>
      <c r="G679" s="1">
        <f>VLOOKUP(A679,'собств+площадь 06.2023'!B:I,8,0)</f>
        <v>1559.076288</v>
      </c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idden="1" x14ac:dyDescent="0.3">
      <c r="A680" s="49" t="s">
        <v>3225</v>
      </c>
      <c r="B680" s="49" t="s">
        <v>466</v>
      </c>
      <c r="C680" s="69"/>
      <c r="D680" s="50">
        <v>187.55</v>
      </c>
      <c r="E680" s="51">
        <v>187.55</v>
      </c>
      <c r="F680" s="1">
        <f>VLOOKUP(A680,'Тепло с 15.05.2023'!B:I,8,0)</f>
        <v>617.09106787096789</v>
      </c>
      <c r="G680" s="1">
        <f>VLOOKUP(A680,'собств+площадь 06.2023'!B:I,8,0)</f>
        <v>450.11348480000004</v>
      </c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idden="1" x14ac:dyDescent="0.3">
      <c r="A681" s="49" t="s">
        <v>3227</v>
      </c>
      <c r="B681" s="49" t="s">
        <v>466</v>
      </c>
      <c r="C681" s="69"/>
      <c r="D681" s="50">
        <v>675.16</v>
      </c>
      <c r="E681" s="51">
        <v>675.16</v>
      </c>
      <c r="F681" s="1">
        <f>VLOOKUP(A681,'Тепло с 15.05.2023'!B:I,8,0)</f>
        <v>0</v>
      </c>
      <c r="G681" s="1">
        <f>VLOOKUP(A681,'собств+площадь 06.2023'!B:I,8,0)</f>
        <v>675.1702272</v>
      </c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idden="1" x14ac:dyDescent="0.3">
      <c r="A682" s="49" t="s">
        <v>3230</v>
      </c>
      <c r="B682" s="49" t="s">
        <v>467</v>
      </c>
      <c r="C682" s="69"/>
      <c r="D682" s="50">
        <v>883.47</v>
      </c>
      <c r="E682" s="51">
        <v>883.47</v>
      </c>
      <c r="F682" s="1">
        <f>VLOOKUP(A682,'Тепло с 15.05.2023'!B:I,8,0)</f>
        <v>0</v>
      </c>
      <c r="G682" s="1">
        <f>VLOOKUP(A682,'собств+площадь 06.2023'!B:I,8,0)</f>
        <v>883.47656319999999</v>
      </c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idden="1" x14ac:dyDescent="0.3">
      <c r="A683" s="49" t="s">
        <v>3233</v>
      </c>
      <c r="B683" s="49" t="s">
        <v>467</v>
      </c>
      <c r="C683" s="69"/>
      <c r="D683" s="50">
        <v>311.81</v>
      </c>
      <c r="E683" s="51">
        <v>311.81</v>
      </c>
      <c r="F683" s="1">
        <f>VLOOKUP(A683,'Тепло с 15.05.2023'!B:I,8,0)</f>
        <v>854.97731922580647</v>
      </c>
      <c r="G683" s="1">
        <f>VLOOKUP(A683,'собств+площадь 06.2023'!B:I,8,0)</f>
        <v>675.59972479999999</v>
      </c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idden="1" x14ac:dyDescent="0.3">
      <c r="A684" s="49" t="s">
        <v>3235</v>
      </c>
      <c r="B684" s="49" t="s">
        <v>468</v>
      </c>
      <c r="C684" s="69"/>
      <c r="D684" s="68">
        <v>2011.91</v>
      </c>
      <c r="E684" s="67">
        <v>2011.91</v>
      </c>
      <c r="F684" s="1">
        <f>VLOOKUP(A684,'Тепло с 15.05.2023'!B:I,8,0)</f>
        <v>1439.0940552258064</v>
      </c>
      <c r="G684" s="1">
        <f>VLOOKUP(A684,'собств+площадь 06.2023'!B:I,8,0)</f>
        <v>2624.2303360000001</v>
      </c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idden="1" x14ac:dyDescent="0.3">
      <c r="A685" s="49" t="s">
        <v>3243</v>
      </c>
      <c r="B685" s="49" t="s">
        <v>469</v>
      </c>
      <c r="C685" s="69"/>
      <c r="D685" s="50">
        <v>249.7</v>
      </c>
      <c r="E685" s="51">
        <v>249.7</v>
      </c>
      <c r="F685" s="1">
        <f>VLOOKUP(A685,'Тепло с 15.05.2023'!B:I,8,0)</f>
        <v>765.47556129032262</v>
      </c>
      <c r="G685" s="1">
        <f>VLOOKUP(A685,'собств+площадь 06.2023'!B:I,8,0)</f>
        <v>325.7023466666667</v>
      </c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idden="1" x14ac:dyDescent="0.3">
      <c r="A686" s="49" t="s">
        <v>3240</v>
      </c>
      <c r="B686" s="49" t="s">
        <v>469</v>
      </c>
      <c r="C686" s="69"/>
      <c r="D686" s="50">
        <v>820.46</v>
      </c>
      <c r="E686" s="51">
        <v>820.46</v>
      </c>
      <c r="F686" s="1">
        <f>VLOOKUP(A686,'Тепло с 15.05.2023'!B:I,8,0)</f>
        <v>0</v>
      </c>
      <c r="G686" s="1">
        <f>VLOOKUP(A686,'собств+площадь 06.2023'!B:I,8,0)</f>
        <v>1070.1648533333334</v>
      </c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idden="1" x14ac:dyDescent="0.3">
      <c r="A687" s="49" t="s">
        <v>3248</v>
      </c>
      <c r="B687" s="49" t="s">
        <v>470</v>
      </c>
      <c r="C687" s="69"/>
      <c r="D687" s="50">
        <v>763.93</v>
      </c>
      <c r="E687" s="51">
        <v>763.93</v>
      </c>
      <c r="F687" s="1">
        <f>VLOOKUP(A687,'Тепло с 15.05.2023'!B:I,8,0)</f>
        <v>546.43178529032252</v>
      </c>
      <c r="G687" s="1">
        <f>VLOOKUP(A687,'собств+площадь 06.2023'!B:I,8,0)</f>
        <v>763.93306453333332</v>
      </c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idden="1" x14ac:dyDescent="0.3">
      <c r="A688" s="49" t="s">
        <v>3250</v>
      </c>
      <c r="B688" s="49" t="s">
        <v>471</v>
      </c>
      <c r="C688" s="69"/>
      <c r="D688" s="50">
        <v>259.12</v>
      </c>
      <c r="E688" s="51">
        <v>259.12</v>
      </c>
      <c r="F688" s="1">
        <f>VLOOKUP(A688,'Тепло с 15.05.2023'!B:I,8,0)</f>
        <v>852.62200980645184</v>
      </c>
      <c r="G688" s="1">
        <f>VLOOKUP(A688,'собств+площадь 06.2023'!B:I,8,0)</f>
        <v>621.91252480000014</v>
      </c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idden="1" x14ac:dyDescent="0.3">
      <c r="A689" s="49" t="s">
        <v>3252</v>
      </c>
      <c r="B689" s="49" t="s">
        <v>471</v>
      </c>
      <c r="C689" s="69"/>
      <c r="D689" s="50">
        <v>932.87</v>
      </c>
      <c r="E689" s="51">
        <v>932.87</v>
      </c>
      <c r="F689" s="1">
        <f>VLOOKUP(A689,'Тепло с 15.05.2023'!B:I,8,0)</f>
        <v>0</v>
      </c>
      <c r="G689" s="1">
        <f>VLOOKUP(A689,'собств+площадь 06.2023'!B:I,8,0)</f>
        <v>932.86878720000016</v>
      </c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idden="1" x14ac:dyDescent="0.3">
      <c r="A690" s="49" t="s">
        <v>3255</v>
      </c>
      <c r="B690" s="49" t="s">
        <v>472</v>
      </c>
      <c r="C690" s="69"/>
      <c r="D690" s="68">
        <v>1829.94</v>
      </c>
      <c r="E690" s="67">
        <v>1829.94</v>
      </c>
      <c r="F690" s="1">
        <f>VLOOKUP(A690,'Тепло с 15.05.2023'!B:I,8,0)</f>
        <v>0</v>
      </c>
      <c r="G690" s="1">
        <f>VLOOKUP(A690,'собств+площадь 06.2023'!B:I,8,0)</f>
        <v>1829.9461077333335</v>
      </c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idden="1" x14ac:dyDescent="0.3">
      <c r="A691" s="49" t="s">
        <v>3258</v>
      </c>
      <c r="B691" s="49" t="s">
        <v>472</v>
      </c>
      <c r="C691" s="69"/>
      <c r="D691" s="50">
        <v>83.18</v>
      </c>
      <c r="E691" s="51">
        <v>83.18</v>
      </c>
      <c r="F691" s="1">
        <f>VLOOKUP(A691,'Тепло с 15.05.2023'!B:I,8,0)</f>
        <v>1368.4347726451613</v>
      </c>
      <c r="G691" s="1">
        <f>VLOOKUP(A691,'собств+площадь 06.2023'!B:I,8,0)</f>
        <v>665.43494826666677</v>
      </c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idden="1" x14ac:dyDescent="0.3">
      <c r="A692" s="49" t="s">
        <v>3263</v>
      </c>
      <c r="B692" s="49" t="s">
        <v>473</v>
      </c>
      <c r="C692" s="69"/>
      <c r="D692" s="68">
        <v>1195.29</v>
      </c>
      <c r="E692" s="67">
        <v>1195.29</v>
      </c>
      <c r="F692" s="1">
        <f>VLOOKUP(A692,'Тепло с 15.05.2023'!B:I,8,0)</f>
        <v>854.97731922580647</v>
      </c>
      <c r="G692" s="1">
        <f>VLOOKUP(A692,'собств+площадь 06.2023'!B:I,8,0)</f>
        <v>1559.076288</v>
      </c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idden="1" x14ac:dyDescent="0.3">
      <c r="A693" s="49" t="s">
        <v>3268</v>
      </c>
      <c r="B693" s="49" t="s">
        <v>474</v>
      </c>
      <c r="C693" s="69"/>
      <c r="D693" s="50">
        <v>862.72</v>
      </c>
      <c r="E693" s="51">
        <v>862.72</v>
      </c>
      <c r="F693" s="1">
        <f>VLOOKUP(A693,'Тепло с 15.05.2023'!B:I,8,0)</f>
        <v>617.09106787096789</v>
      </c>
      <c r="G693" s="1">
        <f>VLOOKUP(A693,'собств+площадь 06.2023'!B:I,8,0)</f>
        <v>1125.2837120000002</v>
      </c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idden="1" x14ac:dyDescent="0.3">
      <c r="A694" s="49" t="s">
        <v>3270</v>
      </c>
      <c r="B694" s="49" t="s">
        <v>475</v>
      </c>
      <c r="C694" s="50">
        <v>634.69000000000005</v>
      </c>
      <c r="D694" s="68">
        <v>2186.14</v>
      </c>
      <c r="E694" s="67">
        <v>2820.83</v>
      </c>
      <c r="F694" s="1">
        <f>VLOOKUP(A694,'Тепло с 15.05.2023'!B:I,8,0)</f>
        <v>634.68661470967754</v>
      </c>
      <c r="G694" s="1">
        <f>VLOOKUP(A694,'собств+площадь 06.2023'!B:I,8,0)</f>
        <v>2186.1427840000001</v>
      </c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x14ac:dyDescent="0.3">
      <c r="A695" s="49" t="s">
        <v>3273</v>
      </c>
      <c r="B695" s="49" t="s">
        <v>475</v>
      </c>
      <c r="C695" s="50">
        <v>352.6</v>
      </c>
      <c r="D695" s="69"/>
      <c r="E695" s="51">
        <v>352.6</v>
      </c>
      <c r="F695" s="1">
        <f>VLOOKUP(A695,'Тепло с 15.05.2023'!B:I,8,0)</f>
        <v>564.16587974193556</v>
      </c>
      <c r="G695" s="1">
        <f>VLOOKUP(A695,'собств+площадь 06.2023'!B:I,8,0)</f>
        <v>0</v>
      </c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idden="1" x14ac:dyDescent="0.3">
      <c r="A696" s="49" t="s">
        <v>3275</v>
      </c>
      <c r="B696" s="49" t="s">
        <v>476</v>
      </c>
      <c r="C696" s="69"/>
      <c r="D696" s="50">
        <v>278.89999999999998</v>
      </c>
      <c r="E696" s="51">
        <v>278.89999999999998</v>
      </c>
      <c r="F696" s="1">
        <f>VLOOKUP(A696,'Тепло с 15.05.2023'!B:I,8,0)</f>
        <v>854.97731922580647</v>
      </c>
      <c r="G696" s="1">
        <f>VLOOKUP(A696,'собств+площадь 06.2023'!B:I,8,0)</f>
        <v>363.78446719999999</v>
      </c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idden="1" x14ac:dyDescent="0.3">
      <c r="A697" s="49" t="s">
        <v>3277</v>
      </c>
      <c r="B697" s="49" t="s">
        <v>476</v>
      </c>
      <c r="C697" s="69"/>
      <c r="D697" s="50">
        <v>916.39</v>
      </c>
      <c r="E697" s="51">
        <v>916.39</v>
      </c>
      <c r="F697" s="1">
        <f>VLOOKUP(A697,'Тепло с 15.05.2023'!B:I,8,0)</f>
        <v>0</v>
      </c>
      <c r="G697" s="1">
        <f>VLOOKUP(A697,'собств+площадь 06.2023'!B:I,8,0)</f>
        <v>1195.2918208000001</v>
      </c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idden="1" x14ac:dyDescent="0.3">
      <c r="A698" s="49" t="s">
        <v>3279</v>
      </c>
      <c r="B698" s="49" t="s">
        <v>477</v>
      </c>
      <c r="C698" s="69"/>
      <c r="D698" s="68">
        <v>2011.91</v>
      </c>
      <c r="E698" s="67">
        <v>2011.91</v>
      </c>
      <c r="F698" s="1">
        <f>VLOOKUP(A698,'Тепло с 15.05.2023'!B:I,8,0)</f>
        <v>1439.0940552258064</v>
      </c>
      <c r="G698" s="1">
        <f>VLOOKUP(A698,'собств+площадь 06.2023'!B:I,8,0)</f>
        <v>2624.2303360000001</v>
      </c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idden="1" x14ac:dyDescent="0.3">
      <c r="A699" s="49" t="s">
        <v>3286</v>
      </c>
      <c r="B699" s="49" t="s">
        <v>478</v>
      </c>
      <c r="C699" s="69"/>
      <c r="D699" s="68">
        <v>1070.1600000000001</v>
      </c>
      <c r="E699" s="67">
        <v>1070.1600000000001</v>
      </c>
      <c r="F699" s="1">
        <f>VLOOKUP(A699,'Тепло с 15.05.2023'!B:I,8,0)</f>
        <v>765.47556129032262</v>
      </c>
      <c r="G699" s="1">
        <f>VLOOKUP(A699,'собств+площадь 06.2023'!B:I,8,0)</f>
        <v>1395.8672000000001</v>
      </c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idden="1" x14ac:dyDescent="0.3">
      <c r="A700" s="49" t="s">
        <v>3288</v>
      </c>
      <c r="B700" s="49" t="s">
        <v>479</v>
      </c>
      <c r="C700" s="69"/>
      <c r="D700" s="50">
        <v>763.93</v>
      </c>
      <c r="E700" s="51">
        <v>763.93</v>
      </c>
      <c r="F700" s="1">
        <f>VLOOKUP(A700,'Тепло с 15.05.2023'!B:I,8,0)</f>
        <v>546.43178529032252</v>
      </c>
      <c r="G700" s="1">
        <f>VLOOKUP(A700,'собств+площадь 06.2023'!B:I,8,0)</f>
        <v>996.4344319999999</v>
      </c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idden="1" x14ac:dyDescent="0.3">
      <c r="A701" s="49" t="s">
        <v>3292</v>
      </c>
      <c r="B701" s="49" t="s">
        <v>480</v>
      </c>
      <c r="C701" s="69"/>
      <c r="D701" s="68">
        <v>1191.99</v>
      </c>
      <c r="E701" s="67">
        <v>1191.99</v>
      </c>
      <c r="F701" s="1">
        <f>VLOOKUP(A701,'Тепло с 15.05.2023'!B:I,8,0)</f>
        <v>852.62200980645184</v>
      </c>
      <c r="G701" s="1">
        <f>VLOOKUP(A701,'собств+площадь 06.2023'!B:I,8,0)</f>
        <v>1554.7813120000003</v>
      </c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idden="1" x14ac:dyDescent="0.3">
      <c r="A702" s="49" t="s">
        <v>3297</v>
      </c>
      <c r="B702" s="49" t="s">
        <v>481</v>
      </c>
      <c r="C702" s="69"/>
      <c r="D702" s="68">
        <v>1913.13</v>
      </c>
      <c r="E702" s="67">
        <v>1913.13</v>
      </c>
      <c r="F702" s="1">
        <f>VLOOKUP(A702,'Тепло с 15.05.2023'!B:I,8,0)</f>
        <v>1368.4347726451613</v>
      </c>
      <c r="G702" s="1">
        <f>VLOOKUP(A702,'собств+площадь 06.2023'!B:I,8,0)</f>
        <v>2495.3810560000002</v>
      </c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idden="1" x14ac:dyDescent="0.3">
      <c r="A703" s="49" t="s">
        <v>3299</v>
      </c>
      <c r="B703" s="49" t="s">
        <v>482</v>
      </c>
      <c r="C703" s="69"/>
      <c r="D703" s="68">
        <v>1195.29</v>
      </c>
      <c r="E703" s="67">
        <v>1195.29</v>
      </c>
      <c r="F703" s="1">
        <f>VLOOKUP(A703,'Тепло с 15.05.2023'!B:I,8,0)</f>
        <v>854.97731922580647</v>
      </c>
      <c r="G703" s="1">
        <f>VLOOKUP(A703,'собств+площадь 06.2023'!B:I,8,0)</f>
        <v>1559.076288</v>
      </c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idden="1" x14ac:dyDescent="0.3">
      <c r="A704" s="49" t="s">
        <v>3303</v>
      </c>
      <c r="B704" s="49" t="s">
        <v>483</v>
      </c>
      <c r="C704" s="69"/>
      <c r="D704" s="50">
        <v>337.58</v>
      </c>
      <c r="E704" s="51">
        <v>337.58</v>
      </c>
      <c r="F704" s="1">
        <f>VLOOKUP(A704,'Тепло с 15.05.2023'!B:I,8,0)</f>
        <v>617.09106787096789</v>
      </c>
      <c r="G704" s="1">
        <f>VLOOKUP(A704,'собств+площадь 06.2023'!B:I,8,0)</f>
        <v>600.15131306666672</v>
      </c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idden="1" x14ac:dyDescent="0.3">
      <c r="A705" s="49" t="s">
        <v>3301</v>
      </c>
      <c r="B705" s="49" t="s">
        <v>483</v>
      </c>
      <c r="C705" s="69"/>
      <c r="D705" s="50">
        <v>525.13</v>
      </c>
      <c r="E705" s="51">
        <v>525.13</v>
      </c>
      <c r="F705" s="1">
        <f>VLOOKUP(A705,'Тепло с 15.05.2023'!B:I,8,0)</f>
        <v>0</v>
      </c>
      <c r="G705" s="1">
        <f>VLOOKUP(A705,'собств+площадь 06.2023'!B:I,8,0)</f>
        <v>525.13239893333343</v>
      </c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idden="1" x14ac:dyDescent="0.3">
      <c r="A706" s="49" t="s">
        <v>3308</v>
      </c>
      <c r="B706" s="49" t="s">
        <v>484</v>
      </c>
      <c r="C706" s="69"/>
      <c r="D706" s="68">
        <v>1195.29</v>
      </c>
      <c r="E706" s="67">
        <v>1195.29</v>
      </c>
      <c r="F706" s="1">
        <f>VLOOKUP(A706,'Тепло с 15.05.2023'!B:I,8,0)</f>
        <v>854.97731922580647</v>
      </c>
      <c r="G706" s="1">
        <f>VLOOKUP(A706,'собств+площадь 06.2023'!B:I,8,0)</f>
        <v>1559.076288</v>
      </c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idden="1" x14ac:dyDescent="0.3">
      <c r="A707" s="49" t="s">
        <v>3313</v>
      </c>
      <c r="B707" s="49" t="s">
        <v>485</v>
      </c>
      <c r="C707" s="69"/>
      <c r="D707" s="68">
        <v>2011.91</v>
      </c>
      <c r="E707" s="67">
        <v>2011.91</v>
      </c>
      <c r="F707" s="1">
        <f>VLOOKUP(A707,'Тепло с 15.05.2023'!B:I,8,0)</f>
        <v>1439.0940552258064</v>
      </c>
      <c r="G707" s="1">
        <f>VLOOKUP(A707,'собств+площадь 06.2023'!B:I,8,0)</f>
        <v>2624.2303360000001</v>
      </c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idden="1" x14ac:dyDescent="0.3">
      <c r="A708" s="49" t="s">
        <v>3318</v>
      </c>
      <c r="B708" s="49" t="s">
        <v>486</v>
      </c>
      <c r="C708" s="50">
        <v>630.4</v>
      </c>
      <c r="D708" s="50">
        <v>93.06</v>
      </c>
      <c r="E708" s="51">
        <v>723.46</v>
      </c>
      <c r="F708" s="1">
        <f>VLOOKUP(A708,'Тепло с 15.05.2023'!B:I,8,0)</f>
        <v>765.47556129032262</v>
      </c>
      <c r="G708" s="1">
        <f>VLOOKUP(A708,'собств+площадь 06.2023'!B:I,8,0)</f>
        <v>93.057813333333343</v>
      </c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idden="1" x14ac:dyDescent="0.3">
      <c r="A709" s="49" t="s">
        <v>3315</v>
      </c>
      <c r="B709" s="49" t="s">
        <v>486</v>
      </c>
      <c r="C709" s="69"/>
      <c r="D709" s="68">
        <v>1302.8</v>
      </c>
      <c r="E709" s="67">
        <v>1302.8</v>
      </c>
      <c r="F709" s="1">
        <f>VLOOKUP(A709,'Тепло с 15.05.2023'!B:I,8,0)</f>
        <v>0</v>
      </c>
      <c r="G709" s="1">
        <f>VLOOKUP(A709,'собств+площадь 06.2023'!B:I,8,0)</f>
        <v>1302.8093866666668</v>
      </c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idden="1" x14ac:dyDescent="0.3">
      <c r="A710" s="49" t="s">
        <v>3320</v>
      </c>
      <c r="B710" s="49" t="s">
        <v>487</v>
      </c>
      <c r="C710" s="69"/>
      <c r="D710" s="68">
        <v>1070.1600000000001</v>
      </c>
      <c r="E710" s="67">
        <v>1070.1600000000001</v>
      </c>
      <c r="F710" s="1">
        <f>VLOOKUP(A710,'Тепло с 15.05.2023'!B:I,8,0)</f>
        <v>765.47556129032262</v>
      </c>
      <c r="G710" s="1">
        <f>VLOOKUP(A710,'собств+площадь 06.2023'!B:I,8,0)</f>
        <v>1395.8672000000001</v>
      </c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idden="1" x14ac:dyDescent="0.3">
      <c r="A711" s="49" t="s">
        <v>3328</v>
      </c>
      <c r="B711" s="49" t="s">
        <v>488</v>
      </c>
      <c r="C711" s="69"/>
      <c r="D711" s="50">
        <v>763.93</v>
      </c>
      <c r="E711" s="51">
        <v>763.93</v>
      </c>
      <c r="F711" s="1">
        <f>VLOOKUP(A711,'Тепло с 15.05.2023'!B:I,8,0)</f>
        <v>546.43178529032252</v>
      </c>
      <c r="G711" s="1">
        <f>VLOOKUP(A711,'собств+площадь 06.2023'!B:I,8,0)</f>
        <v>763.93306453333332</v>
      </c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idden="1" x14ac:dyDescent="0.3">
      <c r="A712" s="49" t="s">
        <v>3333</v>
      </c>
      <c r="B712" s="49" t="s">
        <v>489</v>
      </c>
      <c r="C712" s="69"/>
      <c r="D712" s="50">
        <v>259.12</v>
      </c>
      <c r="E712" s="51">
        <v>259.12</v>
      </c>
      <c r="F712" s="1">
        <f>VLOOKUP(A712,'Тепло с 15.05.2023'!B:I,8,0)</f>
        <v>852.62200980645184</v>
      </c>
      <c r="G712" s="1">
        <f>VLOOKUP(A712,'собств+площадь 06.2023'!B:I,8,0)</f>
        <v>621.91252480000014</v>
      </c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idden="1" x14ac:dyDescent="0.3">
      <c r="A713" s="49" t="s">
        <v>3330</v>
      </c>
      <c r="B713" s="49" t="s">
        <v>489</v>
      </c>
      <c r="C713" s="69"/>
      <c r="D713" s="50">
        <v>932.87</v>
      </c>
      <c r="E713" s="51">
        <v>932.87</v>
      </c>
      <c r="F713" s="1">
        <f>VLOOKUP(A713,'Тепло с 15.05.2023'!B:I,8,0)</f>
        <v>0</v>
      </c>
      <c r="G713" s="1">
        <f>VLOOKUP(A713,'собств+площадь 06.2023'!B:I,8,0)</f>
        <v>932.86878720000016</v>
      </c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idden="1" x14ac:dyDescent="0.3">
      <c r="A714" s="49" t="s">
        <v>3335</v>
      </c>
      <c r="B714" s="49" t="s">
        <v>490</v>
      </c>
      <c r="C714" s="69"/>
      <c r="D714" s="68">
        <v>1913.13</v>
      </c>
      <c r="E714" s="67">
        <v>1913.13</v>
      </c>
      <c r="F714" s="1">
        <f>VLOOKUP(A714,'Тепло с 15.05.2023'!B:I,8,0)</f>
        <v>1368.4347726451613</v>
      </c>
      <c r="G714" s="1">
        <f>VLOOKUP(A714,'собств+площадь 06.2023'!B:I,8,0)</f>
        <v>2495.3810560000002</v>
      </c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idden="1" x14ac:dyDescent="0.3">
      <c r="A715" s="49" t="s">
        <v>3343</v>
      </c>
      <c r="B715" s="49" t="s">
        <v>491</v>
      </c>
      <c r="C715" s="69"/>
      <c r="D715" s="50">
        <v>415.75</v>
      </c>
      <c r="E715" s="51">
        <v>415.75</v>
      </c>
      <c r="F715" s="1">
        <f>VLOOKUP(A715,'Тепло с 15.05.2023'!B:I,8,0)</f>
        <v>854.97731922580647</v>
      </c>
      <c r="G715" s="1">
        <f>VLOOKUP(A715,'собств+площадь 06.2023'!B:I,8,0)</f>
        <v>779.53814399999999</v>
      </c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idden="1" x14ac:dyDescent="0.3">
      <c r="A716" s="49" t="s">
        <v>3340</v>
      </c>
      <c r="B716" s="49" t="s">
        <v>491</v>
      </c>
      <c r="C716" s="69"/>
      <c r="D716" s="50">
        <v>779.53</v>
      </c>
      <c r="E716" s="51">
        <v>779.53</v>
      </c>
      <c r="F716" s="1">
        <f>VLOOKUP(A716,'Тепло с 15.05.2023'!B:I,8,0)</f>
        <v>0</v>
      </c>
      <c r="G716" s="1">
        <f>VLOOKUP(A716,'собств+площадь 06.2023'!B:I,8,0)</f>
        <v>779.53814399999999</v>
      </c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idden="1" x14ac:dyDescent="0.3">
      <c r="A717" s="49" t="s">
        <v>3345</v>
      </c>
      <c r="B717" s="49" t="s">
        <v>492</v>
      </c>
      <c r="C717" s="69"/>
      <c r="D717" s="50">
        <v>787.69</v>
      </c>
      <c r="E717" s="51">
        <v>787.69</v>
      </c>
      <c r="F717" s="1">
        <f>VLOOKUP(A717,'Тепло с 15.05.2023'!B:I,8,0)</f>
        <v>0</v>
      </c>
      <c r="G717" s="1">
        <f>VLOOKUP(A717,'собств+площадь 06.2023'!B:I,8,0)</f>
        <v>787.69859840000004</v>
      </c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idden="1" x14ac:dyDescent="0.3">
      <c r="A718" s="49" t="s">
        <v>3348</v>
      </c>
      <c r="B718" s="49" t="s">
        <v>492</v>
      </c>
      <c r="C718" s="69"/>
      <c r="D718" s="50">
        <v>75.02</v>
      </c>
      <c r="E718" s="51">
        <v>75.02</v>
      </c>
      <c r="F718" s="1">
        <f>VLOOKUP(A718,'Тепло с 15.05.2023'!B:I,8,0)</f>
        <v>617.09106787096789</v>
      </c>
      <c r="G718" s="1">
        <f>VLOOKUP(A718,'собств+площадь 06.2023'!B:I,8,0)</f>
        <v>337.5851136</v>
      </c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idden="1" x14ac:dyDescent="0.3">
      <c r="A719" s="49" t="s">
        <v>3350</v>
      </c>
      <c r="B719" s="49" t="s">
        <v>493</v>
      </c>
      <c r="C719" s="69"/>
      <c r="D719" s="68">
        <v>1195.29</v>
      </c>
      <c r="E719" s="67">
        <v>1195.29</v>
      </c>
      <c r="F719" s="1">
        <f>VLOOKUP(A719,'Тепло с 15.05.2023'!B:I,8,0)</f>
        <v>854.97731922580647</v>
      </c>
      <c r="G719" s="1">
        <f>VLOOKUP(A719,'собств+площадь 06.2023'!B:I,8,0)</f>
        <v>1559.076288</v>
      </c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idden="1" x14ac:dyDescent="0.3">
      <c r="A720" s="49" t="s">
        <v>3358</v>
      </c>
      <c r="B720" s="49" t="s">
        <v>494</v>
      </c>
      <c r="C720" s="69"/>
      <c r="D720" s="68">
        <v>2011.91</v>
      </c>
      <c r="E720" s="67">
        <v>2011.91</v>
      </c>
      <c r="F720" s="1">
        <f>VLOOKUP(A720,'Тепло с 15.05.2023'!B:I,8,0)</f>
        <v>1439.0940552258064</v>
      </c>
      <c r="G720" s="1">
        <f>VLOOKUP(A720,'собств+площадь 06.2023'!B:I,8,0)</f>
        <v>2624.2303360000001</v>
      </c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idden="1" x14ac:dyDescent="0.3">
      <c r="A721" s="49" t="s">
        <v>3363</v>
      </c>
      <c r="B721" s="49" t="s">
        <v>495</v>
      </c>
      <c r="C721" s="69"/>
      <c r="D721" s="50">
        <v>325.70999999999998</v>
      </c>
      <c r="E721" s="51">
        <v>325.70999999999998</v>
      </c>
      <c r="F721" s="1">
        <f>VLOOKUP(A721,'Тепло с 15.05.2023'!B:I,8,0)</f>
        <v>765.47556129032262</v>
      </c>
      <c r="G721" s="1">
        <f>VLOOKUP(A721,'собств+площадь 06.2023'!B:I,8,0)</f>
        <v>651.4046933333334</v>
      </c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idden="1" x14ac:dyDescent="0.3">
      <c r="A722" s="49" t="s">
        <v>3360</v>
      </c>
      <c r="B722" s="49" t="s">
        <v>495</v>
      </c>
      <c r="C722" s="69"/>
      <c r="D722" s="50">
        <v>744.46</v>
      </c>
      <c r="E722" s="51">
        <v>744.46</v>
      </c>
      <c r="F722" s="1">
        <f>VLOOKUP(A722,'Тепло с 15.05.2023'!B:I,8,0)</f>
        <v>0</v>
      </c>
      <c r="G722" s="1">
        <f>VLOOKUP(A722,'собств+площадь 06.2023'!B:I,8,0)</f>
        <v>744.46250666666674</v>
      </c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idden="1" x14ac:dyDescent="0.3">
      <c r="A723" s="49" t="s">
        <v>3367</v>
      </c>
      <c r="B723" s="49" t="s">
        <v>496</v>
      </c>
      <c r="C723" s="69"/>
      <c r="D723" s="50">
        <v>763.93</v>
      </c>
      <c r="E723" s="51">
        <v>763.93</v>
      </c>
      <c r="F723" s="1">
        <f>VLOOKUP(A723,'Тепло с 15.05.2023'!B:I,8,0)</f>
        <v>546.43178529032252</v>
      </c>
      <c r="G723" s="1">
        <f>VLOOKUP(A723,'собств+площадь 06.2023'!B:I,8,0)</f>
        <v>863.5765077333333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x14ac:dyDescent="0.3">
      <c r="A724" s="49" t="s">
        <v>3372</v>
      </c>
      <c r="B724" s="49" t="s">
        <v>497</v>
      </c>
      <c r="C724" s="50">
        <v>270.17</v>
      </c>
      <c r="D724" s="69"/>
      <c r="E724" s="51">
        <v>270.17</v>
      </c>
      <c r="F724" s="1">
        <f>VLOOKUP(A724,'Тепло с 15.05.2023'!B:I,8,0)</f>
        <v>405.25176774193551</v>
      </c>
      <c r="G724" s="1">
        <f>VLOOKUP(A724,'собств+площадь 06.2023'!B:I,8,0)</f>
        <v>0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idden="1" x14ac:dyDescent="0.3">
      <c r="A725" s="49" t="s">
        <v>3369</v>
      </c>
      <c r="B725" s="49" t="s">
        <v>497</v>
      </c>
      <c r="C725" s="50">
        <v>360.23</v>
      </c>
      <c r="D725" s="68">
        <v>1395.87</v>
      </c>
      <c r="E725" s="67">
        <v>1756.1</v>
      </c>
      <c r="F725" s="1">
        <f>VLOOKUP(A725,'Тепло с 15.05.2023'!B:I,8,0)</f>
        <v>360.22379354838711</v>
      </c>
      <c r="G725" s="1">
        <f>VLOOKUP(A725,'собств+площадь 06.2023'!B:I,8,0)</f>
        <v>1395.8672000000001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idden="1" x14ac:dyDescent="0.3">
      <c r="A726" s="49" t="s">
        <v>3374</v>
      </c>
      <c r="B726" s="49" t="s">
        <v>498</v>
      </c>
      <c r="C726" s="69"/>
      <c r="D726" s="68">
        <v>1191.99</v>
      </c>
      <c r="E726" s="67">
        <v>1191.99</v>
      </c>
      <c r="F726" s="1">
        <f>VLOOKUP(A726,'Тепло с 15.05.2023'!B:I,8,0)</f>
        <v>852.62200980645184</v>
      </c>
      <c r="G726" s="1">
        <f>VLOOKUP(A726,'собств+площадь 06.2023'!B:I,8,0)</f>
        <v>1191.9990058666669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idden="1" x14ac:dyDescent="0.3">
      <c r="A727" s="49" t="s">
        <v>3379</v>
      </c>
      <c r="B727" s="49" t="s">
        <v>499</v>
      </c>
      <c r="C727" s="69"/>
      <c r="D727" s="50">
        <v>748.61</v>
      </c>
      <c r="E727" s="51">
        <v>748.61</v>
      </c>
      <c r="F727" s="1">
        <f>VLOOKUP(A727,'Тепло с 15.05.2023'!B:I,8,0)</f>
        <v>1368.4347726451613</v>
      </c>
      <c r="G727" s="1">
        <f>VLOOKUP(A727,'собств+площадь 06.2023'!B:I,8,0)</f>
        <v>1330.8698965333335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idden="1" x14ac:dyDescent="0.3">
      <c r="A728" s="49" t="s">
        <v>3381</v>
      </c>
      <c r="B728" s="49" t="s">
        <v>499</v>
      </c>
      <c r="C728" s="69"/>
      <c r="D728" s="68">
        <v>1164.51</v>
      </c>
      <c r="E728" s="67">
        <v>1164.51</v>
      </c>
      <c r="F728" s="1">
        <f>VLOOKUP(A728,'Тепло с 15.05.2023'!B:I,8,0)</f>
        <v>0</v>
      </c>
      <c r="G728" s="1">
        <f>VLOOKUP(A728,'собств+площадь 06.2023'!B:I,8,0)</f>
        <v>1164.5111594666669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idden="1" x14ac:dyDescent="0.3">
      <c r="A729" s="49" t="s">
        <v>3385</v>
      </c>
      <c r="B729" s="49" t="s">
        <v>500</v>
      </c>
      <c r="C729" s="69"/>
      <c r="D729" s="50">
        <v>916.39</v>
      </c>
      <c r="E729" s="51">
        <v>916.39</v>
      </c>
      <c r="F729" s="1">
        <f>VLOOKUP(A729,'Тепло с 15.05.2023'!B:I,8,0)</f>
        <v>0</v>
      </c>
      <c r="G729" s="1">
        <f>VLOOKUP(A729,'собств+площадь 06.2023'!B:I,8,0)</f>
        <v>1195.2918208000001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idden="1" x14ac:dyDescent="0.3">
      <c r="A730" s="49" t="s">
        <v>3383</v>
      </c>
      <c r="B730" s="49" t="s">
        <v>500</v>
      </c>
      <c r="C730" s="69"/>
      <c r="D730" s="50">
        <v>278.89999999999998</v>
      </c>
      <c r="E730" s="51">
        <v>278.89999999999998</v>
      </c>
      <c r="F730" s="1">
        <f>VLOOKUP(A730,'Тепло с 15.05.2023'!B:I,8,0)</f>
        <v>854.97731922580647</v>
      </c>
      <c r="G730" s="1">
        <f>VLOOKUP(A730,'собств+площадь 06.2023'!B:I,8,0)</f>
        <v>363.78446719999999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idden="1" x14ac:dyDescent="0.3">
      <c r="A731" s="49" t="s">
        <v>3390</v>
      </c>
      <c r="B731" s="49" t="s">
        <v>501</v>
      </c>
      <c r="C731" s="69"/>
      <c r="D731" s="50">
        <v>37.51</v>
      </c>
      <c r="E731" s="51">
        <v>37.51</v>
      </c>
      <c r="F731" s="1">
        <f>VLOOKUP(A731,'Тепло с 15.05.2023'!B:I,8,0)</f>
        <v>617.09106787096789</v>
      </c>
      <c r="G731" s="1">
        <f>VLOOKUP(A731,'собств+площадь 06.2023'!B:I,8,0)</f>
        <v>300.07565653333336</v>
      </c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idden="1" x14ac:dyDescent="0.3">
      <c r="A732" s="49" t="s">
        <v>3387</v>
      </c>
      <c r="B732" s="49" t="s">
        <v>501</v>
      </c>
      <c r="C732" s="69"/>
      <c r="D732" s="50">
        <v>825.2</v>
      </c>
      <c r="E732" s="51">
        <v>825.2</v>
      </c>
      <c r="F732" s="1">
        <f>VLOOKUP(A732,'Тепло с 15.05.2023'!B:I,8,0)</f>
        <v>0</v>
      </c>
      <c r="G732" s="1">
        <f>VLOOKUP(A732,'собств+площадь 06.2023'!B:I,8,0)</f>
        <v>825.20805546666679</v>
      </c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idden="1" x14ac:dyDescent="0.3">
      <c r="A733" s="49" t="s">
        <v>3392</v>
      </c>
      <c r="B733" s="49" t="s">
        <v>502</v>
      </c>
      <c r="C733" s="69"/>
      <c r="D733" s="68">
        <v>1195.29</v>
      </c>
      <c r="E733" s="67">
        <v>1195.29</v>
      </c>
      <c r="F733" s="1">
        <f>VLOOKUP(A733,'Тепло с 15.05.2023'!B:I,8,0)</f>
        <v>854.97731922580647</v>
      </c>
      <c r="G733" s="1">
        <f>VLOOKUP(A733,'собств+площадь 06.2023'!B:I,8,0)</f>
        <v>1559.076288</v>
      </c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idden="1" x14ac:dyDescent="0.3">
      <c r="A734" s="49" t="s">
        <v>3397</v>
      </c>
      <c r="B734" s="49" t="s">
        <v>503</v>
      </c>
      <c r="C734" s="69"/>
      <c r="D734" s="68">
        <v>2011.91</v>
      </c>
      <c r="E734" s="67">
        <v>2011.91</v>
      </c>
      <c r="F734" s="1">
        <f>VLOOKUP(A734,'Тепло с 15.05.2023'!B:I,8,0)</f>
        <v>1439.0940552258064</v>
      </c>
      <c r="G734" s="1">
        <f>VLOOKUP(A734,'собств+площадь 06.2023'!B:I,8,0)</f>
        <v>2624.2303360000001</v>
      </c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idden="1" x14ac:dyDescent="0.3">
      <c r="A735" s="49" t="s">
        <v>3399</v>
      </c>
      <c r="B735" s="49" t="s">
        <v>504</v>
      </c>
      <c r="C735" s="69"/>
      <c r="D735" s="50">
        <v>249.7</v>
      </c>
      <c r="E735" s="51">
        <v>249.7</v>
      </c>
      <c r="F735" s="1">
        <f>VLOOKUP(A735,'Тепло с 15.05.2023'!B:I,8,0)</f>
        <v>765.47556129032262</v>
      </c>
      <c r="G735" s="1">
        <f>VLOOKUP(A735,'собств+площадь 06.2023'!B:I,8,0)</f>
        <v>325.7023466666667</v>
      </c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idden="1" x14ac:dyDescent="0.3">
      <c r="A736" s="49" t="s">
        <v>3401</v>
      </c>
      <c r="B736" s="49" t="s">
        <v>504</v>
      </c>
      <c r="C736" s="69"/>
      <c r="D736" s="50">
        <v>820.46</v>
      </c>
      <c r="E736" s="51">
        <v>820.46</v>
      </c>
      <c r="F736" s="1">
        <f>VLOOKUP(A736,'Тепло с 15.05.2023'!B:I,8,0)</f>
        <v>0</v>
      </c>
      <c r="G736" s="1">
        <f>VLOOKUP(A736,'собств+площадь 06.2023'!B:I,8,0)</f>
        <v>1070.1648533333334</v>
      </c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idden="1" x14ac:dyDescent="0.3">
      <c r="A737" s="49" t="s">
        <v>3404</v>
      </c>
      <c r="B737" s="49" t="s">
        <v>505</v>
      </c>
      <c r="C737" s="69"/>
      <c r="D737" s="50">
        <v>763.93</v>
      </c>
      <c r="E737" s="51">
        <v>763.93</v>
      </c>
      <c r="F737" s="1">
        <f>VLOOKUP(A737,'Тепло с 15.05.2023'!B:I,8,0)</f>
        <v>546.43178529032252</v>
      </c>
      <c r="G737" s="1">
        <f>VLOOKUP(A737,'собств+площадь 06.2023'!B:I,8,0)</f>
        <v>896.79098879999992</v>
      </c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idden="1" x14ac:dyDescent="0.3">
      <c r="A738" s="49" t="s">
        <v>3409</v>
      </c>
      <c r="B738" s="49" t="s">
        <v>506</v>
      </c>
      <c r="C738" s="69"/>
      <c r="D738" s="68">
        <v>1191.99</v>
      </c>
      <c r="E738" s="67">
        <v>1191.99</v>
      </c>
      <c r="F738" s="1">
        <f>VLOOKUP(A738,'Тепло с 15.05.2023'!B:I,8,0)</f>
        <v>852.62200980645184</v>
      </c>
      <c r="G738" s="1">
        <f>VLOOKUP(A738,'собств+площадь 06.2023'!B:I,8,0)</f>
        <v>1554.7813120000003</v>
      </c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idden="1" x14ac:dyDescent="0.3">
      <c r="A739" s="49" t="s">
        <v>3414</v>
      </c>
      <c r="B739" s="49" t="s">
        <v>507</v>
      </c>
      <c r="C739" s="69"/>
      <c r="D739" s="50">
        <v>582.26</v>
      </c>
      <c r="E739" s="51">
        <v>582.26</v>
      </c>
      <c r="F739" s="1">
        <f>VLOOKUP(A739,'Тепло с 15.05.2023'!B:I,8,0)</f>
        <v>1368.4347726451613</v>
      </c>
      <c r="G739" s="1">
        <f>VLOOKUP(A739,'собств+площадь 06.2023'!B:I,8,0)</f>
        <v>1164.5111594666669</v>
      </c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idden="1" x14ac:dyDescent="0.3">
      <c r="A740" s="49" t="s">
        <v>3411</v>
      </c>
      <c r="B740" s="49" t="s">
        <v>507</v>
      </c>
      <c r="C740" s="69"/>
      <c r="D740" s="68">
        <v>1330.87</v>
      </c>
      <c r="E740" s="67">
        <v>1330.87</v>
      </c>
      <c r="F740" s="1">
        <f>VLOOKUP(A740,'Тепло с 15.05.2023'!B:I,8,0)</f>
        <v>0</v>
      </c>
      <c r="G740" s="1">
        <f>VLOOKUP(A740,'собств+площадь 06.2023'!B:I,8,0)</f>
        <v>1330.8698965333335</v>
      </c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idden="1" x14ac:dyDescent="0.3">
      <c r="A741" s="49" t="s">
        <v>3416</v>
      </c>
      <c r="B741" s="49" t="s">
        <v>508</v>
      </c>
      <c r="C741" s="68">
        <v>1148.28</v>
      </c>
      <c r="D741" s="68">
        <v>2542.62</v>
      </c>
      <c r="E741" s="67">
        <v>3690.9</v>
      </c>
      <c r="F741" s="1">
        <f>VLOOKUP(A741,'Тепло с 15.05.2023'!B:I,8,0)</f>
        <v>1394.3431762580647</v>
      </c>
      <c r="G741" s="1">
        <f>VLOOKUP(A741,'собств+площадь 06.2023'!B:I,8,0)</f>
        <v>2542.6257920000003</v>
      </c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idden="1" x14ac:dyDescent="0.3">
      <c r="A742" s="49" t="s">
        <v>3421</v>
      </c>
      <c r="B742" s="49" t="s">
        <v>871</v>
      </c>
      <c r="C742" s="69"/>
      <c r="D742" s="68">
        <v>1195.29</v>
      </c>
      <c r="E742" s="67">
        <v>1195.29</v>
      </c>
      <c r="F742" s="1">
        <f>VLOOKUP(A742,'Тепло с 15.05.2023'!B:I,8,0)</f>
        <v>854.97731922580647</v>
      </c>
      <c r="G742" s="1">
        <f>VLOOKUP(A742,'собств+площадь 06.2023'!B:I,8,0)</f>
        <v>1351.1994496</v>
      </c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idden="1" x14ac:dyDescent="0.3">
      <c r="A743" s="49" t="s">
        <v>3429</v>
      </c>
      <c r="B743" s="49" t="s">
        <v>872</v>
      </c>
      <c r="C743" s="69"/>
      <c r="D743" s="50">
        <v>862.72</v>
      </c>
      <c r="E743" s="51">
        <v>862.72</v>
      </c>
      <c r="F743" s="1">
        <f>VLOOKUP(A743,'Тепло с 15.05.2023'!B:I,8,0)</f>
        <v>617.09106787096789</v>
      </c>
      <c r="G743" s="1">
        <f>VLOOKUP(A743,'собств+площадь 06.2023'!B:I,8,0)</f>
        <v>1125.2837120000002</v>
      </c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idden="1" x14ac:dyDescent="0.3">
      <c r="A744" s="49" t="s">
        <v>3431</v>
      </c>
      <c r="B744" s="49" t="s">
        <v>873</v>
      </c>
      <c r="C744" s="69"/>
      <c r="D744" s="68">
        <v>1195.29</v>
      </c>
      <c r="E744" s="67">
        <v>1195.29</v>
      </c>
      <c r="F744" s="1">
        <f>VLOOKUP(A744,'Тепло с 15.05.2023'!B:I,8,0)</f>
        <v>854.97731922580647</v>
      </c>
      <c r="G744" s="1">
        <f>VLOOKUP(A744,'собств+площадь 06.2023'!B:I,8,0)</f>
        <v>1559.076288</v>
      </c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idden="1" x14ac:dyDescent="0.3">
      <c r="A745" s="49" t="s">
        <v>3436</v>
      </c>
      <c r="B745" s="49" t="s">
        <v>874</v>
      </c>
      <c r="C745" s="69"/>
      <c r="D745" s="68">
        <v>2011.91</v>
      </c>
      <c r="E745" s="67">
        <v>2011.91</v>
      </c>
      <c r="F745" s="1">
        <f>VLOOKUP(A745,'Тепло с 15.05.2023'!B:I,8,0)</f>
        <v>1439.0940552258064</v>
      </c>
      <c r="G745" s="1">
        <f>VLOOKUP(A745,'собств+площадь 06.2023'!B:I,8,0)</f>
        <v>2624.2303360000001</v>
      </c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idden="1" x14ac:dyDescent="0.3">
      <c r="A746" s="49" t="s">
        <v>3441</v>
      </c>
      <c r="B746" s="49" t="s">
        <v>875</v>
      </c>
      <c r="C746" s="69"/>
      <c r="D746" s="68">
        <v>1070.1600000000001</v>
      </c>
      <c r="E746" s="67">
        <v>1070.1600000000001</v>
      </c>
      <c r="F746" s="1">
        <f>VLOOKUP(A746,'Тепло с 15.05.2023'!B:I,8,0)</f>
        <v>765.47556129032262</v>
      </c>
      <c r="G746" s="1">
        <f>VLOOKUP(A746,'собств+площадь 06.2023'!B:I,8,0)</f>
        <v>1395.8672000000001</v>
      </c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idden="1" x14ac:dyDescent="0.3">
      <c r="A747" s="49" t="s">
        <v>3449</v>
      </c>
      <c r="B747" s="49" t="s">
        <v>876</v>
      </c>
      <c r="C747" s="69"/>
      <c r="D747" s="50">
        <v>265.70999999999998</v>
      </c>
      <c r="E747" s="51">
        <v>265.70999999999998</v>
      </c>
      <c r="F747" s="1">
        <f>VLOOKUP(A747,'Тепло с 15.05.2023'!B:I,8,0)</f>
        <v>546.43178529032252</v>
      </c>
      <c r="G747" s="1">
        <f>VLOOKUP(A747,'собств+площадь 06.2023'!B:I,8,0)</f>
        <v>498.21721599999995</v>
      </c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idden="1" x14ac:dyDescent="0.3">
      <c r="A748" s="49" t="s">
        <v>3446</v>
      </c>
      <c r="B748" s="49" t="s">
        <v>876</v>
      </c>
      <c r="C748" s="69"/>
      <c r="D748" s="50">
        <v>498.21</v>
      </c>
      <c r="E748" s="51">
        <v>498.21</v>
      </c>
      <c r="F748" s="1">
        <f>VLOOKUP(A748,'Тепло с 15.05.2023'!B:I,8,0)</f>
        <v>0</v>
      </c>
      <c r="G748" s="1">
        <f>VLOOKUP(A748,'собств+площадь 06.2023'!B:I,8,0)</f>
        <v>498.21721599999995</v>
      </c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idden="1" x14ac:dyDescent="0.3">
      <c r="A749" s="49" t="s">
        <v>3453</v>
      </c>
      <c r="B749" s="49" t="s">
        <v>877</v>
      </c>
      <c r="C749" s="69"/>
      <c r="D749" s="50">
        <v>932.87</v>
      </c>
      <c r="E749" s="51">
        <v>932.87</v>
      </c>
      <c r="F749" s="1">
        <f>VLOOKUP(A749,'Тепло с 15.05.2023'!B:I,8,0)</f>
        <v>0</v>
      </c>
      <c r="G749" s="1">
        <f>VLOOKUP(A749,'собств+площадь 06.2023'!B:I,8,0)</f>
        <v>932.86878720000016</v>
      </c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idden="1" x14ac:dyDescent="0.3">
      <c r="A750" s="49" t="s">
        <v>3451</v>
      </c>
      <c r="B750" s="49" t="s">
        <v>877</v>
      </c>
      <c r="C750" s="69"/>
      <c r="D750" s="50">
        <v>259.12</v>
      </c>
      <c r="E750" s="51">
        <v>259.12</v>
      </c>
      <c r="F750" s="1">
        <f>VLOOKUP(A750,'Тепло с 15.05.2023'!B:I,8,0)</f>
        <v>852.62200980645184</v>
      </c>
      <c r="G750" s="1">
        <f>VLOOKUP(A750,'собств+площадь 06.2023'!B:I,8,0)</f>
        <v>621.91252480000014</v>
      </c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idden="1" x14ac:dyDescent="0.3">
      <c r="A751" s="49" t="s">
        <v>3456</v>
      </c>
      <c r="B751" s="49" t="s">
        <v>878</v>
      </c>
      <c r="C751" s="69"/>
      <c r="D751" s="50">
        <v>499.08</v>
      </c>
      <c r="E751" s="51">
        <v>499.08</v>
      </c>
      <c r="F751" s="1">
        <f>VLOOKUP(A751,'Тепло с 15.05.2023'!B:I,8,0)</f>
        <v>1368.4347726451613</v>
      </c>
      <c r="G751" s="1">
        <f>VLOOKUP(A751,'собств+площадь 06.2023'!B:I,8,0)</f>
        <v>1081.3317909333334</v>
      </c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idden="1" x14ac:dyDescent="0.3">
      <c r="A752" s="49" t="s">
        <v>3458</v>
      </c>
      <c r="B752" s="49" t="s">
        <v>878</v>
      </c>
      <c r="C752" s="69"/>
      <c r="D752" s="68">
        <v>1414.05</v>
      </c>
      <c r="E752" s="67">
        <v>1414.05</v>
      </c>
      <c r="F752" s="1">
        <f>VLOOKUP(A752,'Тепло с 15.05.2023'!B:I,8,0)</f>
        <v>0</v>
      </c>
      <c r="G752" s="1">
        <f>VLOOKUP(A752,'собств+площадь 06.2023'!B:I,8,0)</f>
        <v>1414.049265066667</v>
      </c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idden="1" x14ac:dyDescent="0.3">
      <c r="A753" s="49" t="s">
        <v>3461</v>
      </c>
      <c r="B753" s="49" t="s">
        <v>879</v>
      </c>
      <c r="C753" s="69"/>
      <c r="D753" s="68">
        <v>1195.29</v>
      </c>
      <c r="E753" s="67">
        <v>1195.29</v>
      </c>
      <c r="F753" s="1">
        <f>VLOOKUP(A753,'Тепло с 15.05.2023'!B:I,8,0)</f>
        <v>854.97731922580647</v>
      </c>
      <c r="G753" s="1">
        <f>VLOOKUP(A753,'собств+площадь 06.2023'!B:I,8,0)</f>
        <v>1559.076288</v>
      </c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idden="1" x14ac:dyDescent="0.3">
      <c r="A754" s="49" t="s">
        <v>3469</v>
      </c>
      <c r="B754" s="49" t="s">
        <v>880</v>
      </c>
      <c r="C754" s="69"/>
      <c r="D754" s="50">
        <v>337.58</v>
      </c>
      <c r="E754" s="51">
        <v>337.58</v>
      </c>
      <c r="F754" s="1">
        <f>VLOOKUP(A754,'Тепло с 15.05.2023'!B:I,8,0)</f>
        <v>617.09106787096789</v>
      </c>
      <c r="G754" s="1">
        <f>VLOOKUP(A754,'собств+площадь 06.2023'!B:I,8,0)</f>
        <v>600.15131306666672</v>
      </c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idden="1" x14ac:dyDescent="0.3">
      <c r="A755" s="49" t="s">
        <v>3466</v>
      </c>
      <c r="B755" s="49" t="s">
        <v>880</v>
      </c>
      <c r="C755" s="69"/>
      <c r="D755" s="50">
        <v>525.13</v>
      </c>
      <c r="E755" s="51">
        <v>525.13</v>
      </c>
      <c r="F755" s="1">
        <f>VLOOKUP(A755,'Тепло с 15.05.2023'!B:I,8,0)</f>
        <v>0</v>
      </c>
      <c r="G755" s="1">
        <f>VLOOKUP(A755,'собств+площадь 06.2023'!B:I,8,0)</f>
        <v>525.13239893333343</v>
      </c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idden="1" x14ac:dyDescent="0.3">
      <c r="A756" s="49" t="s">
        <v>3471</v>
      </c>
      <c r="B756" s="49" t="s">
        <v>509</v>
      </c>
      <c r="C756" s="50">
        <v>704.1</v>
      </c>
      <c r="D756" s="68">
        <v>1559.08</v>
      </c>
      <c r="E756" s="67">
        <v>2263.1799999999998</v>
      </c>
      <c r="F756" s="1">
        <f>VLOOKUP(A756,'Тепло с 15.05.2023'!B:I,8,0)</f>
        <v>854.97731922580647</v>
      </c>
      <c r="G756" s="1">
        <f>VLOOKUP(A756,'собств+площадь 06.2023'!B:I,8,0)</f>
        <v>1559.076288</v>
      </c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idden="1" x14ac:dyDescent="0.3">
      <c r="A757" s="49" t="s">
        <v>3476</v>
      </c>
      <c r="B757" s="49" t="s">
        <v>881</v>
      </c>
      <c r="C757" s="69"/>
      <c r="D757" s="68">
        <v>1195.29</v>
      </c>
      <c r="E757" s="67">
        <v>1195.29</v>
      </c>
      <c r="F757" s="1">
        <f>VLOOKUP(A757,'Тепло с 15.05.2023'!B:I,8,0)</f>
        <v>854.97731922580647</v>
      </c>
      <c r="G757" s="1">
        <f>VLOOKUP(A757,'собств+площадь 06.2023'!B:I,8,0)</f>
        <v>1559.076288</v>
      </c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idden="1" x14ac:dyDescent="0.3">
      <c r="A758" s="49" t="s">
        <v>3478</v>
      </c>
      <c r="B758" s="49" t="s">
        <v>882</v>
      </c>
      <c r="C758" s="69"/>
      <c r="D758" s="68">
        <v>2011.91</v>
      </c>
      <c r="E758" s="67">
        <v>2011.91</v>
      </c>
      <c r="F758" s="1">
        <f>VLOOKUP(A758,'Тепло с 15.05.2023'!B:I,8,0)</f>
        <v>1439.0940552258064</v>
      </c>
      <c r="G758" s="1">
        <f>VLOOKUP(A758,'собств+площадь 06.2023'!B:I,8,0)</f>
        <v>2624.2303360000001</v>
      </c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idden="1" x14ac:dyDescent="0.3">
      <c r="A759" s="49" t="s">
        <v>3480</v>
      </c>
      <c r="B759" s="49" t="s">
        <v>883</v>
      </c>
      <c r="C759" s="69"/>
      <c r="D759" s="68">
        <v>1070.1600000000001</v>
      </c>
      <c r="E759" s="67">
        <v>1070.1600000000001</v>
      </c>
      <c r="F759" s="1">
        <f>VLOOKUP(A759,'Тепло с 15.05.2023'!B:I,8,0)</f>
        <v>765.47556129032262</v>
      </c>
      <c r="G759" s="1">
        <f>VLOOKUP(A759,'собств+площадь 06.2023'!B:I,8,0)</f>
        <v>1395.8672000000001</v>
      </c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idden="1" x14ac:dyDescent="0.3">
      <c r="A760" s="49" t="s">
        <v>3484</v>
      </c>
      <c r="B760" s="49" t="s">
        <v>884</v>
      </c>
      <c r="C760" s="69"/>
      <c r="D760" s="50">
        <v>178.25</v>
      </c>
      <c r="E760" s="51">
        <v>178.25</v>
      </c>
      <c r="F760" s="1">
        <f>VLOOKUP(A760,'Тепло с 15.05.2023'!B:I,8,0)</f>
        <v>546.43178529032252</v>
      </c>
      <c r="G760" s="1">
        <f>VLOOKUP(A760,'собств+площадь 06.2023'!B:I,8,0)</f>
        <v>232.50136746666664</v>
      </c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idden="1" x14ac:dyDescent="0.3">
      <c r="A761" s="49" t="s">
        <v>3482</v>
      </c>
      <c r="B761" s="49" t="s">
        <v>884</v>
      </c>
      <c r="C761" s="69"/>
      <c r="D761" s="50">
        <v>585.67999999999995</v>
      </c>
      <c r="E761" s="51">
        <v>585.67999999999995</v>
      </c>
      <c r="F761" s="1">
        <f>VLOOKUP(A761,'Тепло с 15.05.2023'!B:I,8,0)</f>
        <v>0</v>
      </c>
      <c r="G761" s="1">
        <f>VLOOKUP(A761,'собств+площадь 06.2023'!B:I,8,0)</f>
        <v>763.93306453333332</v>
      </c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idden="1" x14ac:dyDescent="0.3">
      <c r="A762" s="49" t="s">
        <v>3486</v>
      </c>
      <c r="B762" s="49" t="s">
        <v>885</v>
      </c>
      <c r="C762" s="69"/>
      <c r="D762" s="68">
        <v>1191.99</v>
      </c>
      <c r="E762" s="67">
        <v>1191.99</v>
      </c>
      <c r="F762" s="1">
        <f>VLOOKUP(A762,'Тепло с 15.05.2023'!B:I,8,0)</f>
        <v>852.62200980645184</v>
      </c>
      <c r="G762" s="1">
        <f>VLOOKUP(A762,'собств+площадь 06.2023'!B:I,8,0)</f>
        <v>1554.7813120000003</v>
      </c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idden="1" x14ac:dyDescent="0.3">
      <c r="A763" s="49" t="s">
        <v>3491</v>
      </c>
      <c r="B763" s="49" t="s">
        <v>886</v>
      </c>
      <c r="C763" s="69"/>
      <c r="D763" s="50">
        <v>499.08</v>
      </c>
      <c r="E763" s="51">
        <v>499.08</v>
      </c>
      <c r="F763" s="1">
        <f>VLOOKUP(A763,'Тепло с 15.05.2023'!B:I,8,0)</f>
        <v>1368.4347726451613</v>
      </c>
      <c r="G763" s="1">
        <f>VLOOKUP(A763,'собств+площадь 06.2023'!B:I,8,0)</f>
        <v>1081.3317909333334</v>
      </c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idden="1" x14ac:dyDescent="0.3">
      <c r="A764" s="49" t="s">
        <v>3493</v>
      </c>
      <c r="B764" s="49" t="s">
        <v>886</v>
      </c>
      <c r="C764" s="69"/>
      <c r="D764" s="68">
        <v>1414.05</v>
      </c>
      <c r="E764" s="67">
        <v>1414.05</v>
      </c>
      <c r="F764" s="1">
        <f>VLOOKUP(A764,'Тепло с 15.05.2023'!B:I,8,0)</f>
        <v>0</v>
      </c>
      <c r="G764" s="1">
        <f>VLOOKUP(A764,'собств+площадь 06.2023'!B:I,8,0)</f>
        <v>1414.049265066667</v>
      </c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idden="1" x14ac:dyDescent="0.3">
      <c r="A765" s="49" t="s">
        <v>3496</v>
      </c>
      <c r="B765" s="49" t="s">
        <v>887</v>
      </c>
      <c r="C765" s="69"/>
      <c r="D765" s="50">
        <v>916.39</v>
      </c>
      <c r="E765" s="51">
        <v>916.39</v>
      </c>
      <c r="F765" s="1">
        <f>VLOOKUP(A765,'Тепло с 15.05.2023'!B:I,8,0)</f>
        <v>0</v>
      </c>
      <c r="G765" s="1">
        <f>VLOOKUP(A765,'собств+площадь 06.2023'!B:I,8,0)</f>
        <v>1195.2918208000001</v>
      </c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idden="1" x14ac:dyDescent="0.3">
      <c r="A766" s="49" t="s">
        <v>3498</v>
      </c>
      <c r="B766" s="49" t="s">
        <v>887</v>
      </c>
      <c r="C766" s="69"/>
      <c r="D766" s="50">
        <v>278.89999999999998</v>
      </c>
      <c r="E766" s="51">
        <v>278.89999999999998</v>
      </c>
      <c r="F766" s="1">
        <f>VLOOKUP(A766,'Тепло с 15.05.2023'!B:I,8,0)</f>
        <v>854.97731922580647</v>
      </c>
      <c r="G766" s="1">
        <f>VLOOKUP(A766,'собств+площадь 06.2023'!B:I,8,0)</f>
        <v>363.78446719999999</v>
      </c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idden="1" x14ac:dyDescent="0.3">
      <c r="A767" s="49" t="s">
        <v>3503</v>
      </c>
      <c r="B767" s="49" t="s">
        <v>888</v>
      </c>
      <c r="C767" s="69"/>
      <c r="D767" s="50">
        <v>487.62</v>
      </c>
      <c r="E767" s="51">
        <v>487.62</v>
      </c>
      <c r="F767" s="1">
        <f>VLOOKUP(A767,'Тепло с 15.05.2023'!B:I,8,0)</f>
        <v>617.09106787096789</v>
      </c>
      <c r="G767" s="1">
        <f>VLOOKUP(A767,'собств+площадь 06.2023'!B:I,8,0)</f>
        <v>750.1891413333334</v>
      </c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idden="1" x14ac:dyDescent="0.3">
      <c r="A768" s="49" t="s">
        <v>3500</v>
      </c>
      <c r="B768" s="49" t="s">
        <v>888</v>
      </c>
      <c r="C768" s="69"/>
      <c r="D768" s="50">
        <v>375.09</v>
      </c>
      <c r="E768" s="51">
        <v>375.09</v>
      </c>
      <c r="F768" s="1">
        <f>VLOOKUP(A768,'Тепло с 15.05.2023'!B:I,8,0)</f>
        <v>0</v>
      </c>
      <c r="G768" s="1">
        <f>VLOOKUP(A768,'собств+площадь 06.2023'!B:I,8,0)</f>
        <v>375.0945706666667</v>
      </c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idden="1" x14ac:dyDescent="0.3">
      <c r="A769" s="49" t="s">
        <v>3505</v>
      </c>
      <c r="B769" s="49" t="s">
        <v>889</v>
      </c>
      <c r="C769" s="69"/>
      <c r="D769" s="68">
        <v>1195.29</v>
      </c>
      <c r="E769" s="67">
        <v>1195.29</v>
      </c>
      <c r="F769" s="1">
        <f>VLOOKUP(A769,'Тепло с 15.05.2023'!B:I,8,0)</f>
        <v>854.97731922580647</v>
      </c>
      <c r="G769" s="1">
        <f>VLOOKUP(A769,'собств+площадь 06.2023'!B:I,8,0)</f>
        <v>1559.076288</v>
      </c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idden="1" x14ac:dyDescent="0.3">
      <c r="A770" s="49" t="s">
        <v>3507</v>
      </c>
      <c r="B770" s="49" t="s">
        <v>890</v>
      </c>
      <c r="C770" s="69"/>
      <c r="D770" s="68">
        <v>2011.91</v>
      </c>
      <c r="E770" s="67">
        <v>2011.91</v>
      </c>
      <c r="F770" s="1">
        <f>VLOOKUP(A770,'Тепло с 15.05.2023'!B:I,8,0)</f>
        <v>1439.0940552258064</v>
      </c>
      <c r="G770" s="1">
        <f>VLOOKUP(A770,'собств+площадь 06.2023'!B:I,8,0)</f>
        <v>2624.2303360000001</v>
      </c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idden="1" x14ac:dyDescent="0.3">
      <c r="A771" s="49" t="s">
        <v>3514</v>
      </c>
      <c r="B771" s="49" t="s">
        <v>510</v>
      </c>
      <c r="C771" s="50">
        <v>983.41</v>
      </c>
      <c r="D771" s="50">
        <v>508.09</v>
      </c>
      <c r="E771" s="67">
        <v>1491.5</v>
      </c>
      <c r="F771" s="1">
        <f>VLOOKUP(A771,'Тепло с 15.05.2023'!B:I,8,0)</f>
        <v>1194.1418756129035</v>
      </c>
      <c r="G771" s="1">
        <f>VLOOKUP(A771,'собств+площадь 06.2023'!B:I,8,0)</f>
        <v>508.09566080000013</v>
      </c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idden="1" x14ac:dyDescent="0.3">
      <c r="A772" s="49" t="s">
        <v>3512</v>
      </c>
      <c r="B772" s="49" t="s">
        <v>510</v>
      </c>
      <c r="C772" s="69"/>
      <c r="D772" s="68">
        <v>1669.46</v>
      </c>
      <c r="E772" s="67">
        <v>1669.46</v>
      </c>
      <c r="F772" s="1">
        <f>VLOOKUP(A772,'Тепло с 15.05.2023'!B:I,8,0)</f>
        <v>0</v>
      </c>
      <c r="G772" s="1">
        <f>VLOOKUP(A772,'собств+площадь 06.2023'!B:I,8,0)</f>
        <v>1669.4571712000004</v>
      </c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idden="1" x14ac:dyDescent="0.3">
      <c r="A773" s="49" t="s">
        <v>3516</v>
      </c>
      <c r="B773" s="49" t="s">
        <v>891</v>
      </c>
      <c r="C773" s="69"/>
      <c r="D773" s="68">
        <v>1070.1600000000001</v>
      </c>
      <c r="E773" s="67">
        <v>1070.1600000000001</v>
      </c>
      <c r="F773" s="1">
        <f>VLOOKUP(A773,'Тепло с 15.05.2023'!B:I,8,0)</f>
        <v>765.47556129032262</v>
      </c>
      <c r="G773" s="1">
        <f>VLOOKUP(A773,'собств+площадь 06.2023'!B:I,8,0)</f>
        <v>1395.8672000000001</v>
      </c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idden="1" x14ac:dyDescent="0.3">
      <c r="A774" s="49" t="s">
        <v>3518</v>
      </c>
      <c r="B774" s="49" t="s">
        <v>892</v>
      </c>
      <c r="C774" s="69"/>
      <c r="D774" s="50">
        <v>763.93</v>
      </c>
      <c r="E774" s="51">
        <v>763.93</v>
      </c>
      <c r="F774" s="1">
        <f>VLOOKUP(A774,'Тепло с 15.05.2023'!B:I,8,0)</f>
        <v>546.43178529032252</v>
      </c>
      <c r="G774" s="1">
        <f>VLOOKUP(A774,'собств+площадь 06.2023'!B:I,8,0)</f>
        <v>896.79098879999992</v>
      </c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x14ac:dyDescent="0.3">
      <c r="A775" s="49" t="s">
        <v>3530</v>
      </c>
      <c r="B775" s="49" t="s">
        <v>511</v>
      </c>
      <c r="C775" s="50">
        <v>422.57</v>
      </c>
      <c r="D775" s="69"/>
      <c r="E775" s="51">
        <v>422.57</v>
      </c>
      <c r="F775" s="1">
        <f>VLOOKUP(A775,'Тепло с 15.05.2023'!B:I,8,0)</f>
        <v>676.11235096774192</v>
      </c>
      <c r="G775" s="1">
        <f>VLOOKUP(A775,'собств+площадь 06.2023'!B:I,8,0)</f>
        <v>0</v>
      </c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idden="1" x14ac:dyDescent="0.3">
      <c r="A776" s="49" t="s">
        <v>3527</v>
      </c>
      <c r="B776" s="49" t="s">
        <v>511</v>
      </c>
      <c r="C776" s="50">
        <v>760.63</v>
      </c>
      <c r="D776" s="68">
        <v>2619.9299999999998</v>
      </c>
      <c r="E776" s="67">
        <v>3380.56</v>
      </c>
      <c r="F776" s="1">
        <f>VLOOKUP(A776,'Тепло с 15.05.2023'!B:I,8,0)</f>
        <v>760.62639483870964</v>
      </c>
      <c r="G776" s="1">
        <f>VLOOKUP(A776,'собств+площадь 06.2023'!B:I,8,0)</f>
        <v>2619.9353599999999</v>
      </c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idden="1" x14ac:dyDescent="0.3">
      <c r="A777" s="49" t="s">
        <v>3535</v>
      </c>
      <c r="B777" s="49" t="s">
        <v>512</v>
      </c>
      <c r="C777" s="50">
        <v>987.29</v>
      </c>
      <c r="D777" s="50">
        <v>510.1</v>
      </c>
      <c r="E777" s="67">
        <v>1497.39</v>
      </c>
      <c r="F777" s="1">
        <f>VLOOKUP(A777,'Тепло с 15.05.2023'!B:I,8,0)</f>
        <v>1198.852494451613</v>
      </c>
      <c r="G777" s="1">
        <f>VLOOKUP(A777,'собств+площадь 06.2023'!B:I,8,0)</f>
        <v>510.09998293333342</v>
      </c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idden="1" x14ac:dyDescent="0.3">
      <c r="A778" s="49" t="s">
        <v>3532</v>
      </c>
      <c r="B778" s="49" t="s">
        <v>512</v>
      </c>
      <c r="C778" s="69"/>
      <c r="D778" s="68">
        <v>1676.04</v>
      </c>
      <c r="E778" s="67">
        <v>1676.04</v>
      </c>
      <c r="F778" s="1">
        <f>VLOOKUP(A778,'Тепло с 15.05.2023'!B:I,8,0)</f>
        <v>0</v>
      </c>
      <c r="G778" s="1">
        <f>VLOOKUP(A778,'собств+площадь 06.2023'!B:I,8,0)</f>
        <v>1676.0428010666669</v>
      </c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idden="1" x14ac:dyDescent="0.3">
      <c r="A779" s="49" t="s">
        <v>3537</v>
      </c>
      <c r="B779" s="49" t="s">
        <v>513</v>
      </c>
      <c r="C779" s="50">
        <v>738.18</v>
      </c>
      <c r="D779" s="68">
        <v>2542.62</v>
      </c>
      <c r="E779" s="67">
        <v>3280.8</v>
      </c>
      <c r="F779" s="1">
        <f>VLOOKUP(A779,'Тепло с 15.05.2023'!B:I,8,0)</f>
        <v>738.18168154838725</v>
      </c>
      <c r="G779" s="1">
        <f>VLOOKUP(A779,'собств+площадь 06.2023'!B:I,8,0)</f>
        <v>2542.6257920000003</v>
      </c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x14ac:dyDescent="0.3">
      <c r="A780" s="49" t="s">
        <v>3540</v>
      </c>
      <c r="B780" s="49" t="s">
        <v>513</v>
      </c>
      <c r="C780" s="50">
        <v>410.1</v>
      </c>
      <c r="D780" s="69"/>
      <c r="E780" s="51">
        <v>410.1</v>
      </c>
      <c r="F780" s="1">
        <f>VLOOKUP(A780,'Тепло с 15.05.2023'!B:I,8,0)</f>
        <v>656.16149470967753</v>
      </c>
      <c r="G780" s="1">
        <f>VLOOKUP(A780,'собств+площадь 06.2023'!B:I,8,0)</f>
        <v>0</v>
      </c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idden="1" x14ac:dyDescent="0.3">
      <c r="A781" s="49" t="s">
        <v>3545</v>
      </c>
      <c r="B781" s="49" t="s">
        <v>514</v>
      </c>
      <c r="C781" s="50">
        <v>630.4</v>
      </c>
      <c r="D781" s="50">
        <v>93.06</v>
      </c>
      <c r="E781" s="51">
        <v>723.46</v>
      </c>
      <c r="F781" s="1">
        <f>VLOOKUP(A781,'Тепло с 15.05.2023'!B:I,8,0)</f>
        <v>765.47556129032262</v>
      </c>
      <c r="G781" s="1">
        <f>VLOOKUP(A781,'собств+площадь 06.2023'!B:I,8,0)</f>
        <v>93.057813333333343</v>
      </c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idden="1" x14ac:dyDescent="0.3">
      <c r="A782" s="49" t="s">
        <v>3542</v>
      </c>
      <c r="B782" s="49" t="s">
        <v>514</v>
      </c>
      <c r="C782" s="69"/>
      <c r="D782" s="68">
        <v>1302.8</v>
      </c>
      <c r="E782" s="67">
        <v>1302.8</v>
      </c>
      <c r="F782" s="1">
        <f>VLOOKUP(A782,'Тепло с 15.05.2023'!B:I,8,0)</f>
        <v>0</v>
      </c>
      <c r="G782" s="1">
        <f>VLOOKUP(A782,'собств+площадь 06.2023'!B:I,8,0)</f>
        <v>1302.8093866666668</v>
      </c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idden="1" x14ac:dyDescent="0.3">
      <c r="A783" s="49" t="s">
        <v>3547</v>
      </c>
      <c r="B783" s="49" t="s">
        <v>515</v>
      </c>
      <c r="C783" s="50">
        <v>630.4</v>
      </c>
      <c r="D783" s="68">
        <v>1395.87</v>
      </c>
      <c r="E783" s="67">
        <v>2026.27</v>
      </c>
      <c r="F783" s="1">
        <f>VLOOKUP(A783,'Тепло с 15.05.2023'!B:I,8,0)</f>
        <v>765.47556129032262</v>
      </c>
      <c r="G783" s="1">
        <f>VLOOKUP(A783,'собств+площадь 06.2023'!B:I,8,0)</f>
        <v>1395.8672000000001</v>
      </c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x14ac:dyDescent="0.3">
      <c r="A784" s="49" t="s">
        <v>3549</v>
      </c>
      <c r="B784" s="49" t="s">
        <v>516</v>
      </c>
      <c r="C784" s="50">
        <v>492.12</v>
      </c>
      <c r="D784" s="69"/>
      <c r="E784" s="51">
        <v>492.12</v>
      </c>
      <c r="F784" s="1">
        <f>VLOOKUP(A784,'Тепло с 15.05.2023'!B:I,8,0)</f>
        <v>738.18168154838725</v>
      </c>
      <c r="G784" s="1">
        <f>VLOOKUP(A784,'собств+площадь 06.2023'!B:I,8,0)</f>
        <v>0</v>
      </c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idden="1" x14ac:dyDescent="0.3">
      <c r="A785" s="49" t="s">
        <v>3551</v>
      </c>
      <c r="B785" s="49" t="s">
        <v>516</v>
      </c>
      <c r="C785" s="50">
        <v>656.16</v>
      </c>
      <c r="D785" s="68">
        <v>2542.62</v>
      </c>
      <c r="E785" s="67">
        <v>3198.78</v>
      </c>
      <c r="F785" s="1">
        <f>VLOOKUP(A785,'Тепло с 15.05.2023'!B:I,8,0)</f>
        <v>656.16149470967753</v>
      </c>
      <c r="G785" s="1">
        <f>VLOOKUP(A785,'собств+площадь 06.2023'!B:I,8,0)</f>
        <v>2542.6257920000003</v>
      </c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idden="1" x14ac:dyDescent="0.3">
      <c r="A786" s="49" t="s">
        <v>3556</v>
      </c>
      <c r="B786" s="49" t="s">
        <v>517</v>
      </c>
      <c r="C786" s="50">
        <v>100.58</v>
      </c>
      <c r="D786" s="68">
        <v>1559.08</v>
      </c>
      <c r="E786" s="67">
        <v>1659.66</v>
      </c>
      <c r="F786" s="1">
        <f>VLOOKUP(A786,'Тепло с 15.05.2023'!B:I,8,0)</f>
        <v>100.58556696774194</v>
      </c>
      <c r="G786" s="1">
        <f>VLOOKUP(A786,'собств+площадь 06.2023'!B:I,8,0)</f>
        <v>1559.076288</v>
      </c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x14ac:dyDescent="0.3">
      <c r="A787" s="49" t="s">
        <v>3554</v>
      </c>
      <c r="B787" s="49" t="s">
        <v>517</v>
      </c>
      <c r="C787" s="50">
        <v>603.52</v>
      </c>
      <c r="D787" s="69"/>
      <c r="E787" s="51">
        <v>603.52</v>
      </c>
      <c r="F787" s="1">
        <f>VLOOKUP(A787,'Тепло с 15.05.2023'!B:I,8,0)</f>
        <v>754.39175225806457</v>
      </c>
      <c r="G787" s="1">
        <f>VLOOKUP(A787,'собств+площадь 06.2023'!B:I,8,0)</f>
        <v>0</v>
      </c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idden="1" x14ac:dyDescent="0.3">
      <c r="A788" s="49" t="s">
        <v>3560</v>
      </c>
      <c r="B788" s="49" t="s">
        <v>518</v>
      </c>
      <c r="C788" s="50">
        <v>632.20000000000005</v>
      </c>
      <c r="D788" s="68">
        <v>2177.5500000000002</v>
      </c>
      <c r="E788" s="67">
        <v>2809.75</v>
      </c>
      <c r="F788" s="1">
        <f>VLOOKUP(A788,'Тепло с 15.05.2023'!B:I,8,0)</f>
        <v>632.19275767741942</v>
      </c>
      <c r="G788" s="1">
        <f>VLOOKUP(A788,'собств+площадь 06.2023'!B:I,8,0)</f>
        <v>2177.5528320000003</v>
      </c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x14ac:dyDescent="0.3">
      <c r="A789" s="49" t="s">
        <v>3558</v>
      </c>
      <c r="B789" s="49" t="s">
        <v>518</v>
      </c>
      <c r="C789" s="50">
        <v>351.21</v>
      </c>
      <c r="D789" s="69"/>
      <c r="E789" s="51">
        <v>351.21</v>
      </c>
      <c r="F789" s="1">
        <f>VLOOKUP(A789,'Тепло с 15.05.2023'!B:I,8,0)</f>
        <v>561.94911793548397</v>
      </c>
      <c r="G789" s="1">
        <f>VLOOKUP(A789,'собств+площадь 06.2023'!B:I,8,0)</f>
        <v>0</v>
      </c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idden="1" x14ac:dyDescent="0.3">
      <c r="A790" s="49" t="s">
        <v>3565</v>
      </c>
      <c r="B790" s="49" t="s">
        <v>519</v>
      </c>
      <c r="C790" s="50">
        <v>760.63</v>
      </c>
      <c r="D790" s="68">
        <v>2619.9299999999998</v>
      </c>
      <c r="E790" s="67">
        <v>3380.56</v>
      </c>
      <c r="F790" s="1">
        <f>VLOOKUP(A790,'Тепло с 15.05.2023'!B:I,8,0)</f>
        <v>760.62639483870964</v>
      </c>
      <c r="G790" s="1">
        <f>VLOOKUP(A790,'собств+площадь 06.2023'!B:I,8,0)</f>
        <v>2619.9353599999999</v>
      </c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x14ac:dyDescent="0.3">
      <c r="A791" s="49" t="s">
        <v>3563</v>
      </c>
      <c r="B791" s="49" t="s">
        <v>519</v>
      </c>
      <c r="C791" s="50">
        <v>422.57</v>
      </c>
      <c r="D791" s="69"/>
      <c r="E791" s="51">
        <v>422.57</v>
      </c>
      <c r="F791" s="1">
        <f>VLOOKUP(A791,'Тепло с 15.05.2023'!B:I,8,0)</f>
        <v>676.11235096774192</v>
      </c>
      <c r="G791" s="1">
        <f>VLOOKUP(A791,'собств+площадь 06.2023'!B:I,8,0)</f>
        <v>0</v>
      </c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x14ac:dyDescent="0.3">
      <c r="A792" s="49" t="s">
        <v>3568</v>
      </c>
      <c r="B792" s="49" t="s">
        <v>520</v>
      </c>
      <c r="C792" s="50">
        <v>352.6</v>
      </c>
      <c r="D792" s="69"/>
      <c r="E792" s="51">
        <v>352.6</v>
      </c>
      <c r="F792" s="1">
        <f>VLOOKUP(A792,'Тепло с 15.05.2023'!B:I,8,0)</f>
        <v>564.16587974193556</v>
      </c>
      <c r="G792" s="1">
        <f>VLOOKUP(A792,'собств+площадь 06.2023'!B:I,8,0)</f>
        <v>0</v>
      </c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idden="1" x14ac:dyDescent="0.3">
      <c r="A793" s="49" t="s">
        <v>3570</v>
      </c>
      <c r="B793" s="49" t="s">
        <v>520</v>
      </c>
      <c r="C793" s="50">
        <v>634.69000000000005</v>
      </c>
      <c r="D793" s="68">
        <v>2186.14</v>
      </c>
      <c r="E793" s="67">
        <v>2820.83</v>
      </c>
      <c r="F793" s="1">
        <f>VLOOKUP(A793,'Тепло с 15.05.2023'!B:I,8,0)</f>
        <v>634.68661470967754</v>
      </c>
      <c r="G793" s="1">
        <f>VLOOKUP(A793,'собств+площадь 06.2023'!B:I,8,0)</f>
        <v>2186.1427840000001</v>
      </c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idden="1" x14ac:dyDescent="0.3">
      <c r="A794" s="49" t="s">
        <v>3573</v>
      </c>
      <c r="B794" s="49" t="s">
        <v>521</v>
      </c>
      <c r="C794" s="50">
        <v>630.4</v>
      </c>
      <c r="D794" s="68">
        <v>1395.87</v>
      </c>
      <c r="E794" s="67">
        <v>2026.27</v>
      </c>
      <c r="F794" s="1">
        <f>VLOOKUP(A794,'Тепло с 15.05.2023'!B:I,8,0)</f>
        <v>765.47556129032262</v>
      </c>
      <c r="G794" s="1">
        <f>VLOOKUP(A794,'собств+площадь 06.2023'!B:I,8,0)</f>
        <v>1395.8672000000001</v>
      </c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idden="1" x14ac:dyDescent="0.3">
      <c r="A795" s="49" t="s">
        <v>3578</v>
      </c>
      <c r="B795" s="49" t="s">
        <v>522</v>
      </c>
      <c r="C795" s="50">
        <v>630.4</v>
      </c>
      <c r="D795" s="68">
        <v>1395.87</v>
      </c>
      <c r="E795" s="67">
        <v>2026.27</v>
      </c>
      <c r="F795" s="1">
        <f>VLOOKUP(A795,'Тепло с 15.05.2023'!B:I,8,0)</f>
        <v>765.47556129032262</v>
      </c>
      <c r="G795" s="1">
        <f>VLOOKUP(A795,'собств+площадь 06.2023'!B:I,8,0)</f>
        <v>1395.8672000000001</v>
      </c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idden="1" x14ac:dyDescent="0.3">
      <c r="A796" s="49" t="s">
        <v>3583</v>
      </c>
      <c r="B796" s="49" t="s">
        <v>523</v>
      </c>
      <c r="C796" s="68">
        <v>1148.28</v>
      </c>
      <c r="D796" s="68">
        <v>2542.62</v>
      </c>
      <c r="E796" s="67">
        <v>3690.9</v>
      </c>
      <c r="F796" s="1">
        <f>VLOOKUP(A796,'Тепло с 15.05.2023'!B:I,8,0)</f>
        <v>1394.3431762580647</v>
      </c>
      <c r="G796" s="1">
        <f>VLOOKUP(A796,'собств+площадь 06.2023'!B:I,8,0)</f>
        <v>2542.6257920000003</v>
      </c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idden="1" x14ac:dyDescent="0.3">
      <c r="A797" s="49" t="s">
        <v>3587</v>
      </c>
      <c r="B797" s="49" t="s">
        <v>524</v>
      </c>
      <c r="C797" s="50">
        <v>704.1</v>
      </c>
      <c r="D797" s="68">
        <v>1559.08</v>
      </c>
      <c r="E797" s="67">
        <v>2263.1799999999998</v>
      </c>
      <c r="F797" s="1">
        <f>VLOOKUP(A797,'Тепло с 15.05.2023'!B:I,8,0)</f>
        <v>854.97731922580647</v>
      </c>
      <c r="G797" s="1">
        <f>VLOOKUP(A797,'собств+площадь 06.2023'!B:I,8,0)</f>
        <v>1559.076288</v>
      </c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idden="1" x14ac:dyDescent="0.3">
      <c r="A798" s="49" t="s">
        <v>3589</v>
      </c>
      <c r="B798" s="49" t="s">
        <v>525</v>
      </c>
      <c r="C798" s="50">
        <v>704.1</v>
      </c>
      <c r="D798" s="68">
        <v>1559.08</v>
      </c>
      <c r="E798" s="67">
        <v>2263.1799999999998</v>
      </c>
      <c r="F798" s="1">
        <f>VLOOKUP(A798,'Тепло с 15.05.2023'!B:I,8,0)</f>
        <v>854.97731922580647</v>
      </c>
      <c r="G798" s="1">
        <f>VLOOKUP(A798,'собств+площадь 06.2023'!B:I,8,0)</f>
        <v>1559.076288</v>
      </c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x14ac:dyDescent="0.3">
      <c r="A799" s="49" t="s">
        <v>3591</v>
      </c>
      <c r="B799" s="49" t="s">
        <v>526</v>
      </c>
      <c r="C799" s="50">
        <v>983.41</v>
      </c>
      <c r="D799" s="68">
        <v>2177.5500000000002</v>
      </c>
      <c r="E799" s="67">
        <v>3160.96</v>
      </c>
      <c r="F799" s="1">
        <f>VLOOKUP(A799,'Тепло с 15.05.2023'!B:I,8,0)</f>
        <v>1194.1418756129035</v>
      </c>
      <c r="G799" s="1">
        <f>VLOOKUP(A799,'собств+площадь 06.2023'!B:I,8,0)</f>
        <v>0</v>
      </c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idden="1" x14ac:dyDescent="0.3">
      <c r="A800" s="49" t="s">
        <v>3593</v>
      </c>
      <c r="B800" s="49" t="s">
        <v>526</v>
      </c>
      <c r="C800" s="69"/>
      <c r="D800" s="68">
        <v>2177.5500000000002</v>
      </c>
      <c r="E800" s="67">
        <v>2177.5500000000002</v>
      </c>
      <c r="F800" s="1">
        <f>VLOOKUP(A800,'Тепло с 15.05.2023'!B:I,8,0)</f>
        <v>0</v>
      </c>
      <c r="G800" s="1">
        <f>VLOOKUP(A800,'собств+площадь 06.2023'!B:I,8,0)</f>
        <v>2177.5528320000003</v>
      </c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idden="1" x14ac:dyDescent="0.3">
      <c r="A801" s="49" t="s">
        <v>3596</v>
      </c>
      <c r="B801" s="49" t="s">
        <v>527</v>
      </c>
      <c r="C801" s="50">
        <v>422.57</v>
      </c>
      <c r="D801" s="68">
        <v>2619.9299999999998</v>
      </c>
      <c r="E801" s="67">
        <v>3042.5</v>
      </c>
      <c r="F801" s="1">
        <f>VLOOKUP(A801,'Тепло с 15.05.2023'!B:I,8,0)</f>
        <v>422.57021935483868</v>
      </c>
      <c r="G801" s="1">
        <f>VLOOKUP(A801,'собств+площадь 06.2023'!B:I,8,0)</f>
        <v>2619.9353599999999</v>
      </c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x14ac:dyDescent="0.3">
      <c r="A802" s="49" t="s">
        <v>3599</v>
      </c>
      <c r="B802" s="49" t="s">
        <v>527</v>
      </c>
      <c r="C802" s="50">
        <v>760.63</v>
      </c>
      <c r="D802" s="69"/>
      <c r="E802" s="51">
        <v>760.63</v>
      </c>
      <c r="F802" s="1">
        <f>VLOOKUP(A802,'Тепло с 15.05.2023'!B:I,8,0)</f>
        <v>1014.1685264516129</v>
      </c>
      <c r="G802" s="1">
        <f>VLOOKUP(A802,'собств+площадь 06.2023'!B:I,8,0)</f>
        <v>0</v>
      </c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idden="1" x14ac:dyDescent="0.3">
      <c r="A803" s="49" t="s">
        <v>3601</v>
      </c>
      <c r="B803" s="49" t="s">
        <v>528</v>
      </c>
      <c r="C803" s="50">
        <v>987.29</v>
      </c>
      <c r="D803" s="69"/>
      <c r="E803" s="51">
        <v>987.29</v>
      </c>
      <c r="F803" s="1">
        <f>VLOOKUP(A803,'Тепло с 15.05.2023'!B:I,8,0)</f>
        <v>1198.852494451613</v>
      </c>
      <c r="G803" s="1">
        <f>VLOOKUP(A803,'собств+площадь 06.2023'!B:I,8,0)</f>
        <v>947.32853973333351</v>
      </c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idden="1" x14ac:dyDescent="0.3">
      <c r="A804" s="49" t="s">
        <v>3603</v>
      </c>
      <c r="B804" s="49" t="s">
        <v>528</v>
      </c>
      <c r="C804" s="69"/>
      <c r="D804" s="68">
        <v>1238.82</v>
      </c>
      <c r="E804" s="67">
        <v>1238.82</v>
      </c>
      <c r="F804" s="1">
        <f>VLOOKUP(A804,'Тепло с 15.05.2023'!B:I,8,0)</f>
        <v>0</v>
      </c>
      <c r="G804" s="1">
        <f>VLOOKUP(A804,'собств+площадь 06.2023'!B:I,8,0)</f>
        <v>1238.8142442666669</v>
      </c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idden="1" x14ac:dyDescent="0.3">
      <c r="A805" s="49" t="s">
        <v>3606</v>
      </c>
      <c r="B805" s="49" t="s">
        <v>529</v>
      </c>
      <c r="C805" s="50">
        <v>630.4</v>
      </c>
      <c r="D805" s="68">
        <v>1395.87</v>
      </c>
      <c r="E805" s="67">
        <v>2026.27</v>
      </c>
      <c r="F805" s="1">
        <f>VLOOKUP(A805,'Тепло с 15.05.2023'!B:I,8,0)</f>
        <v>765.47556129032262</v>
      </c>
      <c r="G805" s="1">
        <f>VLOOKUP(A805,'собств+площадь 06.2023'!B:I,8,0)</f>
        <v>1395.8672000000001</v>
      </c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idden="1" x14ac:dyDescent="0.3">
      <c r="A806" s="49" t="s">
        <v>3611</v>
      </c>
      <c r="B806" s="49" t="s">
        <v>530</v>
      </c>
      <c r="C806" s="50">
        <v>630.4</v>
      </c>
      <c r="D806" s="68">
        <v>1395.87</v>
      </c>
      <c r="E806" s="67">
        <v>2026.27</v>
      </c>
      <c r="F806" s="1">
        <f>VLOOKUP(A806,'Тепло с 15.05.2023'!B:I,8,0)</f>
        <v>765.47556129032262</v>
      </c>
      <c r="G806" s="1">
        <f>VLOOKUP(A806,'собств+площадь 06.2023'!B:I,8,0)</f>
        <v>1395.8672000000001</v>
      </c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idden="1" x14ac:dyDescent="0.3">
      <c r="A807" s="49" t="s">
        <v>3619</v>
      </c>
      <c r="B807" s="49" t="s">
        <v>531</v>
      </c>
      <c r="C807" s="68">
        <v>1148.28</v>
      </c>
      <c r="D807" s="68">
        <v>1101.8</v>
      </c>
      <c r="E807" s="67">
        <v>2250.08</v>
      </c>
      <c r="F807" s="1">
        <f>VLOOKUP(A807,'Тепло с 15.05.2023'!B:I,8,0)</f>
        <v>1394.3431762580647</v>
      </c>
      <c r="G807" s="1">
        <f>VLOOKUP(A807,'собств+площадь 06.2023'!B:I,8,0)</f>
        <v>169.50838613333335</v>
      </c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idden="1" x14ac:dyDescent="0.3">
      <c r="A808" s="49" t="s">
        <v>3616</v>
      </c>
      <c r="B808" s="49" t="s">
        <v>531</v>
      </c>
      <c r="C808" s="69"/>
      <c r="D808" s="68">
        <v>2373.12</v>
      </c>
      <c r="E808" s="67">
        <v>2373.12</v>
      </c>
      <c r="F808" s="1">
        <f>VLOOKUP(A808,'Тепло с 15.05.2023'!B:I,8,0)</f>
        <v>0</v>
      </c>
      <c r="G808" s="1">
        <f>VLOOKUP(A808,'собств+площадь 06.2023'!B:I,8,0)</f>
        <v>2373.117405866667</v>
      </c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idden="1" x14ac:dyDescent="0.3">
      <c r="A809" s="49" t="s">
        <v>3624</v>
      </c>
      <c r="B809" s="49" t="s">
        <v>532</v>
      </c>
      <c r="C809" s="50">
        <v>704.1</v>
      </c>
      <c r="D809" s="50">
        <v>363.79</v>
      </c>
      <c r="E809" s="67">
        <v>1067.8900000000001</v>
      </c>
      <c r="F809" s="1">
        <f>VLOOKUP(A809,'Тепло с 15.05.2023'!B:I,8,0)</f>
        <v>854.97731922580647</v>
      </c>
      <c r="G809" s="1">
        <f>VLOOKUP(A809,'собств+площадь 06.2023'!B:I,8,0)</f>
        <v>363.78446719999999</v>
      </c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idden="1" x14ac:dyDescent="0.3">
      <c r="A810" s="49" t="s">
        <v>3621</v>
      </c>
      <c r="B810" s="49" t="s">
        <v>532</v>
      </c>
      <c r="C810" s="69"/>
      <c r="D810" s="68">
        <v>1195.29</v>
      </c>
      <c r="E810" s="67">
        <v>1195.29</v>
      </c>
      <c r="F810" s="1">
        <f>VLOOKUP(A810,'Тепло с 15.05.2023'!B:I,8,0)</f>
        <v>0</v>
      </c>
      <c r="G810" s="1">
        <f>VLOOKUP(A810,'собств+площадь 06.2023'!B:I,8,0)</f>
        <v>1195.2918208000001</v>
      </c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idden="1" x14ac:dyDescent="0.3">
      <c r="A811" s="49" t="s">
        <v>3626</v>
      </c>
      <c r="B811" s="49" t="s">
        <v>533</v>
      </c>
      <c r="C811" s="50">
        <v>642.86</v>
      </c>
      <c r="D811" s="50">
        <v>166.07</v>
      </c>
      <c r="E811" s="51">
        <v>808.93</v>
      </c>
      <c r="F811" s="1">
        <f>VLOOKUP(A811,'Тепло с 15.05.2023'!B:I,8,0)</f>
        <v>1366.0794632258066</v>
      </c>
      <c r="G811" s="1">
        <f>VLOOKUP(A811,'собств+площадь 06.2023'!B:I,8,0)</f>
        <v>1328.5792426666667</v>
      </c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idden="1" x14ac:dyDescent="0.3">
      <c r="A812" s="49" t="s">
        <v>3628</v>
      </c>
      <c r="B812" s="49" t="s">
        <v>533</v>
      </c>
      <c r="C812" s="69"/>
      <c r="D812" s="68">
        <v>1162.51</v>
      </c>
      <c r="E812" s="67">
        <v>1162.51</v>
      </c>
      <c r="F812" s="1">
        <f>VLOOKUP(A812,'Тепло с 15.05.2023'!B:I,8,0)</f>
        <v>0</v>
      </c>
      <c r="G812" s="1">
        <f>VLOOKUP(A812,'собств+площадь 06.2023'!B:I,8,0)</f>
        <v>1162.5068373333334</v>
      </c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idden="1" x14ac:dyDescent="0.3">
      <c r="A813" s="49" t="s">
        <v>3631</v>
      </c>
      <c r="B813" s="49" t="s">
        <v>534</v>
      </c>
      <c r="C813" s="50">
        <v>446.68</v>
      </c>
      <c r="D813" s="68">
        <v>1730.87</v>
      </c>
      <c r="E813" s="67">
        <v>2177.5500000000002</v>
      </c>
      <c r="F813" s="1">
        <f>VLOOKUP(A813,'Тепло с 15.05.2023'!B:I,8,0)</f>
        <v>949.18969599999991</v>
      </c>
      <c r="G813" s="1">
        <f>VLOOKUP(A813,'собств+площадь 06.2023'!B:I,8,0)</f>
        <v>1730.8753279999999</v>
      </c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idden="1" x14ac:dyDescent="0.3">
      <c r="A814" s="49" t="s">
        <v>3639</v>
      </c>
      <c r="B814" s="49" t="s">
        <v>535</v>
      </c>
      <c r="C814" s="50">
        <v>983.41</v>
      </c>
      <c r="D814" s="69"/>
      <c r="E814" s="51">
        <v>983.41</v>
      </c>
      <c r="F814" s="1">
        <f>VLOOKUP(A814,'Тепло с 15.05.2023'!B:I,8,0)</f>
        <v>1194.1418756129035</v>
      </c>
      <c r="G814" s="1">
        <f>VLOOKUP(A814,'собств+площадь 06.2023'!B:I,8,0)</f>
        <v>2104.9677376000004</v>
      </c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idden="1" x14ac:dyDescent="0.3">
      <c r="A815" s="49" t="s">
        <v>3641</v>
      </c>
      <c r="B815" s="49" t="s">
        <v>536</v>
      </c>
      <c r="C815" s="50">
        <v>445.57</v>
      </c>
      <c r="D815" s="68">
        <v>1726.57</v>
      </c>
      <c r="E815" s="67">
        <v>2172.14</v>
      </c>
      <c r="F815" s="1">
        <f>VLOOKUP(A815,'Тепло с 15.05.2023'!B:I,8,0)</f>
        <v>946.8343865806454</v>
      </c>
      <c r="G815" s="1">
        <f>VLOOKUP(A815,'собств+площадь 06.2023'!B:I,8,0)</f>
        <v>1726.5803520000004</v>
      </c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idden="1" x14ac:dyDescent="0.3">
      <c r="A816" s="49" t="s">
        <v>3648</v>
      </c>
      <c r="B816" s="49" t="s">
        <v>537</v>
      </c>
      <c r="C816" s="50">
        <v>642.86</v>
      </c>
      <c r="D816" s="68">
        <v>1328.57</v>
      </c>
      <c r="E816" s="67">
        <v>1971.43</v>
      </c>
      <c r="F816" s="1">
        <f>VLOOKUP(A816,'Тепло с 15.05.2023'!B:I,8,0)</f>
        <v>1366.0794632258066</v>
      </c>
      <c r="G816" s="1">
        <f>VLOOKUP(A816,'собств+площадь 06.2023'!B:I,8,0)</f>
        <v>166.07240533333334</v>
      </c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idden="1" x14ac:dyDescent="0.3">
      <c r="A817" s="49" t="s">
        <v>3645</v>
      </c>
      <c r="B817" s="49" t="s">
        <v>537</v>
      </c>
      <c r="C817" s="69"/>
      <c r="D817" s="68">
        <v>2325.0100000000002</v>
      </c>
      <c r="E817" s="67">
        <v>2325.0100000000002</v>
      </c>
      <c r="F817" s="1">
        <f>VLOOKUP(A817,'Тепло с 15.05.2023'!B:I,8,0)</f>
        <v>0</v>
      </c>
      <c r="G817" s="1">
        <f>VLOOKUP(A817,'собств+площадь 06.2023'!B:I,8,0)</f>
        <v>2325.0136746666667</v>
      </c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idden="1" x14ac:dyDescent="0.3">
      <c r="A818" s="49" t="s">
        <v>3650</v>
      </c>
      <c r="B818" s="49" t="s">
        <v>538</v>
      </c>
      <c r="C818" s="50">
        <v>642.86</v>
      </c>
      <c r="D818" s="68">
        <v>2491.08</v>
      </c>
      <c r="E818" s="67">
        <v>3133.94</v>
      </c>
      <c r="F818" s="1">
        <f>VLOOKUP(A818,'Тепло с 15.05.2023'!B:I,8,0)</f>
        <v>1366.0794632258066</v>
      </c>
      <c r="G818" s="1">
        <f>VLOOKUP(A818,'собств+площадь 06.2023'!B:I,8,0)</f>
        <v>2491.08608</v>
      </c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x14ac:dyDescent="0.3">
      <c r="A819" s="49" t="s">
        <v>3655</v>
      </c>
      <c r="B819" s="49" t="s">
        <v>539</v>
      </c>
      <c r="C819" s="50">
        <v>111.67</v>
      </c>
      <c r="D819" s="69"/>
      <c r="E819" s="51">
        <v>111.67</v>
      </c>
      <c r="F819" s="1">
        <f>VLOOKUP(A819,'Тепло с 15.05.2023'!B:I,8,0)</f>
        <v>614.18156799999997</v>
      </c>
      <c r="G819" s="1">
        <f>VLOOKUP(A819,'собств+площадь 06.2023'!B:I,8,0)</f>
        <v>0</v>
      </c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idden="1" x14ac:dyDescent="0.3">
      <c r="A820" s="49" t="s">
        <v>3657</v>
      </c>
      <c r="B820" s="49" t="s">
        <v>539</v>
      </c>
      <c r="C820" s="50">
        <v>335.01</v>
      </c>
      <c r="D820" s="68">
        <v>1730.87</v>
      </c>
      <c r="E820" s="67">
        <v>2065.88</v>
      </c>
      <c r="F820" s="1">
        <f>VLOOKUP(A820,'Тепло с 15.05.2023'!B:I,8,0)</f>
        <v>335.00812799999994</v>
      </c>
      <c r="G820" s="1">
        <f>VLOOKUP(A820,'собств+площадь 06.2023'!B:I,8,0)</f>
        <v>1730.8753279999999</v>
      </c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idden="1" x14ac:dyDescent="0.3">
      <c r="A821" s="49" t="s">
        <v>3660</v>
      </c>
      <c r="B821" s="49" t="s">
        <v>540</v>
      </c>
      <c r="C821" s="50">
        <v>445.57</v>
      </c>
      <c r="D821" s="68">
        <v>1726.57</v>
      </c>
      <c r="E821" s="67">
        <v>2172.14</v>
      </c>
      <c r="F821" s="1">
        <f>VLOOKUP(A821,'Тепло с 15.05.2023'!B:I,8,0)</f>
        <v>946.8343865806454</v>
      </c>
      <c r="G821" s="1">
        <f>VLOOKUP(A821,'собств+площадь 06.2023'!B:I,8,0)</f>
        <v>1726.5803520000004</v>
      </c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idden="1" x14ac:dyDescent="0.3">
      <c r="A822" s="49" t="s">
        <v>3662</v>
      </c>
      <c r="B822" s="49" t="s">
        <v>541</v>
      </c>
      <c r="C822" s="50">
        <v>642.86</v>
      </c>
      <c r="D822" s="68">
        <v>2491.08</v>
      </c>
      <c r="E822" s="67">
        <v>3133.94</v>
      </c>
      <c r="F822" s="1">
        <f>VLOOKUP(A822,'Тепло с 15.05.2023'!B:I,8,0)</f>
        <v>1366.0794632258066</v>
      </c>
      <c r="G822" s="1">
        <f>VLOOKUP(A822,'собств+площадь 06.2023'!B:I,8,0)</f>
        <v>2491.08608</v>
      </c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x14ac:dyDescent="0.3">
      <c r="A823" s="49" t="s">
        <v>3667</v>
      </c>
      <c r="B823" s="49" t="s">
        <v>542</v>
      </c>
      <c r="C823" s="50">
        <v>80.36</v>
      </c>
      <c r="D823" s="69"/>
      <c r="E823" s="51">
        <v>80.36</v>
      </c>
      <c r="F823" s="1">
        <f>VLOOKUP(A823,'Тепло с 15.05.2023'!B:I,8,0)</f>
        <v>803.57615483870973</v>
      </c>
      <c r="G823" s="1">
        <f>VLOOKUP(A823,'собств+площадь 06.2023'!B:I,8,0)</f>
        <v>0</v>
      </c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idden="1" x14ac:dyDescent="0.3">
      <c r="A824" s="49" t="s">
        <v>3669</v>
      </c>
      <c r="B824" s="49" t="s">
        <v>542</v>
      </c>
      <c r="C824" s="50">
        <v>562.5</v>
      </c>
      <c r="D824" s="68">
        <v>2491.08</v>
      </c>
      <c r="E824" s="67">
        <v>3053.58</v>
      </c>
      <c r="F824" s="1">
        <f>VLOOKUP(A824,'Тепло с 15.05.2023'!B:I,8,0)</f>
        <v>562.50330838709681</v>
      </c>
      <c r="G824" s="1">
        <f>VLOOKUP(A824,'собств+площадь 06.2023'!B:I,8,0)</f>
        <v>2491.08608</v>
      </c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idden="1" x14ac:dyDescent="0.3">
      <c r="A825" s="49" t="s">
        <v>3672</v>
      </c>
      <c r="B825" s="49" t="s">
        <v>543</v>
      </c>
      <c r="C825" s="50">
        <v>279.17</v>
      </c>
      <c r="D825" s="68">
        <v>1730.87</v>
      </c>
      <c r="E825" s="67">
        <v>2010.04</v>
      </c>
      <c r="F825" s="1">
        <f>VLOOKUP(A825,'Тепло с 15.05.2023'!B:I,8,0)</f>
        <v>279.17343999999997</v>
      </c>
      <c r="G825" s="1">
        <f>VLOOKUP(A825,'собств+площадь 06.2023'!B:I,8,0)</f>
        <v>1730.8753279999999</v>
      </c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x14ac:dyDescent="0.3">
      <c r="A826" s="49" t="s">
        <v>3675</v>
      </c>
      <c r="B826" s="49" t="s">
        <v>543</v>
      </c>
      <c r="C826" s="50">
        <v>167.5</v>
      </c>
      <c r="D826" s="69"/>
      <c r="E826" s="51">
        <v>167.5</v>
      </c>
      <c r="F826" s="1">
        <f>VLOOKUP(A826,'Тепло с 15.05.2023'!B:I,8,0)</f>
        <v>670.01625599999988</v>
      </c>
      <c r="G826" s="1">
        <f>VLOOKUP(A826,'собств+площадь 06.2023'!B:I,8,0)</f>
        <v>0</v>
      </c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idden="1" x14ac:dyDescent="0.3">
      <c r="A827" s="49" t="s">
        <v>3679</v>
      </c>
      <c r="B827" s="49" t="s">
        <v>544</v>
      </c>
      <c r="C827" s="50">
        <v>445.57</v>
      </c>
      <c r="D827" s="50">
        <v>115.1</v>
      </c>
      <c r="E827" s="51">
        <v>560.66999999999996</v>
      </c>
      <c r="F827" s="1">
        <f>VLOOKUP(A827,'Тепло с 15.05.2023'!B:I,8,0)</f>
        <v>946.8343865806454</v>
      </c>
      <c r="G827" s="1">
        <f>VLOOKUP(A827,'собств+площадь 06.2023'!B:I,8,0)</f>
        <v>1093.5008896000002</v>
      </c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idden="1" x14ac:dyDescent="0.3">
      <c r="A828" s="49" t="s">
        <v>3677</v>
      </c>
      <c r="B828" s="49" t="s">
        <v>544</v>
      </c>
      <c r="C828" s="69"/>
      <c r="D828" s="50">
        <v>633.07000000000005</v>
      </c>
      <c r="E828" s="51">
        <v>633.07000000000005</v>
      </c>
      <c r="F828" s="1">
        <f>VLOOKUP(A828,'Тепло с 15.05.2023'!B:I,8,0)</f>
        <v>0</v>
      </c>
      <c r="G828" s="1">
        <f>VLOOKUP(A828,'собств+площадь 06.2023'!B:I,8,0)</f>
        <v>633.07946240000012</v>
      </c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x14ac:dyDescent="0.3">
      <c r="A829" s="49" t="s">
        <v>3684</v>
      </c>
      <c r="B829" s="49" t="s">
        <v>545</v>
      </c>
      <c r="C829" s="50">
        <v>482.15</v>
      </c>
      <c r="D829" s="69"/>
      <c r="E829" s="51">
        <v>482.15</v>
      </c>
      <c r="F829" s="1">
        <f>VLOOKUP(A829,'Тепло с 15.05.2023'!B:I,8,0)</f>
        <v>1205.3642322580645</v>
      </c>
      <c r="G829" s="1">
        <f>VLOOKUP(A829,'собств+площадь 06.2023'!B:I,8,0)</f>
        <v>0</v>
      </c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idden="1" x14ac:dyDescent="0.3">
      <c r="A830" s="49" t="s">
        <v>3681</v>
      </c>
      <c r="B830" s="49" t="s">
        <v>545</v>
      </c>
      <c r="C830" s="50">
        <v>160.71</v>
      </c>
      <c r="D830" s="68">
        <v>2491.08</v>
      </c>
      <c r="E830" s="67">
        <v>2651.79</v>
      </c>
      <c r="F830" s="1">
        <f>VLOOKUP(A830,'Тепло с 15.05.2023'!B:I,8,0)</f>
        <v>160.71523096774195</v>
      </c>
      <c r="G830" s="1">
        <f>VLOOKUP(A830,'собств+площадь 06.2023'!B:I,8,0)</f>
        <v>2491.08608</v>
      </c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idden="1" x14ac:dyDescent="0.3">
      <c r="A831" s="49" t="s">
        <v>3686</v>
      </c>
      <c r="B831" s="49" t="s">
        <v>546</v>
      </c>
      <c r="C831" s="50">
        <v>760.63</v>
      </c>
      <c r="D831" s="68">
        <v>2619.9299999999998</v>
      </c>
      <c r="E831" s="67">
        <v>3380.56</v>
      </c>
      <c r="F831" s="1">
        <f>VLOOKUP(A831,'Тепло с 15.05.2023'!B:I,8,0)</f>
        <v>760.62639483870964</v>
      </c>
      <c r="G831" s="1">
        <f>VLOOKUP(A831,'собств+площадь 06.2023'!B:I,8,0)</f>
        <v>2619.9353599999999</v>
      </c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x14ac:dyDescent="0.3">
      <c r="A832" s="49" t="s">
        <v>3689</v>
      </c>
      <c r="B832" s="49" t="s">
        <v>546</v>
      </c>
      <c r="C832" s="50">
        <v>422.57</v>
      </c>
      <c r="D832" s="69"/>
      <c r="E832" s="51">
        <v>422.57</v>
      </c>
      <c r="F832" s="1">
        <f>VLOOKUP(A832,'Тепло с 15.05.2023'!B:I,8,0)</f>
        <v>676.11235096774192</v>
      </c>
      <c r="G832" s="1">
        <f>VLOOKUP(A832,'собств+площадь 06.2023'!B:I,8,0)</f>
        <v>0</v>
      </c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idden="1" x14ac:dyDescent="0.3">
      <c r="A833" s="49" t="s">
        <v>3691</v>
      </c>
      <c r="B833" s="49" t="s">
        <v>547</v>
      </c>
      <c r="C833" s="50">
        <v>642.86</v>
      </c>
      <c r="D833" s="68">
        <v>1577.68</v>
      </c>
      <c r="E833" s="67">
        <v>2220.54</v>
      </c>
      <c r="F833" s="1">
        <f>VLOOKUP(A833,'Тепло с 15.05.2023'!B:I,8,0)</f>
        <v>1366.0794632258066</v>
      </c>
      <c r="G833" s="1">
        <f>VLOOKUP(A833,'собств+площадь 06.2023'!B:I,8,0)</f>
        <v>1743.760256</v>
      </c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idden="1" x14ac:dyDescent="0.3">
      <c r="A834" s="49" t="s">
        <v>3693</v>
      </c>
      <c r="B834" s="49" t="s">
        <v>547</v>
      </c>
      <c r="C834" s="69"/>
      <c r="D834" s="50">
        <v>747.32</v>
      </c>
      <c r="E834" s="51">
        <v>747.32</v>
      </c>
      <c r="F834" s="1">
        <f>VLOOKUP(A834,'Тепло с 15.05.2023'!B:I,8,0)</f>
        <v>0</v>
      </c>
      <c r="G834" s="1">
        <f>VLOOKUP(A834,'собств+площадь 06.2023'!B:I,8,0)</f>
        <v>747.32582400000001</v>
      </c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idden="1" x14ac:dyDescent="0.3">
      <c r="A835" s="49" t="s">
        <v>3696</v>
      </c>
      <c r="B835" s="49" t="s">
        <v>548</v>
      </c>
      <c r="C835" s="50">
        <v>446.68</v>
      </c>
      <c r="D835" s="68">
        <v>1730.87</v>
      </c>
      <c r="E835" s="67">
        <v>2177.5500000000002</v>
      </c>
      <c r="F835" s="1">
        <f>VLOOKUP(A835,'Тепло с 15.05.2023'!B:I,8,0)</f>
        <v>949.18969599999991</v>
      </c>
      <c r="G835" s="1">
        <f>VLOOKUP(A835,'собств+площадь 06.2023'!B:I,8,0)</f>
        <v>1730.8753279999999</v>
      </c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idden="1" x14ac:dyDescent="0.3">
      <c r="A836" s="49" t="s">
        <v>3698</v>
      </c>
      <c r="B836" s="49" t="s">
        <v>549</v>
      </c>
      <c r="C836" s="50">
        <v>445.57</v>
      </c>
      <c r="D836" s="68">
        <v>1208.5999999999999</v>
      </c>
      <c r="E836" s="67">
        <v>1654.17</v>
      </c>
      <c r="F836" s="1">
        <f>VLOOKUP(A836,'Тепло с 15.05.2023'!B:I,8,0)</f>
        <v>946.8343865806454</v>
      </c>
      <c r="G836" s="1">
        <f>VLOOKUP(A836,'собств+площадь 06.2023'!B:I,8,0)</f>
        <v>805.73749760000021</v>
      </c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idden="1" x14ac:dyDescent="0.3">
      <c r="A837" s="49" t="s">
        <v>3700</v>
      </c>
      <c r="B837" s="49" t="s">
        <v>549</v>
      </c>
      <c r="C837" s="69"/>
      <c r="D837" s="50">
        <v>920.84</v>
      </c>
      <c r="E837" s="51">
        <v>920.84</v>
      </c>
      <c r="F837" s="1">
        <f>VLOOKUP(A837,'Тепло с 15.05.2023'!B:I,8,0)</f>
        <v>0</v>
      </c>
      <c r="G837" s="1">
        <f>VLOOKUP(A837,'собств+площадь 06.2023'!B:I,8,0)</f>
        <v>920.84285440000019</v>
      </c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idden="1" x14ac:dyDescent="0.3">
      <c r="A838" s="49" t="s">
        <v>3703</v>
      </c>
      <c r="B838" s="49" t="s">
        <v>550</v>
      </c>
      <c r="C838" s="50">
        <v>642.86</v>
      </c>
      <c r="D838" s="68">
        <v>1162.51</v>
      </c>
      <c r="E838" s="67">
        <v>1805.37</v>
      </c>
      <c r="F838" s="1">
        <f>VLOOKUP(A838,'Тепло с 15.05.2023'!B:I,8,0)</f>
        <v>1366.0794632258066</v>
      </c>
      <c r="G838" s="1">
        <f>VLOOKUP(A838,'собств+площадь 06.2023'!B:I,8,0)</f>
        <v>415.18101333333334</v>
      </c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idden="1" x14ac:dyDescent="0.3">
      <c r="A839" s="49" t="s">
        <v>3705</v>
      </c>
      <c r="B839" s="49" t="s">
        <v>550</v>
      </c>
      <c r="C839" s="69"/>
      <c r="D839" s="68">
        <v>2075.9</v>
      </c>
      <c r="E839" s="67">
        <v>2075.9</v>
      </c>
      <c r="F839" s="1">
        <f>VLOOKUP(A839,'Тепло с 15.05.2023'!B:I,8,0)</f>
        <v>0</v>
      </c>
      <c r="G839" s="1">
        <f>VLOOKUP(A839,'собств+площадь 06.2023'!B:I,8,0)</f>
        <v>2075.9050666666667</v>
      </c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x14ac:dyDescent="0.3">
      <c r="A840" s="49" t="s">
        <v>3710</v>
      </c>
      <c r="B840" s="49" t="s">
        <v>551</v>
      </c>
      <c r="C840" s="50">
        <v>160.71</v>
      </c>
      <c r="D840" s="69"/>
      <c r="E840" s="51">
        <v>160.71</v>
      </c>
      <c r="F840" s="1">
        <f>VLOOKUP(A840,'Тепло с 15.05.2023'!B:I,8,0)</f>
        <v>883.9337703225807</v>
      </c>
      <c r="G840" s="1">
        <f>VLOOKUP(A840,'собств+площадь 06.2023'!B:I,8,0)</f>
        <v>0</v>
      </c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idden="1" x14ac:dyDescent="0.3">
      <c r="A841" s="49" t="s">
        <v>3708</v>
      </c>
      <c r="B841" s="49" t="s">
        <v>551</v>
      </c>
      <c r="C841" s="50">
        <v>482.15</v>
      </c>
      <c r="D841" s="68">
        <v>2491.08</v>
      </c>
      <c r="E841" s="67">
        <v>2973.23</v>
      </c>
      <c r="F841" s="1">
        <f>VLOOKUP(A841,'Тепло с 15.05.2023'!B:I,8,0)</f>
        <v>482.14569290322584</v>
      </c>
      <c r="G841" s="1">
        <f>VLOOKUP(A841,'собств+площадь 06.2023'!B:I,8,0)</f>
        <v>2491.08608</v>
      </c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idden="1" x14ac:dyDescent="0.3">
      <c r="A842" s="49" t="s">
        <v>3715</v>
      </c>
      <c r="B842" s="49" t="s">
        <v>552</v>
      </c>
      <c r="C842" s="50">
        <v>446.68</v>
      </c>
      <c r="D842" s="50">
        <v>288.47000000000003</v>
      </c>
      <c r="E842" s="51">
        <v>735.15</v>
      </c>
      <c r="F842" s="1">
        <f>VLOOKUP(A842,'Тепло с 15.05.2023'!B:I,8,0)</f>
        <v>949.18969599999991</v>
      </c>
      <c r="G842" s="1">
        <f>VLOOKUP(A842,'собств+площадь 06.2023'!B:I,8,0)</f>
        <v>519.2625984</v>
      </c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idden="1" x14ac:dyDescent="0.3">
      <c r="A843" s="49" t="s">
        <v>3712</v>
      </c>
      <c r="B843" s="49" t="s">
        <v>552</v>
      </c>
      <c r="C843" s="69"/>
      <c r="D843" s="68">
        <v>1211.6099999999999</v>
      </c>
      <c r="E843" s="67">
        <v>1211.6099999999999</v>
      </c>
      <c r="F843" s="1">
        <f>VLOOKUP(A843,'Тепло с 15.05.2023'!B:I,8,0)</f>
        <v>0</v>
      </c>
      <c r="G843" s="1">
        <f>VLOOKUP(A843,'собств+площадь 06.2023'!B:I,8,0)</f>
        <v>1211.6127296</v>
      </c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idden="1" x14ac:dyDescent="0.3">
      <c r="A844" s="49" t="s">
        <v>3720</v>
      </c>
      <c r="B844" s="49" t="s">
        <v>553</v>
      </c>
      <c r="C844" s="50">
        <v>445.57</v>
      </c>
      <c r="D844" s="50">
        <v>517.97</v>
      </c>
      <c r="E844" s="51">
        <v>963.54</v>
      </c>
      <c r="F844" s="1">
        <f>VLOOKUP(A844,'Тепло с 15.05.2023'!B:I,8,0)</f>
        <v>946.8343865806454</v>
      </c>
      <c r="G844" s="1">
        <f>VLOOKUP(A844,'собств+площадь 06.2023'!B:I,8,0)</f>
        <v>460.4214272000001</v>
      </c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idden="1" x14ac:dyDescent="0.3">
      <c r="A845" s="49" t="s">
        <v>3717</v>
      </c>
      <c r="B845" s="49" t="s">
        <v>553</v>
      </c>
      <c r="C845" s="69"/>
      <c r="D845" s="68">
        <v>1266.1600000000001</v>
      </c>
      <c r="E845" s="67">
        <v>1266.1600000000001</v>
      </c>
      <c r="F845" s="1">
        <f>VLOOKUP(A845,'Тепло с 15.05.2023'!B:I,8,0)</f>
        <v>0</v>
      </c>
      <c r="G845" s="1">
        <f>VLOOKUP(A845,'собств+площадь 06.2023'!B:I,8,0)</f>
        <v>1266.1589248000002</v>
      </c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idden="1" x14ac:dyDescent="0.3">
      <c r="A846" s="49" t="s">
        <v>3722</v>
      </c>
      <c r="B846" s="49" t="s">
        <v>554</v>
      </c>
      <c r="C846" s="50">
        <v>642.86</v>
      </c>
      <c r="D846" s="68">
        <v>2491.08</v>
      </c>
      <c r="E846" s="67">
        <v>3133.94</v>
      </c>
      <c r="F846" s="1">
        <f>VLOOKUP(A846,'Тепло с 15.05.2023'!B:I,8,0)</f>
        <v>1366.0794632258066</v>
      </c>
      <c r="G846" s="1">
        <f>VLOOKUP(A846,'собств+площадь 06.2023'!B:I,8,0)</f>
        <v>2491.08608</v>
      </c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idden="1" x14ac:dyDescent="0.3">
      <c r="A847" s="49" t="s">
        <v>3727</v>
      </c>
      <c r="B847" s="49" t="s">
        <v>555</v>
      </c>
      <c r="C847" s="50">
        <v>642.86</v>
      </c>
      <c r="D847" s="68">
        <v>2491.08</v>
      </c>
      <c r="E847" s="67">
        <v>3133.94</v>
      </c>
      <c r="F847" s="1">
        <f>VLOOKUP(A847,'Тепло с 15.05.2023'!B:I,8,0)</f>
        <v>1366.0794632258066</v>
      </c>
      <c r="G847" s="1">
        <f>VLOOKUP(A847,'собств+площадь 06.2023'!B:I,8,0)</f>
        <v>2491.08608</v>
      </c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idden="1" x14ac:dyDescent="0.3">
      <c r="A848" s="49" t="s">
        <v>3729</v>
      </c>
      <c r="B848" s="49" t="s">
        <v>556</v>
      </c>
      <c r="C848" s="50">
        <v>446.68</v>
      </c>
      <c r="D848" s="68">
        <v>1730.87</v>
      </c>
      <c r="E848" s="67">
        <v>2177.5500000000002</v>
      </c>
      <c r="F848" s="1">
        <f>VLOOKUP(A848,'Тепло с 15.05.2023'!B:I,8,0)</f>
        <v>949.18969599999991</v>
      </c>
      <c r="G848" s="1">
        <f>VLOOKUP(A848,'собств+площадь 06.2023'!B:I,8,0)</f>
        <v>1730.8753279999999</v>
      </c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idden="1" x14ac:dyDescent="0.3">
      <c r="A849" s="49" t="s">
        <v>3735</v>
      </c>
      <c r="B849" s="49" t="s">
        <v>3734</v>
      </c>
      <c r="C849" s="50">
        <v>42.67</v>
      </c>
      <c r="D849" s="50">
        <v>94.49</v>
      </c>
      <c r="E849" s="51">
        <v>137.16</v>
      </c>
      <c r="F849" s="1">
        <f>VLOOKUP(A849,'Тепло с 15.05.2023'!B:I,8,0)</f>
        <v>51.816807225806457</v>
      </c>
      <c r="G849" s="1">
        <f>VLOOKUP(A849,'собств+площадь 06.2023'!B:I,8,0)</f>
        <v>94.489472000000006</v>
      </c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idden="1" x14ac:dyDescent="0.3">
      <c r="A850" s="49" t="s">
        <v>3738</v>
      </c>
      <c r="B850" s="49" t="s">
        <v>3737</v>
      </c>
      <c r="C850" s="50">
        <v>56.25</v>
      </c>
      <c r="D850" s="50">
        <v>124.55</v>
      </c>
      <c r="E850" s="51">
        <v>180.8</v>
      </c>
      <c r="F850" s="1">
        <f>VLOOKUP(A850,'Тепло с 15.05.2023'!B:I,8,0)</f>
        <v>68.303973161290315</v>
      </c>
      <c r="G850" s="1">
        <f>VLOOKUP(A850,'собств+площадь 06.2023'!B:I,8,0)</f>
        <v>124.55430399999999</v>
      </c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idden="1" x14ac:dyDescent="0.3">
      <c r="A851" s="49" t="s">
        <v>3741</v>
      </c>
      <c r="B851" s="49" t="s">
        <v>3740</v>
      </c>
      <c r="C851" s="50">
        <v>36.85</v>
      </c>
      <c r="D851" s="50">
        <v>163.21</v>
      </c>
      <c r="E851" s="51">
        <v>200.06</v>
      </c>
      <c r="F851" s="1">
        <f>VLOOKUP(A851,'Тепло с 15.05.2023'!B:I,8,0)</f>
        <v>89.501757935483866</v>
      </c>
      <c r="G851" s="1">
        <f>VLOOKUP(A851,'собств+площадь 06.2023'!B:I,8,0)</f>
        <v>163.20908800000001</v>
      </c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idden="1" x14ac:dyDescent="0.3">
      <c r="A852" s="49" t="s">
        <v>3744</v>
      </c>
      <c r="B852" s="49" t="s">
        <v>3743</v>
      </c>
      <c r="C852" s="50">
        <v>36.85</v>
      </c>
      <c r="D852" s="50">
        <v>163.21</v>
      </c>
      <c r="E852" s="51">
        <v>200.06</v>
      </c>
      <c r="F852" s="1">
        <f>VLOOKUP(A852,'Тепло с 15.05.2023'!B:I,8,0)</f>
        <v>89.501757935483866</v>
      </c>
      <c r="G852" s="1">
        <f>VLOOKUP(A852,'собств+площадь 06.2023'!B:I,8,0)</f>
        <v>163.20908800000001</v>
      </c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idden="1" x14ac:dyDescent="0.3">
      <c r="A853" s="49" t="s">
        <v>3747</v>
      </c>
      <c r="B853" s="49" t="s">
        <v>3746</v>
      </c>
      <c r="C853" s="69"/>
      <c r="D853" s="50">
        <v>56.69</v>
      </c>
      <c r="E853" s="51">
        <v>56.69</v>
      </c>
      <c r="F853" s="1">
        <f>VLOOKUP(A853,'Тепло с 15.05.2023'!B:I,8,0)</f>
        <v>77.725210838709671</v>
      </c>
      <c r="G853" s="1">
        <f>VLOOKUP(A853,'собств+площадь 06.2023'!B:I,8,0)</f>
        <v>141.734208</v>
      </c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idden="1" x14ac:dyDescent="0.3">
      <c r="A854" s="49" t="s">
        <v>3750</v>
      </c>
      <c r="B854" s="49" t="s">
        <v>3749</v>
      </c>
      <c r="C854" s="69"/>
      <c r="D854" s="50">
        <v>54.97</v>
      </c>
      <c r="E854" s="51">
        <v>54.97</v>
      </c>
      <c r="F854" s="1">
        <f>VLOOKUP(A854,'Тепло с 15.05.2023'!B:I,8,0)</f>
        <v>75.369901419354846</v>
      </c>
      <c r="G854" s="1">
        <f>VLOOKUP(A854,'собств+площадь 06.2023'!B:I,8,0)</f>
        <v>137.439232</v>
      </c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idden="1" x14ac:dyDescent="0.3">
      <c r="A855" s="49" t="s">
        <v>3753</v>
      </c>
      <c r="B855" s="49" t="s">
        <v>3752</v>
      </c>
      <c r="C855" s="69"/>
      <c r="D855" s="50">
        <v>92.77</v>
      </c>
      <c r="E855" s="51">
        <v>92.77</v>
      </c>
      <c r="F855" s="1">
        <f>VLOOKUP(A855,'Тепло с 15.05.2023'!B:I,8,0)</f>
        <v>127.18670864516129</v>
      </c>
      <c r="G855" s="1">
        <f>VLOOKUP(A855,'собств+площадь 06.2023'!B:I,8,0)</f>
        <v>231.92870400000001</v>
      </c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idden="1" x14ac:dyDescent="0.3">
      <c r="A856" s="49" t="s">
        <v>3756</v>
      </c>
      <c r="B856" s="49" t="s">
        <v>3755</v>
      </c>
      <c r="C856" s="69"/>
      <c r="D856" s="50">
        <v>79.02</v>
      </c>
      <c r="E856" s="51">
        <v>79.02</v>
      </c>
      <c r="F856" s="1">
        <f>VLOOKUP(A856,'Тепло с 15.05.2023'!B:I,8,0)</f>
        <v>108.34423329032258</v>
      </c>
      <c r="G856" s="1">
        <f>VLOOKUP(A856,'собств+площадь 06.2023'!B:I,8,0)</f>
        <v>197.568896</v>
      </c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idden="1" x14ac:dyDescent="0.3">
      <c r="A857" s="49" t="s">
        <v>3759</v>
      </c>
      <c r="B857" s="49" t="s">
        <v>3758</v>
      </c>
      <c r="C857" s="69"/>
      <c r="D857" s="50">
        <v>91.05</v>
      </c>
      <c r="E857" s="51">
        <v>91.05</v>
      </c>
      <c r="F857" s="1">
        <f>VLOOKUP(A857,'Тепло с 15.05.2023'!B:I,8,0)</f>
        <v>124.83139922580646</v>
      </c>
      <c r="G857" s="1">
        <f>VLOOKUP(A857,'собств+площадь 06.2023'!B:I,8,0)</f>
        <v>227.63372800000002</v>
      </c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idden="1" x14ac:dyDescent="0.3">
      <c r="A858" s="49" t="s">
        <v>3762</v>
      </c>
      <c r="B858" s="49" t="s">
        <v>3761</v>
      </c>
      <c r="C858" s="69"/>
      <c r="D858" s="50">
        <v>46.38</v>
      </c>
      <c r="E858" s="51">
        <v>46.38</v>
      </c>
      <c r="F858" s="1">
        <f>VLOOKUP(A858,'Тепло с 15.05.2023'!B:I,8,0)</f>
        <v>63.593354322580645</v>
      </c>
      <c r="G858" s="1">
        <f>VLOOKUP(A858,'собств+площадь 06.2023'!B:I,8,0)</f>
        <v>115.96435200000001</v>
      </c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idden="1" x14ac:dyDescent="0.3">
      <c r="A859" s="49" t="s">
        <v>3765</v>
      </c>
      <c r="B859" s="49" t="s">
        <v>3764</v>
      </c>
      <c r="C859" s="69"/>
      <c r="D859" s="50">
        <v>67</v>
      </c>
      <c r="E859" s="51">
        <v>67</v>
      </c>
      <c r="F859" s="1">
        <f>VLOOKUP(A859,'Тепло с 15.05.2023'!B:I,8,0)</f>
        <v>91.857067354838719</v>
      </c>
      <c r="G859" s="1">
        <f>VLOOKUP(A859,'собств+площадь 06.2023'!B:I,8,0)</f>
        <v>167.504064</v>
      </c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idden="1" x14ac:dyDescent="0.3">
      <c r="A860" s="49" t="s">
        <v>3768</v>
      </c>
      <c r="B860" s="49" t="s">
        <v>3767</v>
      </c>
      <c r="C860" s="69"/>
      <c r="D860" s="50">
        <v>94.49</v>
      </c>
      <c r="E860" s="51">
        <v>94.49</v>
      </c>
      <c r="F860" s="1">
        <f>VLOOKUP(A860,'Тепло с 15.05.2023'!B:I,8,0)</f>
        <v>129.54201806451613</v>
      </c>
      <c r="G860" s="1">
        <f>VLOOKUP(A860,'собств+площадь 06.2023'!B:I,8,0)</f>
        <v>236.22368</v>
      </c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idden="1" x14ac:dyDescent="0.3">
      <c r="A861" s="49" t="s">
        <v>3771</v>
      </c>
      <c r="B861" s="49" t="s">
        <v>3770</v>
      </c>
      <c r="C861" s="50">
        <v>100.86</v>
      </c>
      <c r="D861" s="50">
        <v>223.34</v>
      </c>
      <c r="E861" s="51">
        <v>324.2</v>
      </c>
      <c r="F861" s="1">
        <f>VLOOKUP(A861,'Тепло с 15.05.2023'!B:I,8,0)</f>
        <v>122.47608980645163</v>
      </c>
      <c r="G861" s="1">
        <f>VLOOKUP(A861,'собств+площадь 06.2023'!B:I,8,0)</f>
        <v>223.33875200000003</v>
      </c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idden="1" x14ac:dyDescent="0.3">
      <c r="A862" s="49" t="s">
        <v>3774</v>
      </c>
      <c r="B862" s="49" t="s">
        <v>3773</v>
      </c>
      <c r="C862" s="69"/>
      <c r="D862" s="50">
        <v>84.18</v>
      </c>
      <c r="E862" s="51">
        <v>84.18</v>
      </c>
      <c r="F862" s="1">
        <f>VLOOKUP(A862,'Тепло с 15.05.2023'!B:I,8,0)</f>
        <v>115.41016154838712</v>
      </c>
      <c r="G862" s="1">
        <f>VLOOKUP(A862,'собств+площадь 06.2023'!B:I,8,0)</f>
        <v>210.45382400000005</v>
      </c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idden="1" x14ac:dyDescent="0.3">
      <c r="A863" s="49" t="s">
        <v>3777</v>
      </c>
      <c r="B863" s="49" t="s">
        <v>3776</v>
      </c>
      <c r="C863" s="69"/>
      <c r="D863" s="50">
        <v>96.21</v>
      </c>
      <c r="E863" s="51">
        <v>96.21</v>
      </c>
      <c r="F863" s="1">
        <f>VLOOKUP(A863,'Тепло с 15.05.2023'!B:I,8,0)</f>
        <v>131.89732748387098</v>
      </c>
      <c r="G863" s="1">
        <f>VLOOKUP(A863,'собств+площадь 06.2023'!B:I,8,0)</f>
        <v>240.51865600000002</v>
      </c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idden="1" x14ac:dyDescent="0.3">
      <c r="A864" s="49" t="s">
        <v>3780</v>
      </c>
      <c r="B864" s="49" t="s">
        <v>3779</v>
      </c>
      <c r="C864" s="69"/>
      <c r="D864" s="50">
        <v>67</v>
      </c>
      <c r="E864" s="51">
        <v>67</v>
      </c>
      <c r="F864" s="1">
        <f>VLOOKUP(A864,'Тепло с 15.05.2023'!B:I,8,0)</f>
        <v>91.857067354838719</v>
      </c>
      <c r="G864" s="1">
        <f>VLOOKUP(A864,'собств+площадь 06.2023'!B:I,8,0)</f>
        <v>167.504064</v>
      </c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idden="1" x14ac:dyDescent="0.3">
      <c r="A865" s="49" t="s">
        <v>3783</v>
      </c>
      <c r="B865" s="49" t="s">
        <v>3782</v>
      </c>
      <c r="C865" s="69"/>
      <c r="D865" s="50">
        <v>67</v>
      </c>
      <c r="E865" s="51">
        <v>67</v>
      </c>
      <c r="F865" s="1">
        <f>VLOOKUP(A865,'Тепло с 15.05.2023'!B:I,8,0)</f>
        <v>91.857067354838719</v>
      </c>
      <c r="G865" s="1">
        <f>VLOOKUP(A865,'собств+площадь 06.2023'!B:I,8,0)</f>
        <v>167.504064</v>
      </c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idden="1" x14ac:dyDescent="0.3">
      <c r="A866" s="49" t="s">
        <v>3786</v>
      </c>
      <c r="B866" s="49" t="s">
        <v>3785</v>
      </c>
      <c r="C866" s="69"/>
      <c r="D866" s="50">
        <v>36.08</v>
      </c>
      <c r="E866" s="51">
        <v>36.08</v>
      </c>
      <c r="F866" s="1">
        <f>VLOOKUP(A866,'Тепло с 15.05.2023'!B:I,8,0)</f>
        <v>49.461497806451618</v>
      </c>
      <c r="G866" s="1">
        <f>VLOOKUP(A866,'собств+площадь 06.2023'!B:I,8,0)</f>
        <v>90.194496000000015</v>
      </c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idden="1" x14ac:dyDescent="0.3">
      <c r="A867" s="49" t="s">
        <v>3789</v>
      </c>
      <c r="B867" s="49" t="s">
        <v>3788</v>
      </c>
      <c r="C867" s="69"/>
      <c r="D867" s="50">
        <v>65.290000000000006</v>
      </c>
      <c r="E867" s="51">
        <v>65.290000000000006</v>
      </c>
      <c r="F867" s="1">
        <f>VLOOKUP(A867,'Тепло с 15.05.2023'!B:I,8,0)</f>
        <v>89.501757935483866</v>
      </c>
      <c r="G867" s="1">
        <f>VLOOKUP(A867,'собств+площадь 06.2023'!B:I,8,0)</f>
        <v>163.20908800000001</v>
      </c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idden="1" x14ac:dyDescent="0.3">
      <c r="A868" s="49" t="s">
        <v>3792</v>
      </c>
      <c r="B868" s="49" t="s">
        <v>3791</v>
      </c>
      <c r="C868" s="69"/>
      <c r="D868" s="50">
        <v>65.290000000000006</v>
      </c>
      <c r="E868" s="51">
        <v>65.290000000000006</v>
      </c>
      <c r="F868" s="1">
        <f>VLOOKUP(A868,'Тепло с 15.05.2023'!B:I,8,0)</f>
        <v>89.501757935483866</v>
      </c>
      <c r="G868" s="1">
        <f>VLOOKUP(A868,'собств+площадь 06.2023'!B:I,8,0)</f>
        <v>163.20908800000001</v>
      </c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idden="1" x14ac:dyDescent="0.3">
      <c r="A869" s="49" t="s">
        <v>3795</v>
      </c>
      <c r="B869" s="49" t="s">
        <v>3794</v>
      </c>
      <c r="C869" s="69"/>
      <c r="D869" s="50">
        <v>56.69</v>
      </c>
      <c r="E869" s="51">
        <v>56.69</v>
      </c>
      <c r="F869" s="1">
        <f>VLOOKUP(A869,'Тепло с 15.05.2023'!B:I,8,0)</f>
        <v>77.725210838709671</v>
      </c>
      <c r="G869" s="1">
        <f>VLOOKUP(A869,'собств+площадь 06.2023'!B:I,8,0)</f>
        <v>141.734208</v>
      </c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idden="1" x14ac:dyDescent="0.3">
      <c r="A870" s="49" t="s">
        <v>3798</v>
      </c>
      <c r="B870" s="49" t="s">
        <v>3797</v>
      </c>
      <c r="C870" s="69"/>
      <c r="D870" s="50">
        <v>54.97</v>
      </c>
      <c r="E870" s="51">
        <v>54.97</v>
      </c>
      <c r="F870" s="1">
        <f>VLOOKUP(A870,'Тепло с 15.05.2023'!B:I,8,0)</f>
        <v>75.369901419354846</v>
      </c>
      <c r="G870" s="1">
        <f>VLOOKUP(A870,'собств+площадь 06.2023'!B:I,8,0)</f>
        <v>137.439232</v>
      </c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idden="1" x14ac:dyDescent="0.3">
      <c r="A871" s="49" t="s">
        <v>3801</v>
      </c>
      <c r="B871" s="49" t="s">
        <v>3800</v>
      </c>
      <c r="C871" s="69"/>
      <c r="D871" s="50">
        <v>60.13</v>
      </c>
      <c r="E871" s="51">
        <v>60.13</v>
      </c>
      <c r="F871" s="1">
        <f>VLOOKUP(A871,'Тепло с 15.05.2023'!B:I,8,0)</f>
        <v>82.435829677419363</v>
      </c>
      <c r="G871" s="1">
        <f>VLOOKUP(A871,'собств+площадь 06.2023'!B:I,8,0)</f>
        <v>150.32416000000001</v>
      </c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idden="1" x14ac:dyDescent="0.3">
      <c r="A872" s="49" t="s">
        <v>3804</v>
      </c>
      <c r="B872" s="49" t="s">
        <v>3803</v>
      </c>
      <c r="C872" s="50">
        <v>81.47</v>
      </c>
      <c r="D872" s="50">
        <v>180.39</v>
      </c>
      <c r="E872" s="51">
        <v>261.86</v>
      </c>
      <c r="F872" s="1">
        <f>VLOOKUP(A872,'Тепло с 15.05.2023'!B:I,8,0)</f>
        <v>98.922995612903236</v>
      </c>
      <c r="G872" s="1">
        <f>VLOOKUP(A872,'собств+площадь 06.2023'!B:I,8,0)</f>
        <v>180.38899200000003</v>
      </c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idden="1" x14ac:dyDescent="0.3">
      <c r="A873" s="49" t="s">
        <v>3807</v>
      </c>
      <c r="B873" s="49" t="s">
        <v>3806</v>
      </c>
      <c r="C873" s="69"/>
      <c r="D873" s="50">
        <v>61.85</v>
      </c>
      <c r="E873" s="51">
        <v>61.85</v>
      </c>
      <c r="F873" s="1">
        <f>VLOOKUP(A873,'Тепло с 15.05.2023'!B:I,8,0)</f>
        <v>84.791139096774202</v>
      </c>
      <c r="G873" s="1">
        <f>VLOOKUP(A873,'собств+площадь 06.2023'!B:I,8,0)</f>
        <v>154.61913600000003</v>
      </c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idden="1" x14ac:dyDescent="0.3">
      <c r="A874" s="49" t="s">
        <v>3810</v>
      </c>
      <c r="B874" s="49" t="s">
        <v>3809</v>
      </c>
      <c r="C874" s="69"/>
      <c r="D874" s="50">
        <v>70.44</v>
      </c>
      <c r="E874" s="51">
        <v>70.44</v>
      </c>
      <c r="F874" s="1">
        <f>VLOOKUP(A874,'Тепло с 15.05.2023'!B:I,8,0)</f>
        <v>96.567686193548383</v>
      </c>
      <c r="G874" s="1">
        <f>VLOOKUP(A874,'собств+площадь 06.2023'!B:I,8,0)</f>
        <v>176.09401599999998</v>
      </c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idden="1" x14ac:dyDescent="0.3">
      <c r="A875" s="49" t="s">
        <v>3813</v>
      </c>
      <c r="B875" s="49" t="s">
        <v>3812</v>
      </c>
      <c r="C875" s="69"/>
      <c r="D875" s="50">
        <v>87.62</v>
      </c>
      <c r="E875" s="51">
        <v>87.62</v>
      </c>
      <c r="F875" s="1">
        <f>VLOOKUP(A875,'Тепло с 15.05.2023'!B:I,8,0)</f>
        <v>120.12078038709676</v>
      </c>
      <c r="G875" s="1">
        <f>VLOOKUP(A875,'собств+площадь 06.2023'!B:I,8,0)</f>
        <v>219.04377599999998</v>
      </c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idden="1" x14ac:dyDescent="0.3">
      <c r="A876" s="49" t="s">
        <v>3816</v>
      </c>
      <c r="B876" s="49" t="s">
        <v>3815</v>
      </c>
      <c r="C876" s="69"/>
      <c r="D876" s="50">
        <v>101.37</v>
      </c>
      <c r="E876" s="51">
        <v>101.37</v>
      </c>
      <c r="F876" s="1">
        <f>VLOOKUP(A876,'Тепло с 15.05.2023'!B:I,8,0)</f>
        <v>138.96325574193551</v>
      </c>
      <c r="G876" s="1">
        <f>VLOOKUP(A876,'собств+площадь 06.2023'!B:I,8,0)</f>
        <v>253.40358400000005</v>
      </c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idden="1" x14ac:dyDescent="0.3">
      <c r="A877" s="49" t="s">
        <v>3819</v>
      </c>
      <c r="B877" s="49" t="s">
        <v>3818</v>
      </c>
      <c r="C877" s="69"/>
      <c r="D877" s="50">
        <v>82.46</v>
      </c>
      <c r="E877" s="51">
        <v>82.46</v>
      </c>
      <c r="F877" s="1">
        <f>VLOOKUP(A877,'Тепло с 15.05.2023'!B:I,8,0)</f>
        <v>113.05485212903226</v>
      </c>
      <c r="G877" s="1">
        <f>VLOOKUP(A877,'собств+площадь 06.2023'!B:I,8,0)</f>
        <v>206.15884799999998</v>
      </c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idden="1" x14ac:dyDescent="0.3">
      <c r="A878" s="49" t="s">
        <v>3822</v>
      </c>
      <c r="B878" s="49" t="s">
        <v>3821</v>
      </c>
      <c r="C878" s="69"/>
      <c r="D878" s="50">
        <v>49.82</v>
      </c>
      <c r="E878" s="51">
        <v>49.82</v>
      </c>
      <c r="F878" s="1">
        <f>VLOOKUP(A878,'Тепло с 15.05.2023'!B:I,8,0)</f>
        <v>68.303973161290315</v>
      </c>
      <c r="G878" s="1">
        <f>VLOOKUP(A878,'собств+площадь 06.2023'!B:I,8,0)</f>
        <v>124.55430399999999</v>
      </c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idden="1" x14ac:dyDescent="0.3">
      <c r="A879" s="49" t="s">
        <v>3825</v>
      </c>
      <c r="B879" s="49" t="s">
        <v>3824</v>
      </c>
      <c r="C879" s="69"/>
      <c r="D879" s="50">
        <v>49.82</v>
      </c>
      <c r="E879" s="51">
        <v>49.82</v>
      </c>
      <c r="F879" s="1">
        <f>VLOOKUP(A879,'Тепло с 15.05.2023'!B:I,8,0)</f>
        <v>68.303973161290315</v>
      </c>
      <c r="G879" s="1">
        <f>VLOOKUP(A879,'собств+площадь 06.2023'!B:I,8,0)</f>
        <v>124.55430399999999</v>
      </c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idden="1" x14ac:dyDescent="0.3">
      <c r="A880" s="49" t="s">
        <v>3828</v>
      </c>
      <c r="B880" s="49" t="s">
        <v>3827</v>
      </c>
      <c r="C880" s="69"/>
      <c r="D880" s="50">
        <v>61.85</v>
      </c>
      <c r="E880" s="51">
        <v>61.85</v>
      </c>
      <c r="F880" s="1">
        <f>VLOOKUP(A880,'Тепло с 15.05.2023'!B:I,8,0)</f>
        <v>84.791139096774202</v>
      </c>
      <c r="G880" s="1">
        <f>VLOOKUP(A880,'собств+площадь 06.2023'!B:I,8,0)</f>
        <v>154.61913600000003</v>
      </c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idden="1" x14ac:dyDescent="0.3">
      <c r="A881" s="49" t="s">
        <v>3831</v>
      </c>
      <c r="B881" s="49" t="s">
        <v>3830</v>
      </c>
      <c r="C881" s="69"/>
      <c r="D881" s="50">
        <v>158.06</v>
      </c>
      <c r="E881" s="51">
        <v>158.06</v>
      </c>
      <c r="F881" s="1">
        <f>VLOOKUP(A881,'Тепло с 15.05.2023'!B:I,8,0)</f>
        <v>108.34423329032258</v>
      </c>
      <c r="G881" s="1">
        <f>VLOOKUP(A881,'собств+площадь 06.2023'!B:I,8,0)</f>
        <v>197.568896</v>
      </c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idden="1" x14ac:dyDescent="0.3">
      <c r="A882" s="49" t="s">
        <v>3834</v>
      </c>
      <c r="B882" s="49" t="s">
        <v>3833</v>
      </c>
      <c r="C882" s="69"/>
      <c r="D882" s="50">
        <v>113.38</v>
      </c>
      <c r="E882" s="51">
        <v>113.38</v>
      </c>
      <c r="F882" s="1">
        <f>VLOOKUP(A882,'Тепло с 15.05.2023'!B:I,8,0)</f>
        <v>77.725210838709671</v>
      </c>
      <c r="G882" s="1">
        <f>VLOOKUP(A882,'собств+площадь 06.2023'!B:I,8,0)</f>
        <v>141.734208</v>
      </c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idden="1" x14ac:dyDescent="0.3">
      <c r="A883" s="49" t="s">
        <v>3837</v>
      </c>
      <c r="B883" s="49" t="s">
        <v>3836</v>
      </c>
      <c r="C883" s="50">
        <v>89.23</v>
      </c>
      <c r="D883" s="50">
        <v>197.56</v>
      </c>
      <c r="E883" s="51">
        <v>286.79000000000002</v>
      </c>
      <c r="F883" s="1">
        <f>VLOOKUP(A883,'Тепло с 15.05.2023'!B:I,8,0)</f>
        <v>108.34423329032258</v>
      </c>
      <c r="G883" s="1">
        <f>VLOOKUP(A883,'собств+площадь 06.2023'!B:I,8,0)</f>
        <v>197.568896</v>
      </c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idden="1" x14ac:dyDescent="0.3">
      <c r="A884" s="49" t="s">
        <v>3840</v>
      </c>
      <c r="B884" s="49" t="s">
        <v>3839</v>
      </c>
      <c r="C884" s="69"/>
      <c r="D884" s="50">
        <v>168.36</v>
      </c>
      <c r="E884" s="51">
        <v>168.36</v>
      </c>
      <c r="F884" s="1">
        <f>VLOOKUP(A884,'Тепло с 15.05.2023'!B:I,8,0)</f>
        <v>115.41016154838712</v>
      </c>
      <c r="G884" s="1">
        <f>VLOOKUP(A884,'собств+площадь 06.2023'!B:I,8,0)</f>
        <v>210.45382400000005</v>
      </c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idden="1" x14ac:dyDescent="0.3">
      <c r="A885" s="49" t="s">
        <v>3843</v>
      </c>
      <c r="B885" s="49" t="s">
        <v>3842</v>
      </c>
      <c r="C885" s="69"/>
      <c r="D885" s="50">
        <v>158.06</v>
      </c>
      <c r="E885" s="51">
        <v>158.06</v>
      </c>
      <c r="F885" s="1">
        <f>VLOOKUP(A885,'Тепло с 15.05.2023'!B:I,8,0)</f>
        <v>108.34423329032258</v>
      </c>
      <c r="G885" s="1">
        <f>VLOOKUP(A885,'собств+площадь 06.2023'!B:I,8,0)</f>
        <v>197.568896</v>
      </c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idden="1" x14ac:dyDescent="0.3">
      <c r="A886" s="49" t="s">
        <v>3846</v>
      </c>
      <c r="B886" s="49" t="s">
        <v>3845</v>
      </c>
      <c r="C886" s="69"/>
      <c r="D886" s="50">
        <v>109.95</v>
      </c>
      <c r="E886" s="51">
        <v>109.95</v>
      </c>
      <c r="F886" s="1">
        <f>VLOOKUP(A886,'Тепло с 15.05.2023'!B:I,8,0)</f>
        <v>75.369901419354846</v>
      </c>
      <c r="G886" s="1">
        <f>VLOOKUP(A886,'собств+площадь 06.2023'!B:I,8,0)</f>
        <v>137.439232</v>
      </c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idden="1" x14ac:dyDescent="0.3">
      <c r="A887" s="49" t="s">
        <v>3849</v>
      </c>
      <c r="B887" s="49" t="s">
        <v>3848</v>
      </c>
      <c r="C887" s="69"/>
      <c r="D887" s="50">
        <v>168.36</v>
      </c>
      <c r="E887" s="51">
        <v>168.36</v>
      </c>
      <c r="F887" s="1">
        <f>VLOOKUP(A887,'Тепло с 15.05.2023'!B:I,8,0)</f>
        <v>115.41016154838712</v>
      </c>
      <c r="G887" s="1">
        <f>VLOOKUP(A887,'собств+площадь 06.2023'!B:I,8,0)</f>
        <v>210.45382400000005</v>
      </c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idden="1" x14ac:dyDescent="0.3">
      <c r="A888" s="49" t="s">
        <v>3852</v>
      </c>
      <c r="B888" s="49" t="s">
        <v>3851</v>
      </c>
      <c r="C888" s="69"/>
      <c r="D888" s="50">
        <v>151.18</v>
      </c>
      <c r="E888" s="51">
        <v>151.18</v>
      </c>
      <c r="F888" s="1">
        <f>VLOOKUP(A888,'Тепло с 15.05.2023'!B:I,8,0)</f>
        <v>103.63361445161291</v>
      </c>
      <c r="G888" s="1">
        <f>VLOOKUP(A888,'собств+площадь 06.2023'!B:I,8,0)</f>
        <v>188.97894400000001</v>
      </c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idden="1" x14ac:dyDescent="0.3">
      <c r="A889" s="49" t="s">
        <v>3855</v>
      </c>
      <c r="B889" s="49" t="s">
        <v>3854</v>
      </c>
      <c r="C889" s="69"/>
      <c r="D889" s="50">
        <v>123.7</v>
      </c>
      <c r="E889" s="51">
        <v>123.7</v>
      </c>
      <c r="F889" s="1">
        <f>VLOOKUP(A889,'Тепло с 15.05.2023'!B:I,8,0)</f>
        <v>84.791139096774202</v>
      </c>
      <c r="G889" s="1">
        <f>VLOOKUP(A889,'собств+площадь 06.2023'!B:I,8,0)</f>
        <v>154.61913600000003</v>
      </c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idden="1" x14ac:dyDescent="0.3">
      <c r="A890" s="49" t="s">
        <v>3858</v>
      </c>
      <c r="B890" s="49" t="s">
        <v>3857</v>
      </c>
      <c r="C890" s="69"/>
      <c r="D890" s="50">
        <v>120.26</v>
      </c>
      <c r="E890" s="51">
        <v>120.26</v>
      </c>
      <c r="F890" s="1">
        <f>VLOOKUP(A890,'Тепло с 15.05.2023'!B:I,8,0)</f>
        <v>82.435829677419363</v>
      </c>
      <c r="G890" s="1">
        <f>VLOOKUP(A890,'собств+площадь 06.2023'!B:I,8,0)</f>
        <v>150.32416000000001</v>
      </c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idden="1" x14ac:dyDescent="0.3">
      <c r="A891" s="49" t="s">
        <v>3861</v>
      </c>
      <c r="B891" s="49" t="s">
        <v>3860</v>
      </c>
      <c r="C891" s="69"/>
      <c r="D891" s="50">
        <v>103.08</v>
      </c>
      <c r="E891" s="51">
        <v>103.08</v>
      </c>
      <c r="F891" s="1">
        <f>VLOOKUP(A891,'Тепло с 15.05.2023'!B:I,8,0)</f>
        <v>70.659282580645183</v>
      </c>
      <c r="G891" s="1">
        <f>VLOOKUP(A891,'собств+площадь 06.2023'!B:I,8,0)</f>
        <v>128.84928000000002</v>
      </c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idden="1" x14ac:dyDescent="0.3">
      <c r="A892" s="49" t="s">
        <v>3864</v>
      </c>
      <c r="B892" s="49" t="s">
        <v>3863</v>
      </c>
      <c r="C892" s="69"/>
      <c r="D892" s="50">
        <v>99.65</v>
      </c>
      <c r="E892" s="51">
        <v>99.65</v>
      </c>
      <c r="F892" s="1">
        <f>VLOOKUP(A892,'Тепло с 15.05.2023'!B:I,8,0)</f>
        <v>68.303973161290315</v>
      </c>
      <c r="G892" s="1">
        <f>VLOOKUP(A892,'собств+площадь 06.2023'!B:I,8,0)</f>
        <v>124.55430399999999</v>
      </c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idden="1" x14ac:dyDescent="0.3">
      <c r="A893" s="49" t="s">
        <v>3867</v>
      </c>
      <c r="B893" s="49" t="s">
        <v>3866</v>
      </c>
      <c r="C893" s="69"/>
      <c r="D893" s="50">
        <v>134.01</v>
      </c>
      <c r="E893" s="51">
        <v>134.01</v>
      </c>
      <c r="F893" s="1">
        <f>VLOOKUP(A893,'Тепло с 15.05.2023'!B:I,8,0)</f>
        <v>91.857067354838719</v>
      </c>
      <c r="G893" s="1">
        <f>VLOOKUP(A893,'собств+площадь 06.2023'!B:I,8,0)</f>
        <v>167.504064</v>
      </c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idden="1" x14ac:dyDescent="0.3">
      <c r="A894" s="49" t="s">
        <v>3870</v>
      </c>
      <c r="B894" s="49" t="s">
        <v>3869</v>
      </c>
      <c r="C894" s="50">
        <v>85.35</v>
      </c>
      <c r="D894" s="50">
        <v>188.98</v>
      </c>
      <c r="E894" s="51">
        <v>274.33</v>
      </c>
      <c r="F894" s="1">
        <f>VLOOKUP(A894,'Тепло с 15.05.2023'!B:I,8,0)</f>
        <v>103.63361445161291</v>
      </c>
      <c r="G894" s="1">
        <f>VLOOKUP(A894,'собств+площадь 06.2023'!B:I,8,0)</f>
        <v>188.97894400000001</v>
      </c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idden="1" x14ac:dyDescent="0.3">
      <c r="A895" s="49" t="s">
        <v>3873</v>
      </c>
      <c r="B895" s="49" t="s">
        <v>3872</v>
      </c>
      <c r="C895" s="50">
        <v>8.59</v>
      </c>
      <c r="D895" s="50">
        <v>133.13999999999999</v>
      </c>
      <c r="E895" s="51">
        <v>141.72999999999999</v>
      </c>
      <c r="F895" s="1">
        <f>VLOOKUP(A895,'Тепло с 15.05.2023'!B:I,8,0)</f>
        <v>73.014592000000007</v>
      </c>
      <c r="G895" s="1">
        <f>VLOOKUP(A895,'собств+площадь 06.2023'!B:I,8,0)</f>
        <v>133.14425600000001</v>
      </c>
    </row>
    <row r="896" spans="1:36" hidden="1" x14ac:dyDescent="0.3">
      <c r="A896" s="49" t="s">
        <v>3876</v>
      </c>
      <c r="B896" s="49" t="s">
        <v>3875</v>
      </c>
      <c r="C896" s="50">
        <v>8.86</v>
      </c>
      <c r="D896" s="50">
        <v>137.43</v>
      </c>
      <c r="E896" s="51">
        <v>146.29</v>
      </c>
      <c r="F896" s="1">
        <f>VLOOKUP(A896,'Тепло с 15.05.2023'!B:I,8,0)</f>
        <v>75.369901419354846</v>
      </c>
      <c r="G896" s="1">
        <f>VLOOKUP(A896,'собств+площадь 06.2023'!B:I,8,0)</f>
        <v>137.439232</v>
      </c>
    </row>
    <row r="897" spans="1:7" hidden="1" x14ac:dyDescent="0.3">
      <c r="A897" s="49" t="s">
        <v>3879</v>
      </c>
      <c r="B897" s="49" t="s">
        <v>3878</v>
      </c>
      <c r="C897" s="50">
        <v>10.53</v>
      </c>
      <c r="D897" s="50">
        <v>163.21</v>
      </c>
      <c r="E897" s="51">
        <v>173.74</v>
      </c>
      <c r="F897" s="1">
        <f>VLOOKUP(A897,'Тепло с 15.05.2023'!B:I,8,0)</f>
        <v>89.501757935483866</v>
      </c>
      <c r="G897" s="1">
        <f>VLOOKUP(A897,'собств+площадь 06.2023'!B:I,8,0)</f>
        <v>163.20908800000001</v>
      </c>
    </row>
    <row r="898" spans="1:7" hidden="1" x14ac:dyDescent="0.3">
      <c r="A898" s="49" t="s">
        <v>3882</v>
      </c>
      <c r="B898" s="49" t="s">
        <v>3881</v>
      </c>
      <c r="C898" s="50">
        <v>14.13</v>
      </c>
      <c r="D898" s="50">
        <v>219.04</v>
      </c>
      <c r="E898" s="51">
        <v>233.17</v>
      </c>
      <c r="F898" s="1">
        <f>VLOOKUP(A898,'Тепло с 15.05.2023'!B:I,8,0)</f>
        <v>120.12078038709676</v>
      </c>
      <c r="G898" s="1">
        <f>VLOOKUP(A898,'собств+площадь 06.2023'!B:I,8,0)</f>
        <v>219.04377599999998</v>
      </c>
    </row>
    <row r="899" spans="1:7" hidden="1" x14ac:dyDescent="0.3">
      <c r="A899" s="49" t="s">
        <v>3885</v>
      </c>
      <c r="B899" s="49" t="s">
        <v>3884</v>
      </c>
      <c r="C899" s="50">
        <v>9.9700000000000006</v>
      </c>
      <c r="D899" s="50">
        <v>154.62</v>
      </c>
      <c r="E899" s="51">
        <v>164.59</v>
      </c>
      <c r="F899" s="1">
        <f>VLOOKUP(A899,'Тепло с 15.05.2023'!B:I,8,0)</f>
        <v>84.791139096774202</v>
      </c>
      <c r="G899" s="1">
        <f>VLOOKUP(A899,'собств+площадь 06.2023'!B:I,8,0)</f>
        <v>154.61913600000003</v>
      </c>
    </row>
    <row r="900" spans="1:7" hidden="1" x14ac:dyDescent="0.3">
      <c r="A900" s="49" t="s">
        <v>3888</v>
      </c>
      <c r="B900" s="49" t="s">
        <v>3887</v>
      </c>
      <c r="C900" s="50">
        <v>8.0299999999999994</v>
      </c>
      <c r="D900" s="50">
        <v>124.55</v>
      </c>
      <c r="E900" s="51">
        <v>132.58000000000001</v>
      </c>
      <c r="F900" s="1">
        <f>VLOOKUP(A900,'Тепло с 15.05.2023'!B:I,8,0)</f>
        <v>68.303973161290315</v>
      </c>
      <c r="G900" s="1">
        <f>VLOOKUP(A900,'собств+площадь 06.2023'!B:I,8,0)</f>
        <v>124.55430399999999</v>
      </c>
    </row>
    <row r="901" spans="1:7" hidden="1" x14ac:dyDescent="0.3">
      <c r="A901" s="49" t="s">
        <v>3891</v>
      </c>
      <c r="B901" s="49" t="s">
        <v>3890</v>
      </c>
      <c r="C901" s="50">
        <v>13.57</v>
      </c>
      <c r="D901" s="50">
        <v>210.45</v>
      </c>
      <c r="E901" s="51">
        <v>224.02</v>
      </c>
      <c r="F901" s="1">
        <f>VLOOKUP(A901,'Тепло с 15.05.2023'!B:I,8,0)</f>
        <v>115.41016154838712</v>
      </c>
      <c r="G901" s="1">
        <f>VLOOKUP(A901,'собств+площадь 06.2023'!B:I,8,0)</f>
        <v>210.45382400000005</v>
      </c>
    </row>
    <row r="902" spans="1:7" hidden="1" x14ac:dyDescent="0.3">
      <c r="A902" s="49" t="s">
        <v>3894</v>
      </c>
      <c r="B902" s="49" t="s">
        <v>3893</v>
      </c>
      <c r="C902" s="50">
        <v>13.02</v>
      </c>
      <c r="D902" s="50">
        <v>201.87</v>
      </c>
      <c r="E902" s="51">
        <v>214.89</v>
      </c>
      <c r="F902" s="1">
        <f>VLOOKUP(A902,'Тепло с 15.05.2023'!B:I,8,0)</f>
        <v>110.69954270967742</v>
      </c>
      <c r="G902" s="1">
        <f>VLOOKUP(A902,'собств+площадь 06.2023'!B:I,8,0)</f>
        <v>201.86387200000001</v>
      </c>
    </row>
    <row r="903" spans="1:7" hidden="1" x14ac:dyDescent="0.3">
      <c r="A903" s="49" t="s">
        <v>3897</v>
      </c>
      <c r="B903" s="49" t="s">
        <v>3896</v>
      </c>
      <c r="C903" s="50">
        <v>12.19</v>
      </c>
      <c r="D903" s="50">
        <v>188.98</v>
      </c>
      <c r="E903" s="51">
        <v>201.17</v>
      </c>
      <c r="F903" s="1">
        <f>VLOOKUP(A903,'Тепло с 15.05.2023'!B:I,8,0)</f>
        <v>103.63361445161291</v>
      </c>
      <c r="G903" s="1">
        <f>VLOOKUP(A903,'собств+площадь 06.2023'!B:I,8,0)</f>
        <v>188.97894400000001</v>
      </c>
    </row>
    <row r="904" spans="1:7" hidden="1" x14ac:dyDescent="0.3">
      <c r="A904" s="49" t="s">
        <v>3900</v>
      </c>
      <c r="B904" s="49" t="s">
        <v>3899</v>
      </c>
      <c r="C904" s="50">
        <v>16.63</v>
      </c>
      <c r="D904" s="50">
        <v>257.69</v>
      </c>
      <c r="E904" s="51">
        <v>274.32</v>
      </c>
      <c r="F904" s="1">
        <f>VLOOKUP(A904,'Тепло с 15.05.2023'!B:I,8,0)</f>
        <v>141.31856516129037</v>
      </c>
      <c r="G904" s="1">
        <f>VLOOKUP(A904,'собств+площадь 06.2023'!B:I,8,0)</f>
        <v>257.69856000000004</v>
      </c>
    </row>
    <row r="905" spans="1:7" hidden="1" x14ac:dyDescent="0.3">
      <c r="A905" s="49" t="s">
        <v>3903</v>
      </c>
      <c r="B905" s="49" t="s">
        <v>3902</v>
      </c>
      <c r="C905" s="50">
        <v>62.07</v>
      </c>
      <c r="D905" s="50">
        <v>137.43</v>
      </c>
      <c r="E905" s="51">
        <v>199.5</v>
      </c>
      <c r="F905" s="1">
        <f>VLOOKUP(A905,'Тепло с 15.05.2023'!B:I,8,0)</f>
        <v>75.369901419354846</v>
      </c>
      <c r="G905" s="1">
        <f>VLOOKUP(A905,'собств+площадь 06.2023'!B:I,8,0)</f>
        <v>137.439232</v>
      </c>
    </row>
    <row r="906" spans="1:7" hidden="1" x14ac:dyDescent="0.3">
      <c r="A906" s="49" t="s">
        <v>3906</v>
      </c>
      <c r="B906" s="49" t="s">
        <v>3905</v>
      </c>
      <c r="C906" s="50">
        <v>6.09</v>
      </c>
      <c r="D906" s="50">
        <v>94.49</v>
      </c>
      <c r="E906" s="51">
        <v>100.58</v>
      </c>
      <c r="F906" s="1">
        <f>VLOOKUP(A906,'Тепло с 15.05.2023'!B:I,8,0)</f>
        <v>51.816807225806457</v>
      </c>
      <c r="G906" s="1">
        <f>VLOOKUP(A906,'собств+площадь 06.2023'!B:I,8,0)</f>
        <v>94.489472000000006</v>
      </c>
    </row>
    <row r="907" spans="1:7" hidden="1" x14ac:dyDescent="0.3">
      <c r="A907" s="49" t="s">
        <v>3909</v>
      </c>
      <c r="B907" s="49" t="s">
        <v>3908</v>
      </c>
      <c r="C907" s="50">
        <v>9.9700000000000006</v>
      </c>
      <c r="D907" s="50">
        <v>154.62</v>
      </c>
      <c r="E907" s="51">
        <v>164.59</v>
      </c>
      <c r="F907" s="1">
        <f>VLOOKUP(A907,'Тепло с 15.05.2023'!B:I,8,0)</f>
        <v>84.791139096774202</v>
      </c>
      <c r="G907" s="1">
        <f>VLOOKUP(A907,'собств+площадь 06.2023'!B:I,8,0)</f>
        <v>154.61913600000003</v>
      </c>
    </row>
    <row r="908" spans="1:7" hidden="1" x14ac:dyDescent="0.3">
      <c r="A908" s="49" t="s">
        <v>3912</v>
      </c>
      <c r="B908" s="49" t="s">
        <v>3911</v>
      </c>
      <c r="C908" s="50">
        <v>9.9700000000000006</v>
      </c>
      <c r="D908" s="50">
        <v>154.62</v>
      </c>
      <c r="E908" s="51">
        <v>164.59</v>
      </c>
      <c r="F908" s="1">
        <f>VLOOKUP(A908,'Тепло с 15.05.2023'!B:I,8,0)</f>
        <v>84.791139096774202</v>
      </c>
      <c r="G908" s="1">
        <f>VLOOKUP(A908,'собств+площадь 06.2023'!B:I,8,0)</f>
        <v>154.61913600000003</v>
      </c>
    </row>
    <row r="909" spans="1:7" hidden="1" x14ac:dyDescent="0.3">
      <c r="A909" s="49" t="s">
        <v>3915</v>
      </c>
      <c r="B909" s="49" t="s">
        <v>3914</v>
      </c>
      <c r="C909" s="50">
        <v>8.0299999999999994</v>
      </c>
      <c r="D909" s="50">
        <v>124.55</v>
      </c>
      <c r="E909" s="51">
        <v>132.58000000000001</v>
      </c>
      <c r="F909" s="1">
        <f>VLOOKUP(A909,'Тепло с 15.05.2023'!B:I,8,0)</f>
        <v>68.303973161290315</v>
      </c>
      <c r="G909" s="1">
        <f>VLOOKUP(A909,'собств+площадь 06.2023'!B:I,8,0)</f>
        <v>124.55430399999999</v>
      </c>
    </row>
    <row r="910" spans="1:7" hidden="1" x14ac:dyDescent="0.3">
      <c r="A910" s="49" t="s">
        <v>3918</v>
      </c>
      <c r="B910" s="49" t="s">
        <v>3917</v>
      </c>
      <c r="C910" s="50">
        <v>7.2</v>
      </c>
      <c r="D910" s="50">
        <v>111.67</v>
      </c>
      <c r="E910" s="51">
        <v>118.87</v>
      </c>
      <c r="F910" s="1">
        <f>VLOOKUP(A910,'Тепло с 15.05.2023'!B:I,8,0)</f>
        <v>61.238044903225813</v>
      </c>
      <c r="G910" s="1">
        <f>VLOOKUP(A910,'собств+площадь 06.2023'!B:I,8,0)</f>
        <v>111.66937600000001</v>
      </c>
    </row>
    <row r="911" spans="1:7" hidden="1" x14ac:dyDescent="0.3">
      <c r="A911" s="49" t="s">
        <v>3921</v>
      </c>
      <c r="B911" s="49" t="s">
        <v>3920</v>
      </c>
      <c r="C911" s="50">
        <v>8.31</v>
      </c>
      <c r="D911" s="50">
        <v>128.85</v>
      </c>
      <c r="E911" s="51">
        <v>137.16</v>
      </c>
      <c r="F911" s="1">
        <f>VLOOKUP(A911,'Тепло с 15.05.2023'!B:I,8,0)</f>
        <v>70.659282580645183</v>
      </c>
      <c r="G911" s="1">
        <f>VLOOKUP(A911,'собств+площадь 06.2023'!B:I,8,0)</f>
        <v>128.84928000000002</v>
      </c>
    </row>
    <row r="912" spans="1:7" hidden="1" x14ac:dyDescent="0.3">
      <c r="A912" s="49" t="s">
        <v>3924</v>
      </c>
      <c r="B912" s="49" t="s">
        <v>3923</v>
      </c>
      <c r="C912" s="69"/>
      <c r="D912" s="50">
        <v>136</v>
      </c>
      <c r="E912" s="51">
        <v>136</v>
      </c>
      <c r="F912" s="1">
        <f>VLOOKUP(A912,'Тепло с 15.05.2023'!B:I,8,0)</f>
        <v>89.501757935483866</v>
      </c>
      <c r="G912" s="1">
        <f>VLOOKUP(A912,'собств+площадь 06.2023'!B:I,8,0)</f>
        <v>163.20908800000001</v>
      </c>
    </row>
    <row r="913" spans="1:7" hidden="1" x14ac:dyDescent="0.3">
      <c r="A913" s="49" t="s">
        <v>3927</v>
      </c>
      <c r="B913" s="49" t="s">
        <v>3926</v>
      </c>
      <c r="C913" s="69"/>
      <c r="D913" s="50">
        <v>132.41999999999999</v>
      </c>
      <c r="E913" s="51">
        <v>132.41999999999999</v>
      </c>
      <c r="F913" s="1">
        <f>VLOOKUP(A913,'Тепло с 15.05.2023'!B:I,8,0)</f>
        <v>87.146448516129041</v>
      </c>
      <c r="G913" s="1">
        <f>VLOOKUP(A913,'собств+площадь 06.2023'!B:I,8,0)</f>
        <v>158.91411200000002</v>
      </c>
    </row>
    <row r="914" spans="1:7" hidden="1" x14ac:dyDescent="0.3">
      <c r="A914" s="49" t="s">
        <v>3930</v>
      </c>
      <c r="B914" s="49" t="s">
        <v>3929</v>
      </c>
      <c r="C914" s="69"/>
      <c r="D914" s="50">
        <v>214.75</v>
      </c>
      <c r="E914" s="51">
        <v>214.75</v>
      </c>
      <c r="F914" s="1">
        <f>VLOOKUP(A914,'Тепло с 15.05.2023'!B:I,8,0)</f>
        <v>141.31856516129037</v>
      </c>
      <c r="G914" s="1">
        <f>VLOOKUP(A914,'собств+площадь 06.2023'!B:I,8,0)</f>
        <v>257.69856000000004</v>
      </c>
    </row>
    <row r="915" spans="1:7" hidden="1" x14ac:dyDescent="0.3">
      <c r="A915" s="49" t="s">
        <v>3933</v>
      </c>
      <c r="B915" s="49" t="s">
        <v>3932</v>
      </c>
      <c r="C915" s="69"/>
      <c r="D915" s="50">
        <v>186.11</v>
      </c>
      <c r="E915" s="51">
        <v>186.11</v>
      </c>
      <c r="F915" s="1">
        <f>VLOOKUP(A915,'Тепло с 15.05.2023'!B:I,8,0)</f>
        <v>122.47608980645163</v>
      </c>
      <c r="G915" s="1">
        <f>VLOOKUP(A915,'собств+площадь 06.2023'!B:I,8,0)</f>
        <v>223.33875200000003</v>
      </c>
    </row>
    <row r="916" spans="1:7" hidden="1" x14ac:dyDescent="0.3">
      <c r="A916" s="49" t="s">
        <v>3936</v>
      </c>
      <c r="B916" s="49" t="s">
        <v>3935</v>
      </c>
      <c r="C916" s="50">
        <v>62.07</v>
      </c>
      <c r="D916" s="50">
        <v>137.43</v>
      </c>
      <c r="E916" s="51">
        <v>199.5</v>
      </c>
      <c r="F916" s="1">
        <f>VLOOKUP(A916,'Тепло с 15.05.2023'!B:I,8,0)</f>
        <v>75.369901419354846</v>
      </c>
      <c r="G916" s="1">
        <f>VLOOKUP(A916,'собств+площадь 06.2023'!B:I,8,0)</f>
        <v>137.439232</v>
      </c>
    </row>
    <row r="917" spans="1:7" hidden="1" x14ac:dyDescent="0.3">
      <c r="A917" s="49" t="s">
        <v>3939</v>
      </c>
      <c r="B917" s="49" t="s">
        <v>3938</v>
      </c>
      <c r="C917" s="69"/>
      <c r="D917" s="50">
        <v>128.85</v>
      </c>
      <c r="E917" s="51">
        <v>128.85</v>
      </c>
      <c r="F917" s="1">
        <f>VLOOKUP(A917,'Тепло с 15.05.2023'!B:I,8,0)</f>
        <v>84.791139096774202</v>
      </c>
      <c r="G917" s="1">
        <f>VLOOKUP(A917,'собств+площадь 06.2023'!B:I,8,0)</f>
        <v>154.61913600000003</v>
      </c>
    </row>
    <row r="918" spans="1:7" hidden="1" x14ac:dyDescent="0.3">
      <c r="A918" s="49" t="s">
        <v>3942</v>
      </c>
      <c r="B918" s="49" t="s">
        <v>3941</v>
      </c>
      <c r="C918" s="69"/>
      <c r="D918" s="50">
        <v>103.79</v>
      </c>
      <c r="E918" s="51">
        <v>103.79</v>
      </c>
      <c r="F918" s="1">
        <f>VLOOKUP(A918,'Тепло с 15.05.2023'!B:I,8,0)</f>
        <v>68.303973161290315</v>
      </c>
      <c r="G918" s="1">
        <f>VLOOKUP(A918,'собств+площадь 06.2023'!B:I,8,0)</f>
        <v>124.55430399999999</v>
      </c>
    </row>
    <row r="919" spans="1:7" hidden="1" x14ac:dyDescent="0.3">
      <c r="A919" s="49" t="s">
        <v>3945</v>
      </c>
      <c r="B919" s="49" t="s">
        <v>3944</v>
      </c>
      <c r="C919" s="69"/>
      <c r="D919" s="50">
        <v>200.44</v>
      </c>
      <c r="E919" s="51">
        <v>200.44</v>
      </c>
      <c r="F919" s="1">
        <f>VLOOKUP(A919,'Тепло с 15.05.2023'!B:I,8,0)</f>
        <v>131.89732748387098</v>
      </c>
      <c r="G919" s="1">
        <f>VLOOKUP(A919,'собств+площадь 06.2023'!B:I,8,0)</f>
        <v>240.51865600000002</v>
      </c>
    </row>
    <row r="920" spans="1:7" hidden="1" x14ac:dyDescent="0.3">
      <c r="A920" s="49" t="s">
        <v>3948</v>
      </c>
      <c r="B920" s="49" t="s">
        <v>3947</v>
      </c>
      <c r="C920" s="69"/>
      <c r="D920" s="50">
        <v>207.59</v>
      </c>
      <c r="E920" s="51">
        <v>207.59</v>
      </c>
      <c r="F920" s="1">
        <f>VLOOKUP(A920,'Тепло с 15.05.2023'!B:I,8,0)</f>
        <v>136.60794632258063</v>
      </c>
      <c r="G920" s="1">
        <f>VLOOKUP(A920,'собств+площадь 06.2023'!B:I,8,0)</f>
        <v>249.10860799999998</v>
      </c>
    </row>
    <row r="921" spans="1:7" hidden="1" x14ac:dyDescent="0.3">
      <c r="A921" s="49" t="s">
        <v>3951</v>
      </c>
      <c r="B921" s="49" t="s">
        <v>3950</v>
      </c>
      <c r="C921" s="69"/>
      <c r="D921" s="50">
        <v>93.06</v>
      </c>
      <c r="E921" s="51">
        <v>93.06</v>
      </c>
      <c r="F921" s="1">
        <f>VLOOKUP(A921,'Тепло с 15.05.2023'!B:I,8,0)</f>
        <v>61.238044903225813</v>
      </c>
      <c r="G921" s="1">
        <f>VLOOKUP(A921,'собств+площадь 06.2023'!B:I,8,0)</f>
        <v>111.66937600000001</v>
      </c>
    </row>
    <row r="922" spans="1:7" hidden="1" x14ac:dyDescent="0.3">
      <c r="A922" s="49" t="s">
        <v>3954</v>
      </c>
      <c r="B922" s="49" t="s">
        <v>3953</v>
      </c>
      <c r="C922" s="69"/>
      <c r="D922" s="50">
        <v>75.16</v>
      </c>
      <c r="E922" s="51">
        <v>75.16</v>
      </c>
      <c r="F922" s="1">
        <f>VLOOKUP(A922,'Тепло с 15.05.2023'!B:I,8,0)</f>
        <v>49.461497806451618</v>
      </c>
      <c r="G922" s="1">
        <f>VLOOKUP(A922,'собств+площадь 06.2023'!B:I,8,0)</f>
        <v>90.194496000000015</v>
      </c>
    </row>
    <row r="923" spans="1:7" hidden="1" x14ac:dyDescent="0.3">
      <c r="A923" s="49" t="s">
        <v>3957</v>
      </c>
      <c r="B923" s="49" t="s">
        <v>3956</v>
      </c>
      <c r="C923" s="69"/>
      <c r="D923" s="50">
        <v>82.32</v>
      </c>
      <c r="E923" s="51">
        <v>82.32</v>
      </c>
      <c r="F923" s="1">
        <f>VLOOKUP(A923,'Тепло с 15.05.2023'!B:I,8,0)</f>
        <v>54.172116645161289</v>
      </c>
      <c r="G923" s="1">
        <f>VLOOKUP(A923,'собств+площадь 06.2023'!B:I,8,0)</f>
        <v>98.784447999999998</v>
      </c>
    </row>
    <row r="924" spans="1:7" hidden="1" x14ac:dyDescent="0.3">
      <c r="A924" s="49" t="s">
        <v>3960</v>
      </c>
      <c r="B924" s="49" t="s">
        <v>3959</v>
      </c>
      <c r="C924" s="69"/>
      <c r="D924" s="50">
        <v>178.96</v>
      </c>
      <c r="E924" s="51">
        <v>178.96</v>
      </c>
      <c r="F924" s="1">
        <f>VLOOKUP(A924,'Тепло с 15.05.2023'!B:I,8,0)</f>
        <v>117.76547096774195</v>
      </c>
      <c r="G924" s="1">
        <f>VLOOKUP(A924,'собств+площадь 06.2023'!B:I,8,0)</f>
        <v>214.74880000000002</v>
      </c>
    </row>
    <row r="925" spans="1:7" hidden="1" x14ac:dyDescent="0.3">
      <c r="A925" s="49" t="s">
        <v>3963</v>
      </c>
      <c r="B925" s="49" t="s">
        <v>3962</v>
      </c>
      <c r="C925" s="69"/>
      <c r="D925" s="50">
        <v>132.41999999999999</v>
      </c>
      <c r="E925" s="51">
        <v>132.41999999999999</v>
      </c>
      <c r="F925" s="1">
        <f>VLOOKUP(A925,'Тепло с 15.05.2023'!B:I,8,0)</f>
        <v>87.146448516129041</v>
      </c>
      <c r="G925" s="1">
        <f>VLOOKUP(A925,'собств+площадь 06.2023'!B:I,8,0)</f>
        <v>158.91411200000002</v>
      </c>
    </row>
    <row r="926" spans="1:7" hidden="1" x14ac:dyDescent="0.3">
      <c r="A926" s="49" t="s">
        <v>3967</v>
      </c>
      <c r="B926" s="49" t="s">
        <v>3966</v>
      </c>
      <c r="C926" s="69"/>
      <c r="D926" s="50">
        <v>150.32</v>
      </c>
      <c r="E926" s="51">
        <v>150.32</v>
      </c>
      <c r="F926" s="1">
        <f>VLOOKUP(A926,'Тепло с 15.05.2023'!B:I,8,0)</f>
        <v>98.922995612903236</v>
      </c>
      <c r="G926" s="1">
        <f>VLOOKUP(A926,'собств+площадь 06.2023'!B:I,8,0)</f>
        <v>180.38899200000003</v>
      </c>
    </row>
    <row r="927" spans="1:7" hidden="1" x14ac:dyDescent="0.3">
      <c r="A927" s="49" t="s">
        <v>3970</v>
      </c>
      <c r="B927" s="49" t="s">
        <v>3969</v>
      </c>
      <c r="C927" s="50">
        <v>58.19</v>
      </c>
      <c r="D927" s="50">
        <v>128.85</v>
      </c>
      <c r="E927" s="51">
        <v>187.04</v>
      </c>
      <c r="F927" s="1">
        <f>VLOOKUP(A927,'Тепло с 15.05.2023'!B:I,8,0)</f>
        <v>70.659282580645183</v>
      </c>
      <c r="G927" s="1">
        <f>VLOOKUP(A927,'собств+площадь 06.2023'!B:I,8,0)</f>
        <v>128.84928000000002</v>
      </c>
    </row>
    <row r="928" spans="1:7" hidden="1" x14ac:dyDescent="0.3">
      <c r="A928" s="49" t="s">
        <v>3973</v>
      </c>
      <c r="B928" s="49" t="s">
        <v>3972</v>
      </c>
      <c r="C928" s="69"/>
      <c r="D928" s="50">
        <v>153.9</v>
      </c>
      <c r="E928" s="51">
        <v>153.9</v>
      </c>
      <c r="F928" s="1">
        <f>VLOOKUP(A928,'Тепло с 15.05.2023'!B:I,8,0)</f>
        <v>101.27830503225807</v>
      </c>
      <c r="G928" s="1">
        <f>VLOOKUP(A928,'собств+площадь 06.2023'!B:I,8,0)</f>
        <v>184.68396800000002</v>
      </c>
    </row>
    <row r="929" spans="1:7" hidden="1" x14ac:dyDescent="0.3">
      <c r="A929" s="49" t="s">
        <v>3976</v>
      </c>
      <c r="B929" s="49" t="s">
        <v>3975</v>
      </c>
      <c r="C929" s="69"/>
      <c r="D929" s="50">
        <v>153.9</v>
      </c>
      <c r="E929" s="51">
        <v>153.9</v>
      </c>
      <c r="F929" s="1">
        <f>VLOOKUP(A929,'Тепло с 15.05.2023'!B:I,8,0)</f>
        <v>101.27830503225807</v>
      </c>
      <c r="G929" s="1">
        <f>VLOOKUP(A929,'собств+площадь 06.2023'!B:I,8,0)</f>
        <v>184.68396800000002</v>
      </c>
    </row>
    <row r="930" spans="1:7" hidden="1" x14ac:dyDescent="0.3">
      <c r="A930" s="49" t="s">
        <v>3979</v>
      </c>
      <c r="B930" s="49" t="s">
        <v>3978</v>
      </c>
      <c r="C930" s="69"/>
      <c r="D930" s="50">
        <v>114.54</v>
      </c>
      <c r="E930" s="51">
        <v>114.54</v>
      </c>
      <c r="F930" s="1">
        <f>VLOOKUP(A930,'Тепло с 15.05.2023'!B:I,8,0)</f>
        <v>75.369901419354846</v>
      </c>
      <c r="G930" s="1">
        <f>VLOOKUP(A930,'собств+площадь 06.2023'!B:I,8,0)</f>
        <v>137.439232</v>
      </c>
    </row>
    <row r="931" spans="1:7" hidden="1" x14ac:dyDescent="0.3">
      <c r="A931" s="49" t="s">
        <v>3982</v>
      </c>
      <c r="B931" s="49" t="s">
        <v>3981</v>
      </c>
      <c r="C931" s="69"/>
      <c r="D931" s="50">
        <v>107.38</v>
      </c>
      <c r="E931" s="51">
        <v>107.38</v>
      </c>
      <c r="F931" s="1">
        <f>VLOOKUP(A931,'Тепло с 15.05.2023'!B:I,8,0)</f>
        <v>70.659282580645183</v>
      </c>
      <c r="G931" s="1">
        <f>VLOOKUP(A931,'собств+площадь 06.2023'!B:I,8,0)</f>
        <v>128.84928000000002</v>
      </c>
    </row>
    <row r="932" spans="1:7" hidden="1" x14ac:dyDescent="0.3">
      <c r="A932" s="49" t="s">
        <v>3985</v>
      </c>
      <c r="B932" s="49" t="s">
        <v>3984</v>
      </c>
      <c r="C932" s="69"/>
      <c r="D932" s="50">
        <v>121.69</v>
      </c>
      <c r="E932" s="51">
        <v>121.69</v>
      </c>
      <c r="F932" s="1">
        <f>VLOOKUP(A932,'Тепло с 15.05.2023'!B:I,8,0)</f>
        <v>80.08052025806451</v>
      </c>
      <c r="G932" s="1">
        <f>VLOOKUP(A932,'собств+площадь 06.2023'!B:I,8,0)</f>
        <v>146.02918399999999</v>
      </c>
    </row>
    <row r="933" spans="1:7" hidden="1" x14ac:dyDescent="0.3">
      <c r="A933" s="49" t="s">
        <v>3988</v>
      </c>
      <c r="B933" s="49" t="s">
        <v>3987</v>
      </c>
      <c r="C933" s="69"/>
      <c r="D933" s="50">
        <v>125.27</v>
      </c>
      <c r="E933" s="51">
        <v>125.27</v>
      </c>
      <c r="F933" s="1">
        <f>VLOOKUP(A933,'Тепло с 15.05.2023'!B:I,8,0)</f>
        <v>82.435829677419363</v>
      </c>
      <c r="G933" s="1">
        <f>VLOOKUP(A933,'собств+площадь 06.2023'!B:I,8,0)</f>
        <v>150.32416000000001</v>
      </c>
    </row>
    <row r="934" spans="1:7" hidden="1" x14ac:dyDescent="0.3">
      <c r="A934" s="49" t="s">
        <v>3991</v>
      </c>
      <c r="B934" s="49" t="s">
        <v>3990</v>
      </c>
      <c r="C934" s="69"/>
      <c r="D934" s="50">
        <v>157.47999999999999</v>
      </c>
      <c r="E934" s="51">
        <v>157.47999999999999</v>
      </c>
      <c r="F934" s="1">
        <f>VLOOKUP(A934,'Тепло с 15.05.2023'!B:I,8,0)</f>
        <v>103.63361445161291</v>
      </c>
      <c r="G934" s="1">
        <f>VLOOKUP(A934,'собств+площадь 06.2023'!B:I,8,0)</f>
        <v>188.97894400000001</v>
      </c>
    </row>
    <row r="935" spans="1:7" hidden="1" x14ac:dyDescent="0.3">
      <c r="A935" s="49" t="s">
        <v>3994</v>
      </c>
      <c r="B935" s="49" t="s">
        <v>3993</v>
      </c>
      <c r="C935" s="69"/>
      <c r="D935" s="50">
        <v>229.06</v>
      </c>
      <c r="E935" s="51">
        <v>229.06</v>
      </c>
      <c r="F935" s="1">
        <f>VLOOKUP(A935,'Тепло с 15.05.2023'!B:I,8,0)</f>
        <v>150.73980283870969</v>
      </c>
      <c r="G935" s="1">
        <f>VLOOKUP(A935,'собств+площадь 06.2023'!B:I,8,0)</f>
        <v>274.87846400000001</v>
      </c>
    </row>
    <row r="936" spans="1:7" hidden="1" x14ac:dyDescent="0.3">
      <c r="A936" s="49" t="s">
        <v>3997</v>
      </c>
      <c r="B936" s="49" t="s">
        <v>3996</v>
      </c>
      <c r="C936" s="69"/>
      <c r="D936" s="50">
        <v>175.38</v>
      </c>
      <c r="E936" s="51">
        <v>175.38</v>
      </c>
      <c r="F936" s="1">
        <f>VLOOKUP(A936,'Тепло с 15.05.2023'!B:I,8,0)</f>
        <v>115.41016154838712</v>
      </c>
      <c r="G936" s="1">
        <f>VLOOKUP(A936,'собств+площадь 06.2023'!B:I,8,0)</f>
        <v>210.45382400000005</v>
      </c>
    </row>
    <row r="937" spans="1:7" hidden="1" x14ac:dyDescent="0.3">
      <c r="A937" s="49" t="s">
        <v>4000</v>
      </c>
      <c r="B937" s="49" t="s">
        <v>3999</v>
      </c>
      <c r="C937" s="69"/>
      <c r="D937" s="50">
        <v>239.8</v>
      </c>
      <c r="E937" s="51">
        <v>239.8</v>
      </c>
      <c r="F937" s="1">
        <f>VLOOKUP(A937,'Тепло с 15.05.2023'!B:I,8,0)</f>
        <v>157.8057310967742</v>
      </c>
      <c r="G937" s="1">
        <f>VLOOKUP(A937,'собств+площадь 06.2023'!B:I,8,0)</f>
        <v>287.76339200000001</v>
      </c>
    </row>
    <row r="938" spans="1:7" hidden="1" x14ac:dyDescent="0.3">
      <c r="A938" s="49" t="s">
        <v>4003</v>
      </c>
      <c r="B938" s="49" t="s">
        <v>4002</v>
      </c>
      <c r="C938" s="50">
        <v>58.19</v>
      </c>
      <c r="D938" s="50">
        <v>128.85</v>
      </c>
      <c r="E938" s="51">
        <v>187.04</v>
      </c>
      <c r="F938" s="1">
        <f>VLOOKUP(A938,'Тепло с 15.05.2023'!B:I,8,0)</f>
        <v>70.659282580645183</v>
      </c>
      <c r="G938" s="1">
        <f>VLOOKUP(A938,'собств+площадь 06.2023'!B:I,8,0)</f>
        <v>128.84928000000002</v>
      </c>
    </row>
    <row r="939" spans="1:7" hidden="1" x14ac:dyDescent="0.3">
      <c r="A939" s="49" t="s">
        <v>4006</v>
      </c>
      <c r="B939" s="49" t="s">
        <v>4005</v>
      </c>
      <c r="C939" s="69"/>
      <c r="D939" s="50">
        <v>168.21</v>
      </c>
      <c r="E939" s="51">
        <v>168.21</v>
      </c>
      <c r="F939" s="1">
        <f>VLOOKUP(A939,'Тепло с 15.05.2023'!B:I,8,0)</f>
        <v>110.69954270967742</v>
      </c>
      <c r="G939" s="1">
        <f>VLOOKUP(A939,'собств+площадь 06.2023'!B:I,8,0)</f>
        <v>201.86387200000001</v>
      </c>
    </row>
    <row r="940" spans="1:7" hidden="1" x14ac:dyDescent="0.3">
      <c r="A940" s="49" t="s">
        <v>4010</v>
      </c>
      <c r="B940" s="49" t="s">
        <v>4009</v>
      </c>
      <c r="C940" s="69"/>
      <c r="D940" s="50">
        <v>110.96</v>
      </c>
      <c r="E940" s="51">
        <v>110.96</v>
      </c>
      <c r="F940" s="1">
        <f>VLOOKUP(A940,'Тепло с 15.05.2023'!B:I,8,0)</f>
        <v>73.014592000000007</v>
      </c>
      <c r="G940" s="1">
        <f>VLOOKUP(A940,'собств+площадь 06.2023'!B:I,8,0)</f>
        <v>133.14425600000001</v>
      </c>
    </row>
    <row r="941" spans="1:7" hidden="1" x14ac:dyDescent="0.3">
      <c r="A941" s="49" t="s">
        <v>4013</v>
      </c>
      <c r="B941" s="49" t="s">
        <v>4012</v>
      </c>
      <c r="C941" s="69"/>
      <c r="D941" s="50">
        <v>211.17</v>
      </c>
      <c r="E941" s="51">
        <v>211.17</v>
      </c>
      <c r="F941" s="1">
        <f>VLOOKUP(A941,'Тепло с 15.05.2023'!B:I,8,0)</f>
        <v>138.96325574193551</v>
      </c>
      <c r="G941" s="1">
        <f>VLOOKUP(A941,'собств+площадь 06.2023'!B:I,8,0)</f>
        <v>253.40358400000005</v>
      </c>
    </row>
    <row r="942" spans="1:7" hidden="1" x14ac:dyDescent="0.3">
      <c r="A942" s="49" t="s">
        <v>4016</v>
      </c>
      <c r="B942" s="49" t="s">
        <v>4015</v>
      </c>
      <c r="C942" s="69"/>
      <c r="D942" s="50">
        <v>214.75</v>
      </c>
      <c r="E942" s="51">
        <v>214.75</v>
      </c>
      <c r="F942" s="1">
        <f>VLOOKUP(A942,'Тепло с 15.05.2023'!B:I,8,0)</f>
        <v>141.31856516129037</v>
      </c>
      <c r="G942" s="1">
        <f>VLOOKUP(A942,'собств+площадь 06.2023'!B:I,8,0)</f>
        <v>257.69856000000004</v>
      </c>
    </row>
    <row r="943" spans="1:7" hidden="1" x14ac:dyDescent="0.3">
      <c r="A943" s="49" t="s">
        <v>4019</v>
      </c>
      <c r="B943" s="49" t="s">
        <v>4018</v>
      </c>
      <c r="C943" s="69"/>
      <c r="D943" s="50">
        <v>132.41999999999999</v>
      </c>
      <c r="E943" s="51">
        <v>132.41999999999999</v>
      </c>
      <c r="F943" s="1">
        <f>VLOOKUP(A943,'Тепло с 15.05.2023'!B:I,8,0)</f>
        <v>87.146448516129041</v>
      </c>
      <c r="G943" s="1">
        <f>VLOOKUP(A943,'собств+площадь 06.2023'!B:I,8,0)</f>
        <v>158.91411200000002</v>
      </c>
    </row>
    <row r="944" spans="1:7" hidden="1" x14ac:dyDescent="0.3">
      <c r="A944" s="49" t="s">
        <v>4022</v>
      </c>
      <c r="B944" s="49" t="s">
        <v>4021</v>
      </c>
      <c r="C944" s="69"/>
      <c r="D944" s="50">
        <v>110.96</v>
      </c>
      <c r="E944" s="51">
        <v>110.96</v>
      </c>
      <c r="F944" s="1">
        <f>VLOOKUP(A944,'Тепло с 15.05.2023'!B:I,8,0)</f>
        <v>73.014592000000007</v>
      </c>
      <c r="G944" s="1">
        <f>VLOOKUP(A944,'собств+площадь 06.2023'!B:I,8,0)</f>
        <v>133.14425600000001</v>
      </c>
    </row>
    <row r="945" spans="1:7" hidden="1" x14ac:dyDescent="0.3">
      <c r="A945" s="49" t="s">
        <v>4025</v>
      </c>
      <c r="B945" s="49" t="s">
        <v>4024</v>
      </c>
      <c r="C945" s="69"/>
      <c r="D945" s="50">
        <v>118.11</v>
      </c>
      <c r="E945" s="51">
        <v>118.11</v>
      </c>
      <c r="F945" s="1">
        <f>VLOOKUP(A945,'Тепло с 15.05.2023'!B:I,8,0)</f>
        <v>77.725210838709671</v>
      </c>
      <c r="G945" s="1">
        <f>VLOOKUP(A945,'собств+площадь 06.2023'!B:I,8,0)</f>
        <v>141.734208</v>
      </c>
    </row>
    <row r="946" spans="1:7" hidden="1" x14ac:dyDescent="0.3">
      <c r="A946" s="49" t="s">
        <v>4028</v>
      </c>
      <c r="B946" s="49" t="s">
        <v>4027</v>
      </c>
      <c r="C946" s="69"/>
      <c r="D946" s="50">
        <v>136</v>
      </c>
      <c r="E946" s="51">
        <v>136</v>
      </c>
      <c r="F946" s="1">
        <f>VLOOKUP(A946,'Тепло с 15.05.2023'!B:I,8,0)</f>
        <v>89.501757935483866</v>
      </c>
      <c r="G946" s="1">
        <f>VLOOKUP(A946,'собств+площадь 06.2023'!B:I,8,0)</f>
        <v>163.20908800000001</v>
      </c>
    </row>
    <row r="947" spans="1:7" hidden="1" x14ac:dyDescent="0.3">
      <c r="A947" s="49" t="s">
        <v>4031</v>
      </c>
      <c r="B947" s="49" t="s">
        <v>4030</v>
      </c>
      <c r="C947" s="69"/>
      <c r="D947" s="50">
        <v>110.96</v>
      </c>
      <c r="E947" s="51">
        <v>110.96</v>
      </c>
      <c r="F947" s="1">
        <f>VLOOKUP(A947,'Тепло с 15.05.2023'!B:I,8,0)</f>
        <v>73.014592000000007</v>
      </c>
      <c r="G947" s="1">
        <f>VLOOKUP(A947,'собств+площадь 06.2023'!B:I,8,0)</f>
        <v>133.14425600000001</v>
      </c>
    </row>
    <row r="948" spans="1:7" hidden="1" x14ac:dyDescent="0.3">
      <c r="A948" s="49" t="s">
        <v>4034</v>
      </c>
      <c r="B948" s="49" t="s">
        <v>4033</v>
      </c>
      <c r="C948" s="69"/>
      <c r="D948" s="50">
        <v>96.64</v>
      </c>
      <c r="E948" s="51">
        <v>96.64</v>
      </c>
      <c r="F948" s="1">
        <f>VLOOKUP(A948,'Тепло с 15.05.2023'!B:I,8,0)</f>
        <v>63.593354322580645</v>
      </c>
      <c r="G948" s="1">
        <f>VLOOKUP(A948,'собств+площадь 06.2023'!B:I,8,0)</f>
        <v>115.96435200000001</v>
      </c>
    </row>
    <row r="949" spans="1:7" hidden="1" x14ac:dyDescent="0.3">
      <c r="A949" s="49" t="s">
        <v>4037</v>
      </c>
      <c r="B949" s="49" t="s">
        <v>4036</v>
      </c>
      <c r="C949" s="50">
        <v>62.07</v>
      </c>
      <c r="D949" s="50">
        <v>137.43</v>
      </c>
      <c r="E949" s="51">
        <v>199.5</v>
      </c>
      <c r="F949" s="1">
        <f>VLOOKUP(A949,'Тепло с 15.05.2023'!B:I,8,0)</f>
        <v>75.369901419354846</v>
      </c>
      <c r="G949" s="1">
        <f>VLOOKUP(A949,'собств+площадь 06.2023'!B:I,8,0)</f>
        <v>137.439232</v>
      </c>
    </row>
    <row r="950" spans="1:7" hidden="1" x14ac:dyDescent="0.3">
      <c r="A950" s="49" t="s">
        <v>4040</v>
      </c>
      <c r="B950" s="49" t="s">
        <v>4039</v>
      </c>
      <c r="C950" s="69"/>
      <c r="D950" s="50">
        <v>37.799999999999997</v>
      </c>
      <c r="E950" s="51">
        <v>37.799999999999997</v>
      </c>
      <c r="F950" s="1">
        <f>VLOOKUP(A950,'Тепло с 15.05.2023'!B:I,8,0)</f>
        <v>56.527426064516128</v>
      </c>
      <c r="G950" s="1">
        <f>VLOOKUP(A950,'собств+площадь 06.2023'!B:I,8,0)</f>
        <v>103.07942399999999</v>
      </c>
    </row>
    <row r="951" spans="1:7" hidden="1" x14ac:dyDescent="0.3">
      <c r="A951" s="49" t="s">
        <v>4043</v>
      </c>
      <c r="B951" s="49" t="s">
        <v>4042</v>
      </c>
      <c r="C951" s="69"/>
      <c r="D951" s="50">
        <v>37.799999999999997</v>
      </c>
      <c r="E951" s="51">
        <v>37.799999999999997</v>
      </c>
      <c r="F951" s="1">
        <f>VLOOKUP(A951,'Тепло с 15.05.2023'!B:I,8,0)</f>
        <v>56.527426064516128</v>
      </c>
      <c r="G951" s="1">
        <f>VLOOKUP(A951,'собств+площадь 06.2023'!B:I,8,0)</f>
        <v>103.07942399999999</v>
      </c>
    </row>
    <row r="952" spans="1:7" hidden="1" x14ac:dyDescent="0.3">
      <c r="A952" s="49" t="s">
        <v>4046</v>
      </c>
      <c r="B952" s="49" t="s">
        <v>4045</v>
      </c>
      <c r="C952" s="69"/>
      <c r="D952" s="50">
        <v>67.709999999999994</v>
      </c>
      <c r="E952" s="51">
        <v>67.709999999999994</v>
      </c>
      <c r="F952" s="1">
        <f>VLOOKUP(A952,'Тепло с 15.05.2023'!B:I,8,0)</f>
        <v>101.27830503225807</v>
      </c>
      <c r="G952" s="1">
        <f>VLOOKUP(A952,'собств+площадь 06.2023'!B:I,8,0)</f>
        <v>184.68396800000002</v>
      </c>
    </row>
    <row r="953" spans="1:7" hidden="1" x14ac:dyDescent="0.3">
      <c r="A953" s="49" t="s">
        <v>4049</v>
      </c>
      <c r="B953" s="49" t="s">
        <v>4048</v>
      </c>
      <c r="C953" s="69"/>
      <c r="D953" s="50">
        <v>40.950000000000003</v>
      </c>
      <c r="E953" s="51">
        <v>40.950000000000003</v>
      </c>
      <c r="F953" s="1">
        <f>VLOOKUP(A953,'Тепло с 15.05.2023'!B:I,8,0)</f>
        <v>61.238044903225813</v>
      </c>
      <c r="G953" s="1">
        <f>VLOOKUP(A953,'собств+площадь 06.2023'!B:I,8,0)</f>
        <v>111.66937600000001</v>
      </c>
    </row>
    <row r="954" spans="1:7" hidden="1" x14ac:dyDescent="0.3">
      <c r="A954" s="49" t="s">
        <v>4052</v>
      </c>
      <c r="B954" s="49" t="s">
        <v>4051</v>
      </c>
      <c r="C954" s="69"/>
      <c r="D954" s="50">
        <v>80.319999999999993</v>
      </c>
      <c r="E954" s="51">
        <v>80.319999999999993</v>
      </c>
      <c r="F954" s="1">
        <f>VLOOKUP(A954,'Тепло с 15.05.2023'!B:I,8,0)</f>
        <v>120.12078038709676</v>
      </c>
      <c r="G954" s="1">
        <f>VLOOKUP(A954,'собств+площадь 06.2023'!B:I,8,0)</f>
        <v>219.04377599999998</v>
      </c>
    </row>
    <row r="955" spans="1:7" hidden="1" x14ac:dyDescent="0.3">
      <c r="A955" s="49" t="s">
        <v>4055</v>
      </c>
      <c r="B955" s="49" t="s">
        <v>4054</v>
      </c>
      <c r="C955" s="69"/>
      <c r="D955" s="50">
        <v>44.1</v>
      </c>
      <c r="E955" s="51">
        <v>44.1</v>
      </c>
      <c r="F955" s="1">
        <f>VLOOKUP(A955,'Тепло с 15.05.2023'!B:I,8,0)</f>
        <v>65.948663741935491</v>
      </c>
      <c r="G955" s="1">
        <f>VLOOKUP(A955,'собств+площадь 06.2023'!B:I,8,0)</f>
        <v>120.25932800000001</v>
      </c>
    </row>
    <row r="956" spans="1:7" hidden="1" x14ac:dyDescent="0.3">
      <c r="A956" s="49" t="s">
        <v>4058</v>
      </c>
      <c r="B956" s="49" t="s">
        <v>4057</v>
      </c>
      <c r="C956" s="69"/>
      <c r="D956" s="50">
        <v>44.1</v>
      </c>
      <c r="E956" s="51">
        <v>44.1</v>
      </c>
      <c r="F956" s="1">
        <f>VLOOKUP(A956,'Тепло с 15.05.2023'!B:I,8,0)</f>
        <v>65.948663741935491</v>
      </c>
      <c r="G956" s="1">
        <f>VLOOKUP(A956,'собств+площадь 06.2023'!B:I,8,0)</f>
        <v>120.25932800000001</v>
      </c>
    </row>
    <row r="957" spans="1:7" hidden="1" x14ac:dyDescent="0.3">
      <c r="A957" s="49" t="s">
        <v>4061</v>
      </c>
      <c r="B957" s="49" t="s">
        <v>4060</v>
      </c>
      <c r="C957" s="69"/>
      <c r="D957" s="50">
        <v>48.82</v>
      </c>
      <c r="E957" s="51">
        <v>48.82</v>
      </c>
      <c r="F957" s="1">
        <f>VLOOKUP(A957,'Тепло с 15.05.2023'!B:I,8,0)</f>
        <v>73.014592000000007</v>
      </c>
      <c r="G957" s="1">
        <f>VLOOKUP(A957,'собств+площадь 06.2023'!B:I,8,0)</f>
        <v>133.14425600000001</v>
      </c>
    </row>
    <row r="958" spans="1:7" hidden="1" x14ac:dyDescent="0.3">
      <c r="A958" s="49" t="s">
        <v>4064</v>
      </c>
      <c r="B958" s="49" t="s">
        <v>4063</v>
      </c>
      <c r="C958" s="69"/>
      <c r="D958" s="50">
        <v>44.1</v>
      </c>
      <c r="E958" s="51">
        <v>44.1</v>
      </c>
      <c r="F958" s="1">
        <f>VLOOKUP(A958,'Тепло с 15.05.2023'!B:I,8,0)</f>
        <v>65.948663741935491</v>
      </c>
      <c r="G958" s="1">
        <f>VLOOKUP(A958,'собств+площадь 06.2023'!B:I,8,0)</f>
        <v>120.25932800000001</v>
      </c>
    </row>
    <row r="959" spans="1:7" hidden="1" x14ac:dyDescent="0.3">
      <c r="A959" s="49" t="s">
        <v>4067</v>
      </c>
      <c r="B959" s="49" t="s">
        <v>4066</v>
      </c>
      <c r="C959" s="69"/>
      <c r="D959" s="50">
        <v>94.49</v>
      </c>
      <c r="E959" s="51">
        <v>94.49</v>
      </c>
      <c r="F959" s="1">
        <f>VLOOKUP(A959,'Тепло с 15.05.2023'!B:I,8,0)</f>
        <v>141.31856516129037</v>
      </c>
      <c r="G959" s="1">
        <f>VLOOKUP(A959,'собств+площадь 06.2023'!B:I,8,0)</f>
        <v>257.69856000000004</v>
      </c>
    </row>
    <row r="960" spans="1:7" hidden="1" x14ac:dyDescent="0.3">
      <c r="A960" s="49" t="s">
        <v>4070</v>
      </c>
      <c r="B960" s="49" t="s">
        <v>4069</v>
      </c>
      <c r="C960" s="50">
        <v>48.5</v>
      </c>
      <c r="D960" s="50">
        <v>107.38</v>
      </c>
      <c r="E960" s="51">
        <v>155.88</v>
      </c>
      <c r="F960" s="1">
        <f>VLOOKUP(A960,'Тепло с 15.05.2023'!B:I,8,0)</f>
        <v>58.882735483870974</v>
      </c>
      <c r="G960" s="1">
        <f>VLOOKUP(A960,'собств+площадь 06.2023'!B:I,8,0)</f>
        <v>107.37440000000001</v>
      </c>
    </row>
    <row r="961" spans="1:7" hidden="1" x14ac:dyDescent="0.3">
      <c r="A961" s="49" t="s">
        <v>4073</v>
      </c>
      <c r="B961" s="49" t="s">
        <v>4072</v>
      </c>
      <c r="C961" s="50">
        <v>50.44</v>
      </c>
      <c r="D961" s="50">
        <v>111.67</v>
      </c>
      <c r="E961" s="51">
        <v>162.11000000000001</v>
      </c>
      <c r="F961" s="1">
        <f>VLOOKUP(A961,'Тепло с 15.05.2023'!B:I,8,0)</f>
        <v>61.238044903225813</v>
      </c>
      <c r="G961" s="1">
        <f>VLOOKUP(A961,'собств+площадь 06.2023'!B:I,8,0)</f>
        <v>111.66937600000001</v>
      </c>
    </row>
    <row r="962" spans="1:7" hidden="1" x14ac:dyDescent="0.3">
      <c r="A962" s="49" t="s">
        <v>4076</v>
      </c>
      <c r="B962" s="49" t="s">
        <v>4075</v>
      </c>
      <c r="C962" s="69"/>
      <c r="D962" s="50">
        <v>53.54</v>
      </c>
      <c r="E962" s="51">
        <v>53.54</v>
      </c>
      <c r="F962" s="1">
        <f>VLOOKUP(A962,'Тепло с 15.05.2023'!B:I,8,0)</f>
        <v>80.08052025806451</v>
      </c>
      <c r="G962" s="1">
        <f>VLOOKUP(A962,'собств+площадь 06.2023'!B:I,8,0)</f>
        <v>146.02918399999999</v>
      </c>
    </row>
    <row r="963" spans="1:7" hidden="1" x14ac:dyDescent="0.3">
      <c r="A963" s="49" t="s">
        <v>4079</v>
      </c>
      <c r="B963" s="49" t="s">
        <v>4078</v>
      </c>
      <c r="C963" s="69"/>
      <c r="D963" s="50">
        <v>86.62</v>
      </c>
      <c r="E963" s="51">
        <v>86.62</v>
      </c>
      <c r="F963" s="1">
        <f>VLOOKUP(A963,'Тепло с 15.05.2023'!B:I,8,0)</f>
        <v>129.54201806451613</v>
      </c>
      <c r="G963" s="1">
        <f>VLOOKUP(A963,'собств+площадь 06.2023'!B:I,8,0)</f>
        <v>236.22368</v>
      </c>
    </row>
    <row r="964" spans="1:7" hidden="1" x14ac:dyDescent="0.3">
      <c r="A964" s="49" t="s">
        <v>4082</v>
      </c>
      <c r="B964" s="49" t="s">
        <v>4081</v>
      </c>
      <c r="C964" s="69"/>
      <c r="D964" s="50">
        <v>51.97</v>
      </c>
      <c r="E964" s="51">
        <v>51.97</v>
      </c>
      <c r="F964" s="1">
        <f>VLOOKUP(A964,'Тепло с 15.05.2023'!B:I,8,0)</f>
        <v>77.725210838709671</v>
      </c>
      <c r="G964" s="1">
        <f>VLOOKUP(A964,'собств+площадь 06.2023'!B:I,8,0)</f>
        <v>141.734208</v>
      </c>
    </row>
    <row r="965" spans="1:7" hidden="1" x14ac:dyDescent="0.3">
      <c r="A965" s="49" t="s">
        <v>4085</v>
      </c>
      <c r="B965" s="49" t="s">
        <v>4084</v>
      </c>
      <c r="C965" s="69"/>
      <c r="D965" s="50">
        <v>51.97</v>
      </c>
      <c r="E965" s="51">
        <v>51.97</v>
      </c>
      <c r="F965" s="1">
        <f>VLOOKUP(A965,'Тепло с 15.05.2023'!B:I,8,0)</f>
        <v>77.725210838709671</v>
      </c>
      <c r="G965" s="1">
        <f>VLOOKUP(A965,'собств+площадь 06.2023'!B:I,8,0)</f>
        <v>141.734208</v>
      </c>
    </row>
    <row r="966" spans="1:7" hidden="1" x14ac:dyDescent="0.3">
      <c r="A966" s="49" t="s">
        <v>4088</v>
      </c>
      <c r="B966" s="49" t="s">
        <v>4087</v>
      </c>
      <c r="C966" s="69"/>
      <c r="D966" s="50">
        <v>53.54</v>
      </c>
      <c r="E966" s="51">
        <v>53.54</v>
      </c>
      <c r="F966" s="1">
        <f>VLOOKUP(A966,'Тепло с 15.05.2023'!B:I,8,0)</f>
        <v>80.08052025806451</v>
      </c>
      <c r="G966" s="1">
        <f>VLOOKUP(A966,'собств+площадь 06.2023'!B:I,8,0)</f>
        <v>146.02918399999999</v>
      </c>
    </row>
    <row r="967" spans="1:7" hidden="1" x14ac:dyDescent="0.3">
      <c r="A967" s="49" t="s">
        <v>4091</v>
      </c>
      <c r="B967" s="49" t="s">
        <v>4090</v>
      </c>
      <c r="C967" s="69"/>
      <c r="D967" s="50">
        <v>39.369999999999997</v>
      </c>
      <c r="E967" s="51">
        <v>39.369999999999997</v>
      </c>
      <c r="F967" s="1">
        <f>VLOOKUP(A967,'Тепло с 15.05.2023'!B:I,8,0)</f>
        <v>58.882735483870974</v>
      </c>
      <c r="G967" s="1">
        <f>VLOOKUP(A967,'собств+площадь 06.2023'!B:I,8,0)</f>
        <v>107.37440000000001</v>
      </c>
    </row>
    <row r="968" spans="1:7" hidden="1" x14ac:dyDescent="0.3">
      <c r="A968" s="49" t="s">
        <v>4094</v>
      </c>
      <c r="B968" s="49" t="s">
        <v>4093</v>
      </c>
      <c r="C968" s="69"/>
      <c r="D968" s="50">
        <v>40.950000000000003</v>
      </c>
      <c r="E968" s="51">
        <v>40.950000000000003</v>
      </c>
      <c r="F968" s="1">
        <f>VLOOKUP(A968,'Тепло с 15.05.2023'!B:I,8,0)</f>
        <v>61.238044903225813</v>
      </c>
      <c r="G968" s="1">
        <f>VLOOKUP(A968,'собств+площадь 06.2023'!B:I,8,0)</f>
        <v>111.66937600000001</v>
      </c>
    </row>
    <row r="969" spans="1:7" hidden="1" x14ac:dyDescent="0.3">
      <c r="A969" s="49" t="s">
        <v>4097</v>
      </c>
      <c r="B969" s="49" t="s">
        <v>4096</v>
      </c>
      <c r="C969" s="69"/>
      <c r="D969" s="50">
        <v>36.22</v>
      </c>
      <c r="E969" s="51">
        <v>36.22</v>
      </c>
      <c r="F969" s="1">
        <f>VLOOKUP(A969,'Тепло с 15.05.2023'!B:I,8,0)</f>
        <v>54.172116645161289</v>
      </c>
      <c r="G969" s="1">
        <f>VLOOKUP(A969,'собств+площадь 06.2023'!B:I,8,0)</f>
        <v>98.784447999999998</v>
      </c>
    </row>
    <row r="970" spans="1:7" hidden="1" x14ac:dyDescent="0.3">
      <c r="A970" s="49" t="s">
        <v>4100</v>
      </c>
      <c r="B970" s="49" t="s">
        <v>4099</v>
      </c>
      <c r="C970" s="69"/>
      <c r="D970" s="50">
        <v>184.39</v>
      </c>
      <c r="E970" s="51">
        <v>184.39</v>
      </c>
      <c r="F970" s="1">
        <f>VLOOKUP(A970,'Тепло с 15.05.2023'!B:I,8,0)</f>
        <v>131.89732748387098</v>
      </c>
      <c r="G970" s="1">
        <f>VLOOKUP(A970,'собств+площадь 06.2023'!B:I,8,0)</f>
        <v>240.51865600000002</v>
      </c>
    </row>
    <row r="971" spans="1:7" hidden="1" x14ac:dyDescent="0.3">
      <c r="A971" s="49" t="s">
        <v>4103</v>
      </c>
      <c r="B971" s="49" t="s">
        <v>4102</v>
      </c>
      <c r="C971" s="69"/>
      <c r="D971" s="50">
        <v>154.76</v>
      </c>
      <c r="E971" s="51">
        <v>154.76</v>
      </c>
      <c r="F971" s="1">
        <f>VLOOKUP(A971,'Тепло с 15.05.2023'!B:I,8,0)</f>
        <v>110.69954270967742</v>
      </c>
      <c r="G971" s="1">
        <f>VLOOKUP(A971,'собств+площадь 06.2023'!B:I,8,0)</f>
        <v>201.86387200000001</v>
      </c>
    </row>
    <row r="972" spans="1:7" hidden="1" x14ac:dyDescent="0.3">
      <c r="A972" s="49" t="s">
        <v>4106</v>
      </c>
      <c r="B972" s="49" t="s">
        <v>4105</v>
      </c>
      <c r="C972" s="50">
        <v>77.59</v>
      </c>
      <c r="D972" s="50">
        <v>171.8</v>
      </c>
      <c r="E972" s="51">
        <v>249.39</v>
      </c>
      <c r="F972" s="1">
        <f>VLOOKUP(A972,'Тепло с 15.05.2023'!B:I,8,0)</f>
        <v>94.212376774193558</v>
      </c>
      <c r="G972" s="1">
        <f>VLOOKUP(A972,'собств+площадь 06.2023'!B:I,8,0)</f>
        <v>171.79904000000002</v>
      </c>
    </row>
    <row r="973" spans="1:7" hidden="1" x14ac:dyDescent="0.3">
      <c r="A973" s="49" t="s">
        <v>4109</v>
      </c>
      <c r="B973" s="49" t="s">
        <v>4108</v>
      </c>
      <c r="C973" s="69"/>
      <c r="D973" s="50">
        <v>151.47</v>
      </c>
      <c r="E973" s="51">
        <v>151.47</v>
      </c>
      <c r="F973" s="1">
        <f>VLOOKUP(A973,'Тепло с 15.05.2023'!B:I,8,0)</f>
        <v>108.34423329032258</v>
      </c>
      <c r="G973" s="1">
        <f>VLOOKUP(A973,'собств+площадь 06.2023'!B:I,8,0)</f>
        <v>197.568896</v>
      </c>
    </row>
    <row r="974" spans="1:7" hidden="1" x14ac:dyDescent="0.3">
      <c r="A974" s="49" t="s">
        <v>4112</v>
      </c>
      <c r="B974" s="49" t="s">
        <v>4111</v>
      </c>
      <c r="C974" s="69"/>
      <c r="D974" s="50">
        <v>190.98</v>
      </c>
      <c r="E974" s="51">
        <v>190.98</v>
      </c>
      <c r="F974" s="1">
        <f>VLOOKUP(A974,'Тепло с 15.05.2023'!B:I,8,0)</f>
        <v>136.60794632258063</v>
      </c>
      <c r="G974" s="1">
        <f>VLOOKUP(A974,'собств+площадь 06.2023'!B:I,8,0)</f>
        <v>249.10860799999998</v>
      </c>
    </row>
    <row r="975" spans="1:7" hidden="1" x14ac:dyDescent="0.3">
      <c r="A975" s="49" t="s">
        <v>4115</v>
      </c>
      <c r="B975" s="49" t="s">
        <v>4114</v>
      </c>
      <c r="C975" s="69"/>
      <c r="D975" s="50">
        <v>102.08</v>
      </c>
      <c r="E975" s="51">
        <v>102.08</v>
      </c>
      <c r="F975" s="1">
        <f>VLOOKUP(A975,'Тепло с 15.05.2023'!B:I,8,0)</f>
        <v>73.014592000000007</v>
      </c>
      <c r="G975" s="1">
        <f>VLOOKUP(A975,'собств+площадь 06.2023'!B:I,8,0)</f>
        <v>133.14425600000001</v>
      </c>
    </row>
    <row r="976" spans="1:7" hidden="1" x14ac:dyDescent="0.3">
      <c r="A976" s="49" t="s">
        <v>4118</v>
      </c>
      <c r="B976" s="49" t="s">
        <v>4117</v>
      </c>
      <c r="C976" s="69"/>
      <c r="D976" s="50">
        <v>105.37</v>
      </c>
      <c r="E976" s="51">
        <v>105.37</v>
      </c>
      <c r="F976" s="1">
        <f>VLOOKUP(A976,'Тепло с 15.05.2023'!B:I,8,0)</f>
        <v>75.369901419354846</v>
      </c>
      <c r="G976" s="1">
        <f>VLOOKUP(A976,'собств+площадь 06.2023'!B:I,8,0)</f>
        <v>137.439232</v>
      </c>
    </row>
    <row r="977" spans="1:7" hidden="1" x14ac:dyDescent="0.3">
      <c r="A977" s="49" t="s">
        <v>4121</v>
      </c>
      <c r="B977" s="49" t="s">
        <v>4120</v>
      </c>
      <c r="C977" s="69"/>
      <c r="D977" s="50">
        <v>98.78</v>
      </c>
      <c r="E977" s="51">
        <v>98.78</v>
      </c>
      <c r="F977" s="1">
        <f>VLOOKUP(A977,'Тепло с 15.05.2023'!B:I,8,0)</f>
        <v>70.659282580645183</v>
      </c>
      <c r="G977" s="1">
        <f>VLOOKUP(A977,'собств+площадь 06.2023'!B:I,8,0)</f>
        <v>128.84928000000002</v>
      </c>
    </row>
    <row r="978" spans="1:7" hidden="1" x14ac:dyDescent="0.3">
      <c r="A978" s="49" t="s">
        <v>4124</v>
      </c>
      <c r="B978" s="49" t="s">
        <v>4123</v>
      </c>
      <c r="C978" s="69"/>
      <c r="D978" s="50">
        <v>95.49</v>
      </c>
      <c r="E978" s="51">
        <v>95.49</v>
      </c>
      <c r="F978" s="1">
        <f>VLOOKUP(A978,'Тепло с 15.05.2023'!B:I,8,0)</f>
        <v>68.303973161290315</v>
      </c>
      <c r="G978" s="1">
        <f>VLOOKUP(A978,'собств+площадь 06.2023'!B:I,8,0)</f>
        <v>124.55430399999999</v>
      </c>
    </row>
    <row r="979" spans="1:7" hidden="1" x14ac:dyDescent="0.3">
      <c r="A979" s="49" t="s">
        <v>4127</v>
      </c>
      <c r="B979" s="49" t="s">
        <v>4126</v>
      </c>
      <c r="C979" s="69"/>
      <c r="D979" s="50">
        <v>98.78</v>
      </c>
      <c r="E979" s="51">
        <v>98.78</v>
      </c>
      <c r="F979" s="1">
        <f>VLOOKUP(A979,'Тепло с 15.05.2023'!B:I,8,0)</f>
        <v>70.659282580645183</v>
      </c>
      <c r="G979" s="1">
        <f>VLOOKUP(A979,'собств+площадь 06.2023'!B:I,8,0)</f>
        <v>128.84928000000002</v>
      </c>
    </row>
    <row r="980" spans="1:7" hidden="1" x14ac:dyDescent="0.3">
      <c r="A980" s="49" t="s">
        <v>4130</v>
      </c>
      <c r="B980" s="49" t="s">
        <v>4129</v>
      </c>
      <c r="C980" s="69"/>
      <c r="D980" s="50">
        <v>161.35</v>
      </c>
      <c r="E980" s="51">
        <v>161.35</v>
      </c>
      <c r="F980" s="1">
        <f>VLOOKUP(A980,'Тепло с 15.05.2023'!B:I,8,0)</f>
        <v>115.41016154838712</v>
      </c>
      <c r="G980" s="1">
        <f>VLOOKUP(A980,'собств+площадь 06.2023'!B:I,8,0)</f>
        <v>210.45382400000005</v>
      </c>
    </row>
    <row r="981" spans="1:7" hidden="1" x14ac:dyDescent="0.3">
      <c r="A981" s="49" t="s">
        <v>4133</v>
      </c>
      <c r="B981" s="49" t="s">
        <v>4132</v>
      </c>
      <c r="C981" s="69"/>
      <c r="D981" s="50">
        <v>148.18</v>
      </c>
      <c r="E981" s="51">
        <v>148.18</v>
      </c>
      <c r="F981" s="1">
        <f>VLOOKUP(A981,'Тепло с 15.05.2023'!B:I,8,0)</f>
        <v>105.98892387096775</v>
      </c>
      <c r="G981" s="1">
        <f>VLOOKUP(A981,'собств+площадь 06.2023'!B:I,8,0)</f>
        <v>193.27392000000003</v>
      </c>
    </row>
    <row r="982" spans="1:7" hidden="1" x14ac:dyDescent="0.3">
      <c r="A982" s="49" t="s">
        <v>4136</v>
      </c>
      <c r="B982" s="49" t="s">
        <v>4135</v>
      </c>
      <c r="C982" s="69"/>
      <c r="D982" s="50">
        <v>164.64</v>
      </c>
      <c r="E982" s="51">
        <v>164.64</v>
      </c>
      <c r="F982" s="1">
        <f>VLOOKUP(A982,'Тепло с 15.05.2023'!B:I,8,0)</f>
        <v>117.76547096774195</v>
      </c>
      <c r="G982" s="1">
        <f>VLOOKUP(A982,'собств+площадь 06.2023'!B:I,8,0)</f>
        <v>214.74880000000002</v>
      </c>
    </row>
    <row r="983" spans="1:7" hidden="1" x14ac:dyDescent="0.3">
      <c r="A983" s="49" t="s">
        <v>4139</v>
      </c>
      <c r="B983" s="49" t="s">
        <v>4138</v>
      </c>
      <c r="C983" s="50">
        <v>77.59</v>
      </c>
      <c r="D983" s="50">
        <v>171.8</v>
      </c>
      <c r="E983" s="51">
        <v>249.39</v>
      </c>
      <c r="F983" s="1">
        <f>VLOOKUP(A983,'Тепло с 15.05.2023'!B:I,8,0)</f>
        <v>94.212376774193558</v>
      </c>
      <c r="G983" s="1">
        <f>VLOOKUP(A983,'собств+площадь 06.2023'!B:I,8,0)</f>
        <v>171.79904000000002</v>
      </c>
    </row>
    <row r="984" spans="1:7" hidden="1" x14ac:dyDescent="0.3">
      <c r="A984" s="49" t="s">
        <v>4142</v>
      </c>
      <c r="B984" s="49" t="s">
        <v>4141</v>
      </c>
      <c r="C984" s="69"/>
      <c r="D984" s="50">
        <v>98.78</v>
      </c>
      <c r="E984" s="51">
        <v>98.78</v>
      </c>
      <c r="F984" s="1">
        <f>VLOOKUP(A984,'Тепло с 15.05.2023'!B:I,8,0)</f>
        <v>70.659282580645183</v>
      </c>
      <c r="G984" s="1">
        <f>VLOOKUP(A984,'собств+площадь 06.2023'!B:I,8,0)</f>
        <v>128.84928000000002</v>
      </c>
    </row>
    <row r="985" spans="1:7" hidden="1" x14ac:dyDescent="0.3">
      <c r="A985" s="49" t="s">
        <v>4145</v>
      </c>
      <c r="B985" s="49" t="s">
        <v>4144</v>
      </c>
      <c r="C985" s="69"/>
      <c r="D985" s="50">
        <v>111.95</v>
      </c>
      <c r="E985" s="51">
        <v>111.95</v>
      </c>
      <c r="F985" s="1">
        <f>VLOOKUP(A985,'Тепло с 15.05.2023'!B:I,8,0)</f>
        <v>80.08052025806451</v>
      </c>
      <c r="G985" s="1">
        <f>VLOOKUP(A985,'собств+площадь 06.2023'!B:I,8,0)</f>
        <v>146.02918399999999</v>
      </c>
    </row>
    <row r="986" spans="1:7" hidden="1" x14ac:dyDescent="0.3">
      <c r="A986" s="49" t="s">
        <v>4149</v>
      </c>
      <c r="B986" s="49" t="s">
        <v>4148</v>
      </c>
      <c r="C986" s="69"/>
      <c r="D986" s="50">
        <v>125.13</v>
      </c>
      <c r="E986" s="51">
        <v>125.13</v>
      </c>
      <c r="F986" s="1">
        <f>VLOOKUP(A986,'Тепло с 15.05.2023'!B:I,8,0)</f>
        <v>89.501757935483866</v>
      </c>
      <c r="G986" s="1">
        <f>VLOOKUP(A986,'собств+площадь 06.2023'!B:I,8,0)</f>
        <v>163.20908800000001</v>
      </c>
    </row>
    <row r="987" spans="1:7" hidden="1" x14ac:dyDescent="0.3">
      <c r="A987" s="49" t="s">
        <v>4152</v>
      </c>
      <c r="B987" s="49" t="s">
        <v>4151</v>
      </c>
      <c r="C987" s="69"/>
      <c r="D987" s="50">
        <v>151.47</v>
      </c>
      <c r="E987" s="51">
        <v>151.47</v>
      </c>
      <c r="F987" s="1">
        <f>VLOOKUP(A987,'Тепло с 15.05.2023'!B:I,8,0)</f>
        <v>108.34423329032258</v>
      </c>
      <c r="G987" s="1">
        <f>VLOOKUP(A987,'собств+площадь 06.2023'!B:I,8,0)</f>
        <v>197.568896</v>
      </c>
    </row>
    <row r="988" spans="1:7" hidden="1" x14ac:dyDescent="0.3">
      <c r="A988" s="49" t="s">
        <v>4155</v>
      </c>
      <c r="B988" s="49" t="s">
        <v>4154</v>
      </c>
      <c r="C988" s="69"/>
      <c r="D988" s="50">
        <v>200.86</v>
      </c>
      <c r="E988" s="51">
        <v>200.86</v>
      </c>
      <c r="F988" s="1">
        <f>VLOOKUP(A988,'Тепло с 15.05.2023'!B:I,8,0)</f>
        <v>143.67387458064516</v>
      </c>
      <c r="G988" s="1">
        <f>VLOOKUP(A988,'собств+площадь 06.2023'!B:I,8,0)</f>
        <v>261.99353600000001</v>
      </c>
    </row>
    <row r="989" spans="1:7" hidden="1" x14ac:dyDescent="0.3">
      <c r="A989" s="49" t="s">
        <v>4158</v>
      </c>
      <c r="B989" s="49" t="s">
        <v>4157</v>
      </c>
      <c r="C989" s="69"/>
      <c r="D989" s="50">
        <v>154.76</v>
      </c>
      <c r="E989" s="51">
        <v>154.76</v>
      </c>
      <c r="F989" s="1">
        <f>VLOOKUP(A989,'Тепло с 15.05.2023'!B:I,8,0)</f>
        <v>110.69954270967742</v>
      </c>
      <c r="G989" s="1">
        <f>VLOOKUP(A989,'собств+площадь 06.2023'!B:I,8,0)</f>
        <v>201.86387200000001</v>
      </c>
    </row>
    <row r="990" spans="1:7" hidden="1" x14ac:dyDescent="0.3">
      <c r="A990" s="49" t="s">
        <v>4161</v>
      </c>
      <c r="B990" s="49" t="s">
        <v>4160</v>
      </c>
      <c r="C990" s="69"/>
      <c r="D990" s="50">
        <v>98.78</v>
      </c>
      <c r="E990" s="51">
        <v>98.78</v>
      </c>
      <c r="F990" s="1">
        <f>VLOOKUP(A990,'Тепло с 15.05.2023'!B:I,8,0)</f>
        <v>70.659282580645183</v>
      </c>
      <c r="G990" s="1">
        <f>VLOOKUP(A990,'собств+площадь 06.2023'!B:I,8,0)</f>
        <v>128.84928000000002</v>
      </c>
    </row>
    <row r="991" spans="1:7" hidden="1" x14ac:dyDescent="0.3">
      <c r="A991" s="49" t="s">
        <v>4164</v>
      </c>
      <c r="B991" s="49" t="s">
        <v>4163</v>
      </c>
      <c r="C991" s="69"/>
      <c r="D991" s="50">
        <v>128.41999999999999</v>
      </c>
      <c r="E991" s="51">
        <v>128.41999999999999</v>
      </c>
      <c r="F991" s="1">
        <f>VLOOKUP(A991,'Тепло с 15.05.2023'!B:I,8,0)</f>
        <v>91.857067354838719</v>
      </c>
      <c r="G991" s="1">
        <f>VLOOKUP(A991,'собств+площадь 06.2023'!B:I,8,0)</f>
        <v>167.504064</v>
      </c>
    </row>
    <row r="992" spans="1:7" hidden="1" x14ac:dyDescent="0.3">
      <c r="A992" s="49" t="s">
        <v>4167</v>
      </c>
      <c r="B992" s="49" t="s">
        <v>4166</v>
      </c>
      <c r="C992" s="69"/>
      <c r="D992" s="50">
        <v>167.94</v>
      </c>
      <c r="E992" s="51">
        <v>167.94</v>
      </c>
      <c r="F992" s="1">
        <f>VLOOKUP(A992,'Тепло с 15.05.2023'!B:I,8,0)</f>
        <v>120.12078038709676</v>
      </c>
      <c r="G992" s="1">
        <f>VLOOKUP(A992,'собств+площадь 06.2023'!B:I,8,0)</f>
        <v>219.04377599999998</v>
      </c>
    </row>
    <row r="993" spans="1:7" hidden="1" x14ac:dyDescent="0.3">
      <c r="A993" s="49" t="s">
        <v>4170</v>
      </c>
      <c r="B993" s="49" t="s">
        <v>4169</v>
      </c>
      <c r="C993" s="69"/>
      <c r="D993" s="50">
        <v>138.30000000000001</v>
      </c>
      <c r="E993" s="51">
        <v>138.30000000000001</v>
      </c>
      <c r="F993" s="1">
        <f>VLOOKUP(A993,'Тепло с 15.05.2023'!B:I,8,0)</f>
        <v>98.922995612903236</v>
      </c>
      <c r="G993" s="1">
        <f>VLOOKUP(A993,'собств+площадь 06.2023'!B:I,8,0)</f>
        <v>180.38899200000003</v>
      </c>
    </row>
    <row r="994" spans="1:7" hidden="1" x14ac:dyDescent="0.3">
      <c r="A994" s="49" t="s">
        <v>4173</v>
      </c>
      <c r="B994" s="49" t="s">
        <v>4172</v>
      </c>
      <c r="C994" s="50">
        <v>95.04</v>
      </c>
      <c r="D994" s="50">
        <v>210.45</v>
      </c>
      <c r="E994" s="51">
        <v>305.49</v>
      </c>
      <c r="F994" s="1">
        <f>VLOOKUP(A994,'Тепло с 15.05.2023'!B:I,8,0)</f>
        <v>115.41016154838712</v>
      </c>
      <c r="G994" s="1">
        <f>VLOOKUP(A994,'собств+площадь 06.2023'!B:I,8,0)</f>
        <v>210.45382400000005</v>
      </c>
    </row>
    <row r="995" spans="1:7" hidden="1" x14ac:dyDescent="0.3">
      <c r="A995" s="49" t="s">
        <v>4176</v>
      </c>
      <c r="B995" s="49" t="s">
        <v>4175</v>
      </c>
      <c r="C995" s="69"/>
      <c r="D995" s="50">
        <v>181.11</v>
      </c>
      <c r="E995" s="51">
        <v>181.11</v>
      </c>
      <c r="F995" s="1">
        <f>VLOOKUP(A995,'Тепло с 15.05.2023'!B:I,8,0)</f>
        <v>129.54201806451613</v>
      </c>
      <c r="G995" s="1">
        <f>VLOOKUP(A995,'собств+площадь 06.2023'!B:I,8,0)</f>
        <v>236.22368</v>
      </c>
    </row>
    <row r="996" spans="1:7" hidden="1" x14ac:dyDescent="0.3">
      <c r="A996" s="49" t="s">
        <v>4179</v>
      </c>
      <c r="B996" s="49" t="s">
        <v>4178</v>
      </c>
      <c r="C996" s="69"/>
      <c r="D996" s="50">
        <v>118.54</v>
      </c>
      <c r="E996" s="51">
        <v>118.54</v>
      </c>
      <c r="F996" s="1">
        <f>VLOOKUP(A996,'Тепло с 15.05.2023'!B:I,8,0)</f>
        <v>84.791139096774202</v>
      </c>
      <c r="G996" s="1">
        <f>VLOOKUP(A996,'собств+площадь 06.2023'!B:I,8,0)</f>
        <v>154.61913600000003</v>
      </c>
    </row>
    <row r="997" spans="1:7" hidden="1" x14ac:dyDescent="0.3">
      <c r="A997" s="49" t="s">
        <v>4182</v>
      </c>
      <c r="B997" s="49" t="s">
        <v>4181</v>
      </c>
      <c r="C997" s="69"/>
      <c r="D997" s="50">
        <v>85.61</v>
      </c>
      <c r="E997" s="51">
        <v>85.61</v>
      </c>
      <c r="F997" s="1">
        <f>VLOOKUP(A997,'Тепло с 15.05.2023'!B:I,8,0)</f>
        <v>61.238044903225813</v>
      </c>
      <c r="G997" s="1">
        <f>VLOOKUP(A997,'собств+площадь 06.2023'!B:I,8,0)</f>
        <v>111.66937600000001</v>
      </c>
    </row>
    <row r="998" spans="1:7" hidden="1" x14ac:dyDescent="0.3">
      <c r="A998" s="49" t="s">
        <v>4185</v>
      </c>
      <c r="B998" s="49" t="s">
        <v>4184</v>
      </c>
      <c r="C998" s="69"/>
      <c r="D998" s="50">
        <v>111.95</v>
      </c>
      <c r="E998" s="51">
        <v>111.95</v>
      </c>
      <c r="F998" s="1">
        <f>VLOOKUP(A998,'Тепло с 15.05.2023'!B:I,8,0)</f>
        <v>80.08052025806451</v>
      </c>
      <c r="G998" s="1">
        <f>VLOOKUP(A998,'собств+площадь 06.2023'!B:I,8,0)</f>
        <v>146.02918399999999</v>
      </c>
    </row>
    <row r="999" spans="1:7" hidden="1" x14ac:dyDescent="0.3">
      <c r="A999" s="49" t="s">
        <v>4188</v>
      </c>
      <c r="B999" s="49" t="s">
        <v>4187</v>
      </c>
      <c r="C999" s="50">
        <v>77.59</v>
      </c>
      <c r="D999" s="50">
        <v>171.8</v>
      </c>
      <c r="E999" s="51">
        <v>249.39</v>
      </c>
      <c r="F999" s="1">
        <f>VLOOKUP(A999,'Тепло с 15.05.2023'!B:I,8,0)</f>
        <v>94.212376774193558</v>
      </c>
      <c r="G999" s="1">
        <f>VLOOKUP(A999,'собств+площадь 06.2023'!B:I,8,0)</f>
        <v>171.79904000000002</v>
      </c>
    </row>
    <row r="1000" spans="1:7" hidden="1" x14ac:dyDescent="0.3">
      <c r="A1000" s="49" t="s">
        <v>4191</v>
      </c>
      <c r="B1000" s="49" t="s">
        <v>4190</v>
      </c>
      <c r="C1000" s="50">
        <v>79.53</v>
      </c>
      <c r="D1000" s="50">
        <v>176.1</v>
      </c>
      <c r="E1000" s="51">
        <v>255.63</v>
      </c>
      <c r="F1000" s="1">
        <f>VLOOKUP(A1000,'Тепло с 15.05.2023'!B:I,8,0)</f>
        <v>96.567686193548383</v>
      </c>
      <c r="G1000" s="1">
        <f>VLOOKUP(A1000,'собств+площадь 06.2023'!B:I,8,0)</f>
        <v>176.09401599999998</v>
      </c>
    </row>
    <row r="1001" spans="1:7" hidden="1" x14ac:dyDescent="0.3">
      <c r="A1001" s="49" t="s">
        <v>4194</v>
      </c>
      <c r="B1001" s="49" t="s">
        <v>4193</v>
      </c>
      <c r="C1001" s="50">
        <v>62.07</v>
      </c>
      <c r="D1001" s="50">
        <v>137.43</v>
      </c>
      <c r="E1001" s="51">
        <v>199.5</v>
      </c>
      <c r="F1001" s="1">
        <f>VLOOKUP(A1001,'Тепло с 15.05.2023'!B:I,8,0)</f>
        <v>75.369901419354846</v>
      </c>
      <c r="G1001" s="1">
        <f>VLOOKUP(A1001,'собств+площадь 06.2023'!B:I,8,0)</f>
        <v>137.439232</v>
      </c>
    </row>
    <row r="1002" spans="1:7" hidden="1" x14ac:dyDescent="0.3">
      <c r="A1002" s="49" t="s">
        <v>4197</v>
      </c>
      <c r="B1002" s="49" t="s">
        <v>4196</v>
      </c>
      <c r="C1002" s="50">
        <v>48.5</v>
      </c>
      <c r="D1002" s="50">
        <v>107.38</v>
      </c>
      <c r="E1002" s="51">
        <v>155.88</v>
      </c>
      <c r="F1002" s="1">
        <f>VLOOKUP(A1002,'Тепло с 15.05.2023'!B:I,8,0)</f>
        <v>58.882735483870974</v>
      </c>
      <c r="G1002" s="1">
        <f>VLOOKUP(A1002,'собств+площадь 06.2023'!B:I,8,0)</f>
        <v>107.37440000000001</v>
      </c>
    </row>
    <row r="1003" spans="1:7" hidden="1" x14ac:dyDescent="0.3">
      <c r="A1003" s="49" t="s">
        <v>4200</v>
      </c>
      <c r="B1003" s="49" t="s">
        <v>4199</v>
      </c>
      <c r="C1003" s="50">
        <v>48.5</v>
      </c>
      <c r="D1003" s="50">
        <v>107.38</v>
      </c>
      <c r="E1003" s="51">
        <v>155.88</v>
      </c>
      <c r="F1003" s="1">
        <f>VLOOKUP(A1003,'Тепло с 15.05.2023'!B:I,8,0)</f>
        <v>58.882735483870974</v>
      </c>
      <c r="G1003" s="1">
        <f>VLOOKUP(A1003,'собств+площадь 06.2023'!B:I,8,0)</f>
        <v>107.37440000000001</v>
      </c>
    </row>
    <row r="1004" spans="1:7" hidden="1" x14ac:dyDescent="0.3">
      <c r="A1004" s="49" t="s">
        <v>4203</v>
      </c>
      <c r="B1004" s="49" t="s">
        <v>4202</v>
      </c>
      <c r="C1004" s="50">
        <v>48.5</v>
      </c>
      <c r="D1004" s="50">
        <v>107.38</v>
      </c>
      <c r="E1004" s="51">
        <v>155.88</v>
      </c>
      <c r="F1004" s="1">
        <f>VLOOKUP(A1004,'Тепло с 15.05.2023'!B:I,8,0)</f>
        <v>58.882735483870974</v>
      </c>
      <c r="G1004" s="1">
        <f>VLOOKUP(A1004,'собств+площадь 06.2023'!B:I,8,0)</f>
        <v>107.37440000000001</v>
      </c>
    </row>
    <row r="1005" spans="1:7" hidden="1" x14ac:dyDescent="0.3">
      <c r="A1005" s="49" t="s">
        <v>4206</v>
      </c>
      <c r="B1005" s="49" t="s">
        <v>4205</v>
      </c>
      <c r="C1005" s="50">
        <v>60.13</v>
      </c>
      <c r="D1005" s="50">
        <v>133.13999999999999</v>
      </c>
      <c r="E1005" s="51">
        <v>193.27</v>
      </c>
      <c r="F1005" s="1">
        <f>VLOOKUP(A1005,'Тепло с 15.05.2023'!B:I,8,0)</f>
        <v>73.014592000000007</v>
      </c>
      <c r="G1005" s="1">
        <f>VLOOKUP(A1005,'собств+площадь 06.2023'!B:I,8,0)</f>
        <v>133.14425600000001</v>
      </c>
    </row>
    <row r="1006" spans="1:7" hidden="1" x14ac:dyDescent="0.3">
      <c r="A1006" s="49" t="s">
        <v>4209</v>
      </c>
      <c r="B1006" s="49" t="s">
        <v>4208</v>
      </c>
      <c r="C1006" s="50">
        <v>81.47</v>
      </c>
      <c r="D1006" s="50">
        <v>180.39</v>
      </c>
      <c r="E1006" s="51">
        <v>261.86</v>
      </c>
      <c r="F1006" s="1">
        <f>VLOOKUP(A1006,'Тепло с 15.05.2023'!B:I,8,0)</f>
        <v>98.922995612903236</v>
      </c>
      <c r="G1006" s="1">
        <f>VLOOKUP(A1006,'собств+площадь 06.2023'!B:I,8,0)</f>
        <v>180.38899200000003</v>
      </c>
    </row>
    <row r="1007" spans="1:7" hidden="1" x14ac:dyDescent="0.3">
      <c r="A1007" s="49" t="s">
        <v>4213</v>
      </c>
      <c r="B1007" s="49" t="s">
        <v>4212</v>
      </c>
      <c r="C1007" s="50">
        <v>184.27</v>
      </c>
      <c r="D1007" s="50">
        <v>408.02</v>
      </c>
      <c r="E1007" s="51">
        <v>592.29</v>
      </c>
      <c r="F1007" s="1">
        <f>VLOOKUP(A1007,'Тепло с 15.05.2023'!B:I,8,0)</f>
        <v>223.75439483870969</v>
      </c>
      <c r="G1007" s="1">
        <f>VLOOKUP(A1007,'собств+площадь 06.2023'!B:I,8,0)</f>
        <v>408.02271999999999</v>
      </c>
    </row>
    <row r="1008" spans="1:7" hidden="1" x14ac:dyDescent="0.3">
      <c r="A1008" s="49" t="s">
        <v>4216</v>
      </c>
      <c r="B1008" s="49" t="s">
        <v>4215</v>
      </c>
      <c r="C1008" s="50">
        <v>133.83000000000001</v>
      </c>
      <c r="D1008" s="50">
        <v>296.36</v>
      </c>
      <c r="E1008" s="51">
        <v>430.19</v>
      </c>
      <c r="F1008" s="1">
        <f>VLOOKUP(A1008,'Тепло с 15.05.2023'!B:I,8,0)</f>
        <v>162.5163499354839</v>
      </c>
      <c r="G1008" s="1">
        <f>VLOOKUP(A1008,'собств+площадь 06.2023'!B:I,8,0)</f>
        <v>296.35334400000005</v>
      </c>
    </row>
    <row r="1009" spans="1:7" hidden="1" x14ac:dyDescent="0.3">
      <c r="A1009" s="49" t="s">
        <v>4219</v>
      </c>
      <c r="B1009" s="49" t="s">
        <v>4218</v>
      </c>
      <c r="C1009" s="50">
        <v>81.47</v>
      </c>
      <c r="D1009" s="50">
        <v>180.39</v>
      </c>
      <c r="E1009" s="51">
        <v>261.86</v>
      </c>
      <c r="F1009" s="1">
        <f>VLOOKUP(A1009,'Тепло с 15.05.2023'!B:I,8,0)</f>
        <v>98.922995612903236</v>
      </c>
      <c r="G1009" s="1">
        <f>VLOOKUP(A1009,'собств+площадь 06.2023'!B:I,8,0)</f>
        <v>180.38899200000003</v>
      </c>
    </row>
    <row r="1010" spans="1:7" hidden="1" x14ac:dyDescent="0.3">
      <c r="A1010" s="49" t="s">
        <v>4222</v>
      </c>
      <c r="B1010" s="49" t="s">
        <v>4221</v>
      </c>
      <c r="C1010" s="50">
        <v>50.44</v>
      </c>
      <c r="D1010" s="50">
        <v>111.67</v>
      </c>
      <c r="E1010" s="51">
        <v>162.11000000000001</v>
      </c>
      <c r="F1010" s="1">
        <f>VLOOKUP(A1010,'Тепло с 15.05.2023'!B:I,8,0)</f>
        <v>61.238044903225813</v>
      </c>
      <c r="G1010" s="1">
        <f>VLOOKUP(A1010,'собств+площадь 06.2023'!B:I,8,0)</f>
        <v>111.66937600000001</v>
      </c>
    </row>
    <row r="1011" spans="1:7" hidden="1" x14ac:dyDescent="0.3">
      <c r="A1011" s="49" t="s">
        <v>4225</v>
      </c>
      <c r="B1011" s="49" t="s">
        <v>4224</v>
      </c>
      <c r="C1011" s="50">
        <v>56.25</v>
      </c>
      <c r="D1011" s="50">
        <v>124.55</v>
      </c>
      <c r="E1011" s="51">
        <v>180.8</v>
      </c>
      <c r="F1011" s="1">
        <f>VLOOKUP(A1011,'Тепло с 15.05.2023'!B:I,8,0)</f>
        <v>68.303973161290315</v>
      </c>
      <c r="G1011" s="1">
        <f>VLOOKUP(A1011,'собств+площадь 06.2023'!B:I,8,0)</f>
        <v>124.55430399999999</v>
      </c>
    </row>
    <row r="1012" spans="1:7" hidden="1" x14ac:dyDescent="0.3">
      <c r="A1012" s="49" t="s">
        <v>4229</v>
      </c>
      <c r="B1012" s="49" t="s">
        <v>4228</v>
      </c>
      <c r="C1012" s="50">
        <v>96.98</v>
      </c>
      <c r="D1012" s="50">
        <v>214.75</v>
      </c>
      <c r="E1012" s="51">
        <v>311.73</v>
      </c>
      <c r="F1012" s="1">
        <f>VLOOKUP(A1012,'Тепло с 15.05.2023'!B:I,8,0)</f>
        <v>117.76547096774195</v>
      </c>
      <c r="G1012" s="1">
        <f>VLOOKUP(A1012,'собств+площадь 06.2023'!B:I,8,0)</f>
        <v>214.74880000000002</v>
      </c>
    </row>
    <row r="1013" spans="1:7" hidden="1" x14ac:dyDescent="0.3">
      <c r="A1013" s="49" t="s">
        <v>4232</v>
      </c>
      <c r="B1013" s="49" t="s">
        <v>4231</v>
      </c>
      <c r="C1013" s="50">
        <v>93.1</v>
      </c>
      <c r="D1013" s="50">
        <v>206.16</v>
      </c>
      <c r="E1013" s="51">
        <v>299.26</v>
      </c>
      <c r="F1013" s="1">
        <f>VLOOKUP(A1013,'Тепло с 15.05.2023'!B:I,8,0)</f>
        <v>113.05485212903226</v>
      </c>
      <c r="G1013" s="1">
        <f>VLOOKUP(A1013,'собств+площадь 06.2023'!B:I,8,0)</f>
        <v>206.15884799999998</v>
      </c>
    </row>
    <row r="1014" spans="1:7" hidden="1" x14ac:dyDescent="0.3">
      <c r="A1014" s="49" t="s">
        <v>4235</v>
      </c>
      <c r="B1014" s="49" t="s">
        <v>4234</v>
      </c>
      <c r="C1014" s="50">
        <v>114.44</v>
      </c>
      <c r="D1014" s="50">
        <v>253.4</v>
      </c>
      <c r="E1014" s="51">
        <v>367.84</v>
      </c>
      <c r="F1014" s="1">
        <f>VLOOKUP(A1014,'Тепло с 15.05.2023'!B:I,8,0)</f>
        <v>138.96325574193551</v>
      </c>
      <c r="G1014" s="1">
        <f>VLOOKUP(A1014,'собств+площадь 06.2023'!B:I,8,0)</f>
        <v>253.40358400000005</v>
      </c>
    </row>
    <row r="1015" spans="1:7" hidden="1" x14ac:dyDescent="0.3">
      <c r="A1015" s="49" t="s">
        <v>4238</v>
      </c>
      <c r="B1015" s="49" t="s">
        <v>4237</v>
      </c>
      <c r="C1015" s="50">
        <v>60.13</v>
      </c>
      <c r="D1015" s="50">
        <v>133.13999999999999</v>
      </c>
      <c r="E1015" s="51">
        <v>193.27</v>
      </c>
      <c r="F1015" s="1">
        <f>VLOOKUP(A1015,'Тепло с 15.05.2023'!B:I,8,0)</f>
        <v>73.014592000000007</v>
      </c>
      <c r="G1015" s="1">
        <f>VLOOKUP(A1015,'собств+площадь 06.2023'!B:I,8,0)</f>
        <v>133.14425600000001</v>
      </c>
    </row>
    <row r="1016" spans="1:7" hidden="1" x14ac:dyDescent="0.3">
      <c r="A1016" s="49" t="s">
        <v>4241</v>
      </c>
      <c r="B1016" s="49" t="s">
        <v>4240</v>
      </c>
      <c r="C1016" s="50">
        <v>58.19</v>
      </c>
      <c r="D1016" s="50">
        <v>128.85</v>
      </c>
      <c r="E1016" s="51">
        <v>187.04</v>
      </c>
      <c r="F1016" s="1">
        <f>VLOOKUP(A1016,'Тепло с 15.05.2023'!B:I,8,0)</f>
        <v>70.659282580645183</v>
      </c>
      <c r="G1016" s="1">
        <f>VLOOKUP(A1016,'собств+площадь 06.2023'!B:I,8,0)</f>
        <v>128.84928000000002</v>
      </c>
    </row>
    <row r="1017" spans="1:7" hidden="1" x14ac:dyDescent="0.3">
      <c r="A1017" s="49" t="s">
        <v>4244</v>
      </c>
      <c r="B1017" s="49" t="s">
        <v>4243</v>
      </c>
      <c r="C1017" s="50">
        <v>58.19</v>
      </c>
      <c r="D1017" s="50">
        <v>128.85</v>
      </c>
      <c r="E1017" s="51">
        <v>187.04</v>
      </c>
      <c r="F1017" s="1">
        <f>VLOOKUP(A1017,'Тепло с 15.05.2023'!B:I,8,0)</f>
        <v>70.659282580645183</v>
      </c>
      <c r="G1017" s="1">
        <f>VLOOKUP(A1017,'собств+площадь 06.2023'!B:I,8,0)</f>
        <v>128.84928000000002</v>
      </c>
    </row>
    <row r="1018" spans="1:7" hidden="1" x14ac:dyDescent="0.3">
      <c r="A1018" s="49" t="s">
        <v>4247</v>
      </c>
      <c r="B1018" s="49" t="s">
        <v>4246</v>
      </c>
      <c r="C1018" s="50">
        <v>60.13</v>
      </c>
      <c r="D1018" s="50">
        <v>133.13999999999999</v>
      </c>
      <c r="E1018" s="51">
        <v>193.27</v>
      </c>
      <c r="F1018" s="1">
        <f>VLOOKUP(A1018,'Тепло с 15.05.2023'!B:I,8,0)</f>
        <v>73.014592000000007</v>
      </c>
      <c r="G1018" s="1">
        <f>VLOOKUP(A1018,'собств+площадь 06.2023'!B:I,8,0)</f>
        <v>133.14425600000001</v>
      </c>
    </row>
    <row r="1019" spans="1:7" hidden="1" x14ac:dyDescent="0.3">
      <c r="A1019" s="49" t="s">
        <v>4250</v>
      </c>
      <c r="B1019" s="49" t="s">
        <v>4249</v>
      </c>
      <c r="C1019" s="50">
        <v>60.13</v>
      </c>
      <c r="D1019" s="50">
        <v>133.13999999999999</v>
      </c>
      <c r="E1019" s="51">
        <v>193.27</v>
      </c>
      <c r="F1019" s="1">
        <f>VLOOKUP(A1019,'Тепло с 15.05.2023'!B:I,8,0)</f>
        <v>73.014592000000007</v>
      </c>
      <c r="G1019" s="1">
        <f>VLOOKUP(A1019,'собств+площадь 06.2023'!B:I,8,0)</f>
        <v>133.14425600000001</v>
      </c>
    </row>
    <row r="1020" spans="1:7" hidden="1" x14ac:dyDescent="0.3">
      <c r="A1020" s="49" t="s">
        <v>4254</v>
      </c>
      <c r="B1020" s="49" t="s">
        <v>4253</v>
      </c>
      <c r="C1020" s="50">
        <v>104.74</v>
      </c>
      <c r="D1020" s="50">
        <v>231.93</v>
      </c>
      <c r="E1020" s="51">
        <v>336.67</v>
      </c>
      <c r="F1020" s="1">
        <f>VLOOKUP(A1020,'Тепло с 15.05.2023'!B:I,8,0)</f>
        <v>127.18670864516129</v>
      </c>
      <c r="G1020" s="1">
        <f>VLOOKUP(A1020,'собств+площадь 06.2023'!B:I,8,0)</f>
        <v>231.92870400000001</v>
      </c>
    </row>
    <row r="1021" spans="1:7" hidden="1" x14ac:dyDescent="0.3">
      <c r="A1021" s="49" t="s">
        <v>4257</v>
      </c>
      <c r="B1021" s="49" t="s">
        <v>4256</v>
      </c>
      <c r="C1021" s="50">
        <v>81.47</v>
      </c>
      <c r="D1021" s="50">
        <v>180.39</v>
      </c>
      <c r="E1021" s="51">
        <v>261.86</v>
      </c>
      <c r="F1021" s="1">
        <f>VLOOKUP(A1021,'Тепло с 15.05.2023'!B:I,8,0)</f>
        <v>98.922995612903236</v>
      </c>
      <c r="G1021" s="1">
        <f>VLOOKUP(A1021,'собств+площадь 06.2023'!B:I,8,0)</f>
        <v>180.38899200000003</v>
      </c>
    </row>
    <row r="1022" spans="1:7" hidden="1" x14ac:dyDescent="0.3">
      <c r="A1022" s="49" t="s">
        <v>4260</v>
      </c>
      <c r="B1022" s="49" t="s">
        <v>4259</v>
      </c>
      <c r="C1022" s="50">
        <v>85.35</v>
      </c>
      <c r="D1022" s="50">
        <v>188.98</v>
      </c>
      <c r="E1022" s="51">
        <v>274.33</v>
      </c>
      <c r="F1022" s="1">
        <f>VLOOKUP(A1022,'Тепло с 15.05.2023'!B:I,8,0)</f>
        <v>103.63361445161291</v>
      </c>
      <c r="G1022" s="1">
        <f>VLOOKUP(A1022,'собств+площадь 06.2023'!B:I,8,0)</f>
        <v>188.97894400000001</v>
      </c>
    </row>
    <row r="1023" spans="1:7" hidden="1" x14ac:dyDescent="0.3">
      <c r="A1023" s="49" t="s">
        <v>4263</v>
      </c>
      <c r="B1023" s="49" t="s">
        <v>4262</v>
      </c>
      <c r="C1023" s="50">
        <v>104.74</v>
      </c>
      <c r="D1023" s="50">
        <v>231.93</v>
      </c>
      <c r="E1023" s="51">
        <v>336.67</v>
      </c>
      <c r="F1023" s="1">
        <f>VLOOKUP(A1023,'Тепло с 15.05.2023'!B:I,8,0)</f>
        <v>127.18670864516129</v>
      </c>
      <c r="G1023" s="1">
        <f>VLOOKUP(A1023,'собств+площадь 06.2023'!B:I,8,0)</f>
        <v>231.92870400000001</v>
      </c>
    </row>
    <row r="1024" spans="1:7" hidden="1" x14ac:dyDescent="0.3">
      <c r="A1024" s="49" t="s">
        <v>4266</v>
      </c>
      <c r="B1024" s="49" t="s">
        <v>4265</v>
      </c>
      <c r="C1024" s="50">
        <v>23.28</v>
      </c>
      <c r="D1024" s="50">
        <v>90.19</v>
      </c>
      <c r="E1024" s="51">
        <v>113.47</v>
      </c>
      <c r="F1024" s="1">
        <f>VLOOKUP(A1024,'Тепло с 15.05.2023'!B:I,8,0)</f>
        <v>49.461497806451618</v>
      </c>
      <c r="G1024" s="1">
        <f>VLOOKUP(A1024,'собств+площадь 06.2023'!B:I,8,0)</f>
        <v>90.194496000000015</v>
      </c>
    </row>
    <row r="1025" spans="1:7" hidden="1" x14ac:dyDescent="0.3">
      <c r="A1025" s="49" t="s">
        <v>4269</v>
      </c>
      <c r="B1025" s="49" t="s">
        <v>4268</v>
      </c>
      <c r="C1025" s="50">
        <v>73.150000000000006</v>
      </c>
      <c r="D1025" s="50">
        <v>283.47000000000003</v>
      </c>
      <c r="E1025" s="51">
        <v>356.62</v>
      </c>
      <c r="F1025" s="1">
        <f>VLOOKUP(A1025,'Тепло с 15.05.2023'!B:I,8,0)</f>
        <v>155.45042167741934</v>
      </c>
      <c r="G1025" s="1">
        <f>VLOOKUP(A1025,'собств+площадь 06.2023'!B:I,8,0)</f>
        <v>283.46841599999999</v>
      </c>
    </row>
    <row r="1026" spans="1:7" hidden="1" x14ac:dyDescent="0.3">
      <c r="A1026" s="49" t="s">
        <v>4272</v>
      </c>
      <c r="B1026" s="49" t="s">
        <v>4271</v>
      </c>
      <c r="C1026" s="50">
        <v>50.99</v>
      </c>
      <c r="D1026" s="50">
        <v>197.56</v>
      </c>
      <c r="E1026" s="51">
        <v>248.55</v>
      </c>
      <c r="F1026" s="1">
        <f>VLOOKUP(A1026,'Тепло с 15.05.2023'!B:I,8,0)</f>
        <v>108.34423329032258</v>
      </c>
      <c r="G1026" s="1">
        <f>VLOOKUP(A1026,'собств+площадь 06.2023'!B:I,8,0)</f>
        <v>197.568896</v>
      </c>
    </row>
    <row r="1027" spans="1:7" hidden="1" x14ac:dyDescent="0.3">
      <c r="A1027" s="49" t="s">
        <v>4275</v>
      </c>
      <c r="B1027" s="49" t="s">
        <v>4274</v>
      </c>
      <c r="C1027" s="50">
        <v>106.68</v>
      </c>
      <c r="D1027" s="50">
        <v>236.23</v>
      </c>
      <c r="E1027" s="51">
        <v>342.91</v>
      </c>
      <c r="F1027" s="1">
        <f>VLOOKUP(A1027,'Тепло с 15.05.2023'!B:I,8,0)</f>
        <v>129.54201806451613</v>
      </c>
      <c r="G1027" s="1">
        <f>VLOOKUP(A1027,'собств+площадь 06.2023'!B:I,8,0)</f>
        <v>236.22368</v>
      </c>
    </row>
    <row r="1028" spans="1:7" hidden="1" x14ac:dyDescent="0.3">
      <c r="A1028" s="49" t="s">
        <v>4278</v>
      </c>
      <c r="B1028" s="49" t="s">
        <v>4277</v>
      </c>
      <c r="C1028" s="50">
        <v>56.53</v>
      </c>
      <c r="D1028" s="50">
        <v>219.04</v>
      </c>
      <c r="E1028" s="51">
        <v>275.57</v>
      </c>
      <c r="F1028" s="1">
        <f>VLOOKUP(A1028,'Тепло с 15.05.2023'!B:I,8,0)</f>
        <v>120.12078038709676</v>
      </c>
      <c r="G1028" s="1">
        <f>VLOOKUP(A1028,'собств+площадь 06.2023'!B:I,8,0)</f>
        <v>219.04377599999998</v>
      </c>
    </row>
    <row r="1029" spans="1:7" hidden="1" x14ac:dyDescent="0.3">
      <c r="A1029" s="49" t="s">
        <v>4281</v>
      </c>
      <c r="B1029" s="49" t="s">
        <v>4280</v>
      </c>
      <c r="C1029" s="50">
        <v>32.14</v>
      </c>
      <c r="D1029" s="50">
        <v>124.55</v>
      </c>
      <c r="E1029" s="51">
        <v>156.69</v>
      </c>
      <c r="F1029" s="1">
        <f>VLOOKUP(A1029,'Тепло с 15.05.2023'!B:I,8,0)</f>
        <v>68.303973161290315</v>
      </c>
      <c r="G1029" s="1">
        <f>VLOOKUP(A1029,'собств+площадь 06.2023'!B:I,8,0)</f>
        <v>124.55430399999999</v>
      </c>
    </row>
    <row r="1030" spans="1:7" hidden="1" x14ac:dyDescent="0.3">
      <c r="A1030" s="49" t="s">
        <v>4284</v>
      </c>
      <c r="B1030" s="49" t="s">
        <v>4283</v>
      </c>
      <c r="C1030" s="50">
        <v>29.93</v>
      </c>
      <c r="D1030" s="50">
        <v>115.97</v>
      </c>
      <c r="E1030" s="51">
        <v>145.9</v>
      </c>
      <c r="F1030" s="1">
        <f>VLOOKUP(A1030,'Тепло с 15.05.2023'!B:I,8,0)</f>
        <v>63.593354322580645</v>
      </c>
      <c r="G1030" s="1">
        <f>VLOOKUP(A1030,'собств+площадь 06.2023'!B:I,8,0)</f>
        <v>115.96435200000001</v>
      </c>
    </row>
    <row r="1031" spans="1:7" hidden="1" x14ac:dyDescent="0.3">
      <c r="A1031" s="49" t="s">
        <v>4287</v>
      </c>
      <c r="B1031" s="49" t="s">
        <v>4286</v>
      </c>
      <c r="C1031" s="50">
        <v>55.42</v>
      </c>
      <c r="D1031" s="50">
        <v>214.75</v>
      </c>
      <c r="E1031" s="51">
        <v>270.17</v>
      </c>
      <c r="F1031" s="1">
        <f>VLOOKUP(A1031,'Тепло с 15.05.2023'!B:I,8,0)</f>
        <v>117.76547096774195</v>
      </c>
      <c r="G1031" s="1">
        <f>VLOOKUP(A1031,'собств+площадь 06.2023'!B:I,8,0)</f>
        <v>214.74880000000002</v>
      </c>
    </row>
    <row r="1032" spans="1:7" hidden="1" x14ac:dyDescent="0.3">
      <c r="A1032" s="49" t="s">
        <v>4290</v>
      </c>
      <c r="B1032" s="49" t="s">
        <v>4289</v>
      </c>
      <c r="C1032" s="50">
        <v>49.88</v>
      </c>
      <c r="D1032" s="50">
        <v>193.27</v>
      </c>
      <c r="E1032" s="51">
        <v>243.15</v>
      </c>
      <c r="F1032" s="1">
        <f>VLOOKUP(A1032,'Тепло с 15.05.2023'!B:I,8,0)</f>
        <v>105.98892387096775</v>
      </c>
      <c r="G1032" s="1">
        <f>VLOOKUP(A1032,'собств+площадь 06.2023'!B:I,8,0)</f>
        <v>193.27392000000003</v>
      </c>
    </row>
    <row r="1033" spans="1:7" hidden="1" x14ac:dyDescent="0.3">
      <c r="A1033" s="49" t="s">
        <v>4293</v>
      </c>
      <c r="B1033" s="49" t="s">
        <v>4292</v>
      </c>
      <c r="C1033" s="50">
        <v>22.17</v>
      </c>
      <c r="D1033" s="50">
        <v>85.9</v>
      </c>
      <c r="E1033" s="51">
        <v>108.07</v>
      </c>
      <c r="F1033" s="1">
        <f>VLOOKUP(A1033,'Тепло с 15.05.2023'!B:I,8,0)</f>
        <v>47.106188387096779</v>
      </c>
      <c r="G1033" s="1">
        <f>VLOOKUP(A1033,'собств+площадь 06.2023'!B:I,8,0)</f>
        <v>85.89952000000001</v>
      </c>
    </row>
    <row r="1034" spans="1:7" hidden="1" x14ac:dyDescent="0.3">
      <c r="A1034" s="49" t="s">
        <v>4296</v>
      </c>
      <c r="B1034" s="49" t="s">
        <v>4295</v>
      </c>
      <c r="C1034" s="50">
        <v>38.79</v>
      </c>
      <c r="D1034" s="50">
        <v>150.32</v>
      </c>
      <c r="E1034" s="51">
        <v>189.11</v>
      </c>
      <c r="F1034" s="1">
        <f>VLOOKUP(A1034,'Тепло с 15.05.2023'!B:I,8,0)</f>
        <v>82.435829677419363</v>
      </c>
      <c r="G1034" s="1">
        <f>VLOOKUP(A1034,'собств+площадь 06.2023'!B:I,8,0)</f>
        <v>150.32416000000001</v>
      </c>
    </row>
    <row r="1035" spans="1:7" hidden="1" x14ac:dyDescent="0.3">
      <c r="A1035" s="49" t="s">
        <v>4299</v>
      </c>
      <c r="B1035" s="49" t="s">
        <v>4298</v>
      </c>
      <c r="C1035" s="50">
        <v>41.01</v>
      </c>
      <c r="D1035" s="50">
        <v>158.91</v>
      </c>
      <c r="E1035" s="51">
        <v>199.92</v>
      </c>
      <c r="F1035" s="1">
        <f>VLOOKUP(A1035,'Тепло с 15.05.2023'!B:I,8,0)</f>
        <v>87.146448516129041</v>
      </c>
      <c r="G1035" s="1">
        <f>VLOOKUP(A1035,'собств+площадь 06.2023'!B:I,8,0)</f>
        <v>158.91411200000002</v>
      </c>
    </row>
    <row r="1036" spans="1:7" hidden="1" x14ac:dyDescent="0.3">
      <c r="A1036" s="49" t="s">
        <v>4302</v>
      </c>
      <c r="B1036" s="49" t="s">
        <v>4301</v>
      </c>
      <c r="C1036" s="50">
        <v>39.9</v>
      </c>
      <c r="D1036" s="50">
        <v>154.62</v>
      </c>
      <c r="E1036" s="51">
        <v>194.52</v>
      </c>
      <c r="F1036" s="1">
        <f>VLOOKUP(A1036,'Тепло с 15.05.2023'!B:I,8,0)</f>
        <v>84.791139096774202</v>
      </c>
      <c r="G1036" s="1">
        <f>VLOOKUP(A1036,'собств+площадь 06.2023'!B:I,8,0)</f>
        <v>154.61913600000003</v>
      </c>
    </row>
    <row r="1037" spans="1:7" hidden="1" x14ac:dyDescent="0.3">
      <c r="A1037" s="49" t="s">
        <v>4305</v>
      </c>
      <c r="B1037" s="49" t="s">
        <v>4304</v>
      </c>
      <c r="C1037" s="50">
        <v>42.11</v>
      </c>
      <c r="D1037" s="50">
        <v>163.21</v>
      </c>
      <c r="E1037" s="51">
        <v>205.32</v>
      </c>
      <c r="F1037" s="1">
        <f>VLOOKUP(A1037,'Тепло с 15.05.2023'!B:I,8,0)</f>
        <v>89.501757935483866</v>
      </c>
      <c r="G1037" s="1">
        <f>VLOOKUP(A1037,'собств+площадь 06.2023'!B:I,8,0)</f>
        <v>163.20908800000001</v>
      </c>
    </row>
    <row r="1038" spans="1:7" hidden="1" x14ac:dyDescent="0.3">
      <c r="A1038" s="49" t="s">
        <v>4308</v>
      </c>
      <c r="B1038" s="49" t="s">
        <v>4307</v>
      </c>
      <c r="C1038" s="50">
        <v>67.89</v>
      </c>
      <c r="D1038" s="50">
        <v>150.32</v>
      </c>
      <c r="E1038" s="51">
        <v>218.21</v>
      </c>
      <c r="F1038" s="1">
        <f>VLOOKUP(A1038,'Тепло с 15.05.2023'!B:I,8,0)</f>
        <v>82.435829677419363</v>
      </c>
      <c r="G1038" s="1">
        <f>VLOOKUP(A1038,'собств+площадь 06.2023'!B:I,8,0)</f>
        <v>150.32416000000001</v>
      </c>
    </row>
    <row r="1039" spans="1:7" hidden="1" x14ac:dyDescent="0.3">
      <c r="A1039" s="49" t="s">
        <v>4311</v>
      </c>
      <c r="B1039" s="49" t="s">
        <v>4310</v>
      </c>
      <c r="C1039" s="50">
        <v>29.93</v>
      </c>
      <c r="D1039" s="50">
        <v>115.97</v>
      </c>
      <c r="E1039" s="51">
        <v>145.9</v>
      </c>
      <c r="F1039" s="1">
        <f>VLOOKUP(A1039,'Тепло с 15.05.2023'!B:I,8,0)</f>
        <v>63.593354322580645</v>
      </c>
      <c r="G1039" s="1">
        <f>VLOOKUP(A1039,'собств+площадь 06.2023'!B:I,8,0)</f>
        <v>115.96435200000001</v>
      </c>
    </row>
    <row r="1040" spans="1:7" hidden="1" x14ac:dyDescent="0.3">
      <c r="A1040" s="49" t="s">
        <v>4314</v>
      </c>
      <c r="B1040" s="49" t="s">
        <v>4313</v>
      </c>
      <c r="C1040" s="50">
        <v>36.57</v>
      </c>
      <c r="D1040" s="50">
        <v>141.74</v>
      </c>
      <c r="E1040" s="51">
        <v>178.31</v>
      </c>
      <c r="F1040" s="1">
        <f>VLOOKUP(A1040,'Тепло с 15.05.2023'!B:I,8,0)</f>
        <v>77.725210838709671</v>
      </c>
      <c r="G1040" s="1">
        <f>VLOOKUP(A1040,'собств+площадь 06.2023'!B:I,8,0)</f>
        <v>141.734208</v>
      </c>
    </row>
    <row r="1041" spans="1:7" hidden="1" x14ac:dyDescent="0.3">
      <c r="A1041" s="49" t="s">
        <v>4317</v>
      </c>
      <c r="B1041" s="49" t="s">
        <v>4316</v>
      </c>
      <c r="C1041" s="50">
        <v>36.57</v>
      </c>
      <c r="D1041" s="50">
        <v>141.74</v>
      </c>
      <c r="E1041" s="51">
        <v>178.31</v>
      </c>
      <c r="F1041" s="1">
        <f>VLOOKUP(A1041,'Тепло с 15.05.2023'!B:I,8,0)</f>
        <v>77.725210838709671</v>
      </c>
      <c r="G1041" s="1">
        <f>VLOOKUP(A1041,'собств+площадь 06.2023'!B:I,8,0)</f>
        <v>141.734208</v>
      </c>
    </row>
    <row r="1042" spans="1:7" hidden="1" x14ac:dyDescent="0.3">
      <c r="A1042" s="49" t="s">
        <v>4320</v>
      </c>
      <c r="B1042" s="49" t="s">
        <v>4319</v>
      </c>
      <c r="C1042" s="50">
        <v>36.57</v>
      </c>
      <c r="D1042" s="50">
        <v>141.74</v>
      </c>
      <c r="E1042" s="51">
        <v>178.31</v>
      </c>
      <c r="F1042" s="1">
        <f>VLOOKUP(A1042,'Тепло с 15.05.2023'!B:I,8,0)</f>
        <v>77.725210838709671</v>
      </c>
      <c r="G1042" s="1">
        <f>VLOOKUP(A1042,'собств+площадь 06.2023'!B:I,8,0)</f>
        <v>141.734208</v>
      </c>
    </row>
    <row r="1043" spans="1:7" hidden="1" x14ac:dyDescent="0.3">
      <c r="A1043" s="49" t="s">
        <v>4323</v>
      </c>
      <c r="B1043" s="49" t="s">
        <v>4322</v>
      </c>
      <c r="C1043" s="50">
        <v>31.03</v>
      </c>
      <c r="D1043" s="50">
        <v>120.26</v>
      </c>
      <c r="E1043" s="51">
        <v>151.29</v>
      </c>
      <c r="F1043" s="1">
        <f>VLOOKUP(A1043,'Тепло с 15.05.2023'!B:I,8,0)</f>
        <v>65.948663741935491</v>
      </c>
      <c r="G1043" s="1">
        <f>VLOOKUP(A1043,'собств+площадь 06.2023'!B:I,8,0)</f>
        <v>120.25932800000001</v>
      </c>
    </row>
    <row r="1044" spans="1:7" hidden="1" x14ac:dyDescent="0.3">
      <c r="A1044" s="49" t="s">
        <v>4326</v>
      </c>
      <c r="B1044" s="49" t="s">
        <v>4325</v>
      </c>
      <c r="C1044" s="50">
        <v>31.03</v>
      </c>
      <c r="D1044" s="50">
        <v>120.26</v>
      </c>
      <c r="E1044" s="51">
        <v>151.29</v>
      </c>
      <c r="F1044" s="1">
        <f>VLOOKUP(A1044,'Тепло с 15.05.2023'!B:I,8,0)</f>
        <v>65.948663741935491</v>
      </c>
      <c r="G1044" s="1">
        <f>VLOOKUP(A1044,'собств+площадь 06.2023'!B:I,8,0)</f>
        <v>120.25932800000001</v>
      </c>
    </row>
    <row r="1045" spans="1:7" hidden="1" x14ac:dyDescent="0.3">
      <c r="A1045" s="49" t="s">
        <v>4329</v>
      </c>
      <c r="B1045" s="49" t="s">
        <v>4328</v>
      </c>
      <c r="C1045" s="50">
        <v>58.75</v>
      </c>
      <c r="D1045" s="50">
        <v>227.63</v>
      </c>
      <c r="E1045" s="51">
        <v>286.38</v>
      </c>
      <c r="F1045" s="1">
        <f>VLOOKUP(A1045,'Тепло с 15.05.2023'!B:I,8,0)</f>
        <v>124.83139922580646</v>
      </c>
      <c r="G1045" s="1">
        <f>VLOOKUP(A1045,'собств+площадь 06.2023'!B:I,8,0)</f>
        <v>227.63372800000002</v>
      </c>
    </row>
    <row r="1046" spans="1:7" hidden="1" x14ac:dyDescent="0.3">
      <c r="A1046" s="49" t="s">
        <v>4332</v>
      </c>
      <c r="B1046" s="49" t="s">
        <v>4331</v>
      </c>
      <c r="C1046" s="50">
        <v>32.97</v>
      </c>
      <c r="D1046" s="50">
        <v>146.03</v>
      </c>
      <c r="E1046" s="51">
        <v>179</v>
      </c>
      <c r="F1046" s="1">
        <f>VLOOKUP(A1046,'Тепло с 15.05.2023'!B:I,8,0)</f>
        <v>80.08052025806451</v>
      </c>
      <c r="G1046" s="1">
        <f>VLOOKUP(A1046,'собств+площадь 06.2023'!B:I,8,0)</f>
        <v>146.02918399999999</v>
      </c>
    </row>
    <row r="1047" spans="1:7" hidden="1" x14ac:dyDescent="0.3">
      <c r="A1047" s="49" t="s">
        <v>4335</v>
      </c>
      <c r="B1047" s="49" t="s">
        <v>4334</v>
      </c>
      <c r="C1047" s="50">
        <v>27.16</v>
      </c>
      <c r="D1047" s="50">
        <v>120.26</v>
      </c>
      <c r="E1047" s="51">
        <v>147.41999999999999</v>
      </c>
      <c r="F1047" s="1">
        <f>VLOOKUP(A1047,'Тепло с 15.05.2023'!B:I,8,0)</f>
        <v>65.948663741935491</v>
      </c>
      <c r="G1047" s="1">
        <f>VLOOKUP(A1047,'собств+площадь 06.2023'!B:I,8,0)</f>
        <v>120.25932800000001</v>
      </c>
    </row>
    <row r="1048" spans="1:7" hidden="1" x14ac:dyDescent="0.3">
      <c r="A1048" s="49" t="s">
        <v>4338</v>
      </c>
      <c r="B1048" s="49" t="s">
        <v>4337</v>
      </c>
      <c r="C1048" s="50">
        <v>34.909999999999997</v>
      </c>
      <c r="D1048" s="50">
        <v>154.62</v>
      </c>
      <c r="E1048" s="51">
        <v>189.53</v>
      </c>
      <c r="F1048" s="1">
        <f>VLOOKUP(A1048,'Тепло с 15.05.2023'!B:I,8,0)</f>
        <v>84.791139096774202</v>
      </c>
      <c r="G1048" s="1">
        <f>VLOOKUP(A1048,'собств+площадь 06.2023'!B:I,8,0)</f>
        <v>154.61913600000003</v>
      </c>
    </row>
    <row r="1049" spans="1:7" hidden="1" x14ac:dyDescent="0.3">
      <c r="A1049" s="49" t="s">
        <v>4341</v>
      </c>
      <c r="B1049" s="49" t="s">
        <v>4340</v>
      </c>
      <c r="C1049" s="50">
        <v>64.010000000000005</v>
      </c>
      <c r="D1049" s="50">
        <v>141.74</v>
      </c>
      <c r="E1049" s="51">
        <v>205.75</v>
      </c>
      <c r="F1049" s="1">
        <f>VLOOKUP(A1049,'Тепло с 15.05.2023'!B:I,8,0)</f>
        <v>77.725210838709671</v>
      </c>
      <c r="G1049" s="1">
        <f>VLOOKUP(A1049,'собств+площадь 06.2023'!B:I,8,0)</f>
        <v>141.734208</v>
      </c>
    </row>
    <row r="1050" spans="1:7" hidden="1" x14ac:dyDescent="0.3">
      <c r="A1050" s="49" t="s">
        <v>4344</v>
      </c>
      <c r="B1050" s="49" t="s">
        <v>4343</v>
      </c>
      <c r="C1050" s="50">
        <v>42.67</v>
      </c>
      <c r="D1050" s="50">
        <v>188.98</v>
      </c>
      <c r="E1050" s="51">
        <v>231.65</v>
      </c>
      <c r="F1050" s="1">
        <f>VLOOKUP(A1050,'Тепло с 15.05.2023'!B:I,8,0)</f>
        <v>103.63361445161291</v>
      </c>
      <c r="G1050" s="1">
        <f>VLOOKUP(A1050,'собств+площадь 06.2023'!B:I,8,0)</f>
        <v>188.97894400000001</v>
      </c>
    </row>
    <row r="1051" spans="1:7" hidden="1" x14ac:dyDescent="0.3">
      <c r="A1051" s="49" t="s">
        <v>4347</v>
      </c>
      <c r="B1051" s="49" t="s">
        <v>4346</v>
      </c>
      <c r="C1051" s="50">
        <v>41.7</v>
      </c>
      <c r="D1051" s="50">
        <v>184.68</v>
      </c>
      <c r="E1051" s="51">
        <v>226.38</v>
      </c>
      <c r="F1051" s="1">
        <f>VLOOKUP(A1051,'Тепло с 15.05.2023'!B:I,8,0)</f>
        <v>101.27830503225807</v>
      </c>
      <c r="G1051" s="1">
        <f>VLOOKUP(A1051,'собств+площадь 06.2023'!B:I,8,0)</f>
        <v>184.68396800000002</v>
      </c>
    </row>
    <row r="1052" spans="1:7" hidden="1" x14ac:dyDescent="0.3">
      <c r="A1052" s="49" t="s">
        <v>4350</v>
      </c>
      <c r="B1052" s="49" t="s">
        <v>4349</v>
      </c>
      <c r="C1052" s="50">
        <v>42.67</v>
      </c>
      <c r="D1052" s="50">
        <v>188.98</v>
      </c>
      <c r="E1052" s="51">
        <v>231.65</v>
      </c>
      <c r="F1052" s="1">
        <f>VLOOKUP(A1052,'Тепло с 15.05.2023'!B:I,8,0)</f>
        <v>103.63361445161291</v>
      </c>
      <c r="G1052" s="1">
        <f>VLOOKUP(A1052,'собств+площадь 06.2023'!B:I,8,0)</f>
        <v>188.97894400000001</v>
      </c>
    </row>
    <row r="1053" spans="1:7" hidden="1" x14ac:dyDescent="0.3">
      <c r="A1053" s="49" t="s">
        <v>4353</v>
      </c>
      <c r="B1053" s="49" t="s">
        <v>4352</v>
      </c>
      <c r="C1053" s="50">
        <v>42.67</v>
      </c>
      <c r="D1053" s="50">
        <v>188.98</v>
      </c>
      <c r="E1053" s="51">
        <v>231.65</v>
      </c>
      <c r="F1053" s="1">
        <f>VLOOKUP(A1053,'Тепло с 15.05.2023'!B:I,8,0)</f>
        <v>103.63361445161291</v>
      </c>
      <c r="G1053" s="1">
        <f>VLOOKUP(A1053,'собств+площадь 06.2023'!B:I,8,0)</f>
        <v>188.97894400000001</v>
      </c>
    </row>
    <row r="1054" spans="1:7" hidden="1" x14ac:dyDescent="0.3">
      <c r="A1054" s="49" t="s">
        <v>4356</v>
      </c>
      <c r="B1054" s="49" t="s">
        <v>4355</v>
      </c>
      <c r="C1054" s="50">
        <v>25.22</v>
      </c>
      <c r="D1054" s="50">
        <v>111.67</v>
      </c>
      <c r="E1054" s="51">
        <v>136.88999999999999</v>
      </c>
      <c r="F1054" s="1">
        <f>VLOOKUP(A1054,'Тепло с 15.05.2023'!B:I,8,0)</f>
        <v>61.238044903225813</v>
      </c>
      <c r="G1054" s="1">
        <f>VLOOKUP(A1054,'собств+площадь 06.2023'!B:I,8,0)</f>
        <v>111.66937600000001</v>
      </c>
    </row>
    <row r="1055" spans="1:7" hidden="1" x14ac:dyDescent="0.3">
      <c r="A1055" s="49" t="s">
        <v>4360</v>
      </c>
      <c r="B1055" s="49" t="s">
        <v>4359</v>
      </c>
      <c r="C1055" s="50">
        <v>23.28</v>
      </c>
      <c r="D1055" s="50">
        <v>103.08</v>
      </c>
      <c r="E1055" s="51">
        <v>126.36</v>
      </c>
      <c r="F1055" s="1">
        <f>VLOOKUP(A1055,'Тепло с 15.05.2023'!B:I,8,0)</f>
        <v>56.527426064516128</v>
      </c>
      <c r="G1055" s="1">
        <f>VLOOKUP(A1055,'собств+площадь 06.2023'!B:I,8,0)</f>
        <v>103.07942399999999</v>
      </c>
    </row>
    <row r="1056" spans="1:7" hidden="1" x14ac:dyDescent="0.3">
      <c r="A1056" s="49" t="s">
        <v>4363</v>
      </c>
      <c r="B1056" s="49" t="s">
        <v>4362</v>
      </c>
      <c r="C1056" s="50">
        <v>26.19</v>
      </c>
      <c r="D1056" s="50">
        <v>115.97</v>
      </c>
      <c r="E1056" s="51">
        <v>142.16</v>
      </c>
      <c r="F1056" s="1">
        <f>VLOOKUP(A1056,'Тепло с 15.05.2023'!B:I,8,0)</f>
        <v>63.593354322580645</v>
      </c>
      <c r="G1056" s="1">
        <f>VLOOKUP(A1056,'собств+площадь 06.2023'!B:I,8,0)</f>
        <v>115.96435200000001</v>
      </c>
    </row>
    <row r="1057" spans="1:7" hidden="1" x14ac:dyDescent="0.3">
      <c r="A1057" s="49" t="s">
        <v>4366</v>
      </c>
      <c r="B1057" s="49" t="s">
        <v>4365</v>
      </c>
      <c r="C1057" s="50">
        <v>20.37</v>
      </c>
      <c r="D1057" s="50">
        <v>90.19</v>
      </c>
      <c r="E1057" s="51">
        <v>110.56</v>
      </c>
      <c r="F1057" s="1">
        <f>VLOOKUP(A1057,'Тепло с 15.05.2023'!B:I,8,0)</f>
        <v>49.461497806451618</v>
      </c>
      <c r="G1057" s="1">
        <f>VLOOKUP(A1057,'собств+площадь 06.2023'!B:I,8,0)</f>
        <v>90.194496000000015</v>
      </c>
    </row>
    <row r="1058" spans="1:7" hidden="1" x14ac:dyDescent="0.3">
      <c r="A1058" s="49" t="s">
        <v>4369</v>
      </c>
      <c r="B1058" s="49" t="s">
        <v>4368</v>
      </c>
      <c r="C1058" s="50">
        <v>18.43</v>
      </c>
      <c r="D1058" s="50">
        <v>81.61</v>
      </c>
      <c r="E1058" s="51">
        <v>100.04</v>
      </c>
      <c r="F1058" s="1">
        <f>VLOOKUP(A1058,'Тепло с 15.05.2023'!B:I,8,0)</f>
        <v>44.750878967741933</v>
      </c>
      <c r="G1058" s="1">
        <f>VLOOKUP(A1058,'собств+площадь 06.2023'!B:I,8,0)</f>
        <v>81.604544000000004</v>
      </c>
    </row>
    <row r="1059" spans="1:7" hidden="1" x14ac:dyDescent="0.3">
      <c r="A1059" s="49" t="s">
        <v>4372</v>
      </c>
      <c r="B1059" s="49" t="s">
        <v>4371</v>
      </c>
      <c r="C1059" s="50">
        <v>42.67</v>
      </c>
      <c r="D1059" s="50">
        <v>188.98</v>
      </c>
      <c r="E1059" s="51">
        <v>231.65</v>
      </c>
      <c r="F1059" s="1">
        <f>VLOOKUP(A1059,'Тепло с 15.05.2023'!B:I,8,0)</f>
        <v>103.63361445161291</v>
      </c>
      <c r="G1059" s="1">
        <f>VLOOKUP(A1059,'собств+площадь 06.2023'!B:I,8,0)</f>
        <v>188.97894400000001</v>
      </c>
    </row>
    <row r="1060" spans="1:7" hidden="1" x14ac:dyDescent="0.3">
      <c r="A1060" s="49" t="s">
        <v>4376</v>
      </c>
      <c r="B1060" s="49" t="s">
        <v>4375</v>
      </c>
      <c r="C1060" s="50">
        <v>67.89</v>
      </c>
      <c r="D1060" s="50">
        <v>150.32</v>
      </c>
      <c r="E1060" s="51">
        <v>218.21</v>
      </c>
      <c r="F1060" s="1">
        <f>VLOOKUP(A1060,'Тепло с 15.05.2023'!B:I,8,0)</f>
        <v>82.435829677419363</v>
      </c>
      <c r="G1060" s="1">
        <f>VLOOKUP(A1060,'собств+площадь 06.2023'!B:I,8,0)</f>
        <v>150.32416000000001</v>
      </c>
    </row>
    <row r="1061" spans="1:7" hidden="1" x14ac:dyDescent="0.3">
      <c r="A1061" s="49" t="s">
        <v>4380</v>
      </c>
      <c r="B1061" s="49" t="s">
        <v>4379</v>
      </c>
      <c r="C1061" s="50">
        <v>47.53</v>
      </c>
      <c r="D1061" s="50">
        <v>210.45</v>
      </c>
      <c r="E1061" s="51">
        <v>257.98</v>
      </c>
      <c r="F1061" s="1">
        <f>VLOOKUP(A1061,'Тепло с 15.05.2023'!B:I,8,0)</f>
        <v>115.41016154838712</v>
      </c>
      <c r="G1061" s="1">
        <f>VLOOKUP(A1061,'собств+площадь 06.2023'!B:I,8,0)</f>
        <v>210.45382400000005</v>
      </c>
    </row>
    <row r="1062" spans="1:7" hidden="1" x14ac:dyDescent="0.3">
      <c r="A1062" s="49" t="s">
        <v>4383</v>
      </c>
      <c r="B1062" s="49" t="s">
        <v>4382</v>
      </c>
      <c r="C1062" s="50">
        <v>30.06</v>
      </c>
      <c r="D1062" s="50">
        <v>133.13999999999999</v>
      </c>
      <c r="E1062" s="51">
        <v>163.19999999999999</v>
      </c>
      <c r="F1062" s="1">
        <f>VLOOKUP(A1062,'Тепло с 15.05.2023'!B:I,8,0)</f>
        <v>73.014592000000007</v>
      </c>
      <c r="G1062" s="1">
        <f>VLOOKUP(A1062,'собств+площадь 06.2023'!B:I,8,0)</f>
        <v>133.14425600000001</v>
      </c>
    </row>
    <row r="1063" spans="1:7" hidden="1" x14ac:dyDescent="0.3">
      <c r="A1063" s="49" t="s">
        <v>4386</v>
      </c>
      <c r="B1063" s="49" t="s">
        <v>4385</v>
      </c>
      <c r="C1063" s="50">
        <v>28.13</v>
      </c>
      <c r="D1063" s="50">
        <v>124.55</v>
      </c>
      <c r="E1063" s="51">
        <v>152.68</v>
      </c>
      <c r="F1063" s="1">
        <f>VLOOKUP(A1063,'Тепло с 15.05.2023'!B:I,8,0)</f>
        <v>68.303973161290315</v>
      </c>
      <c r="G1063" s="1">
        <f>VLOOKUP(A1063,'собств+площадь 06.2023'!B:I,8,0)</f>
        <v>124.55430399999999</v>
      </c>
    </row>
    <row r="1064" spans="1:7" hidden="1" x14ac:dyDescent="0.3">
      <c r="A1064" s="49" t="s">
        <v>4389</v>
      </c>
      <c r="B1064" s="49" t="s">
        <v>4388</v>
      </c>
      <c r="C1064" s="50">
        <v>30.06</v>
      </c>
      <c r="D1064" s="50">
        <v>133.13999999999999</v>
      </c>
      <c r="E1064" s="51">
        <v>163.19999999999999</v>
      </c>
      <c r="F1064" s="1">
        <f>VLOOKUP(A1064,'Тепло с 15.05.2023'!B:I,8,0)</f>
        <v>73.014592000000007</v>
      </c>
      <c r="G1064" s="1">
        <f>VLOOKUP(A1064,'собств+площадь 06.2023'!B:I,8,0)</f>
        <v>133.14425600000001</v>
      </c>
    </row>
    <row r="1065" spans="1:7" hidden="1" x14ac:dyDescent="0.3">
      <c r="A1065" s="49" t="s">
        <v>4392</v>
      </c>
      <c r="B1065" s="49" t="s">
        <v>4391</v>
      </c>
      <c r="C1065" s="50">
        <v>47.53</v>
      </c>
      <c r="D1065" s="50">
        <v>210.45</v>
      </c>
      <c r="E1065" s="51">
        <v>257.98</v>
      </c>
      <c r="F1065" s="1">
        <f>VLOOKUP(A1065,'Тепло с 15.05.2023'!B:I,8,0)</f>
        <v>115.41016154838712</v>
      </c>
      <c r="G1065" s="1">
        <f>VLOOKUP(A1065,'собств+площадь 06.2023'!B:I,8,0)</f>
        <v>210.45382400000005</v>
      </c>
    </row>
    <row r="1066" spans="1:7" hidden="1" x14ac:dyDescent="0.3">
      <c r="A1066" s="49" t="s">
        <v>4395</v>
      </c>
      <c r="B1066" s="49" t="s">
        <v>4394</v>
      </c>
      <c r="C1066" s="50">
        <v>22.31</v>
      </c>
      <c r="D1066" s="50">
        <v>98.78</v>
      </c>
      <c r="E1066" s="51">
        <v>121.09</v>
      </c>
      <c r="F1066" s="1">
        <f>VLOOKUP(A1066,'Тепло с 15.05.2023'!B:I,8,0)</f>
        <v>54.172116645161289</v>
      </c>
      <c r="G1066" s="1">
        <f>VLOOKUP(A1066,'собств+площадь 06.2023'!B:I,8,0)</f>
        <v>98.784447999999998</v>
      </c>
    </row>
    <row r="1067" spans="1:7" hidden="1" x14ac:dyDescent="0.3">
      <c r="A1067" s="49" t="s">
        <v>4398</v>
      </c>
      <c r="B1067" s="49" t="s">
        <v>4397</v>
      </c>
      <c r="C1067" s="50">
        <v>29.1</v>
      </c>
      <c r="D1067" s="50">
        <v>128.85</v>
      </c>
      <c r="E1067" s="51">
        <v>157.94999999999999</v>
      </c>
      <c r="F1067" s="1">
        <f>VLOOKUP(A1067,'Тепло с 15.05.2023'!B:I,8,0)</f>
        <v>70.659282580645183</v>
      </c>
      <c r="G1067" s="1">
        <f>VLOOKUP(A1067,'собств+площадь 06.2023'!B:I,8,0)</f>
        <v>128.84928000000002</v>
      </c>
    </row>
    <row r="1068" spans="1:7" hidden="1" x14ac:dyDescent="0.3">
      <c r="A1068" s="49" t="s">
        <v>4401</v>
      </c>
      <c r="B1068" s="49" t="s">
        <v>4400</v>
      </c>
      <c r="C1068" s="50">
        <v>28.13</v>
      </c>
      <c r="D1068" s="50">
        <v>124.55</v>
      </c>
      <c r="E1068" s="51">
        <v>152.68</v>
      </c>
      <c r="F1068" s="1">
        <f>VLOOKUP(A1068,'Тепло с 15.05.2023'!B:I,8,0)</f>
        <v>68.303973161290315</v>
      </c>
      <c r="G1068" s="1">
        <f>VLOOKUP(A1068,'собств+площадь 06.2023'!B:I,8,0)</f>
        <v>124.55430399999999</v>
      </c>
    </row>
    <row r="1069" spans="1:7" hidden="1" x14ac:dyDescent="0.3">
      <c r="A1069" s="49" t="s">
        <v>4404</v>
      </c>
      <c r="B1069" s="49" t="s">
        <v>4403</v>
      </c>
      <c r="C1069" s="50">
        <v>31.03</v>
      </c>
      <c r="D1069" s="50">
        <v>137.43</v>
      </c>
      <c r="E1069" s="51">
        <v>168.46</v>
      </c>
      <c r="F1069" s="1">
        <f>VLOOKUP(A1069,'Тепло с 15.05.2023'!B:I,8,0)</f>
        <v>75.369901419354846</v>
      </c>
      <c r="G1069" s="1">
        <f>VLOOKUP(A1069,'собств+площадь 06.2023'!B:I,8,0)</f>
        <v>137.439232</v>
      </c>
    </row>
    <row r="1070" spans="1:7" hidden="1" x14ac:dyDescent="0.3">
      <c r="A1070" s="49" t="s">
        <v>4407</v>
      </c>
      <c r="B1070" s="49" t="s">
        <v>4406</v>
      </c>
      <c r="C1070" s="50">
        <v>31.03</v>
      </c>
      <c r="D1070" s="50">
        <v>137.43</v>
      </c>
      <c r="E1070" s="51">
        <v>168.46</v>
      </c>
      <c r="F1070" s="1">
        <f>VLOOKUP(A1070,'Тепло с 15.05.2023'!B:I,8,0)</f>
        <v>75.369901419354846</v>
      </c>
      <c r="G1070" s="1">
        <f>VLOOKUP(A1070,'собств+площадь 06.2023'!B:I,8,0)</f>
        <v>137.439232</v>
      </c>
    </row>
    <row r="1071" spans="1:7" hidden="1" x14ac:dyDescent="0.3">
      <c r="A1071" s="49" t="s">
        <v>4410</v>
      </c>
      <c r="B1071" s="49" t="s">
        <v>4409</v>
      </c>
      <c r="C1071" s="50">
        <v>52.37</v>
      </c>
      <c r="D1071" s="50">
        <v>115.97</v>
      </c>
      <c r="E1071" s="51">
        <v>168.34</v>
      </c>
      <c r="F1071" s="1">
        <f>VLOOKUP(A1071,'Тепло с 15.05.2023'!B:I,8,0)</f>
        <v>63.593354322580645</v>
      </c>
      <c r="G1071" s="1">
        <f>VLOOKUP(A1071,'собств+площадь 06.2023'!B:I,8,0)</f>
        <v>115.96435200000001</v>
      </c>
    </row>
    <row r="1072" spans="1:7" hidden="1" x14ac:dyDescent="0.3">
      <c r="A1072" s="49" t="s">
        <v>4413</v>
      </c>
      <c r="B1072" s="49" t="s">
        <v>4412</v>
      </c>
      <c r="C1072" s="50">
        <v>63.04</v>
      </c>
      <c r="D1072" s="50">
        <v>279.17</v>
      </c>
      <c r="E1072" s="51">
        <v>342.21</v>
      </c>
      <c r="F1072" s="1">
        <f>VLOOKUP(A1072,'Тепло с 15.05.2023'!B:I,8,0)</f>
        <v>153.09511225806452</v>
      </c>
      <c r="G1072" s="1">
        <f>VLOOKUP(A1072,'собств+площадь 06.2023'!B:I,8,0)</f>
        <v>279.17344000000003</v>
      </c>
    </row>
    <row r="1073" spans="1:7" hidden="1" x14ac:dyDescent="0.3">
      <c r="A1073" s="49" t="s">
        <v>4416</v>
      </c>
      <c r="B1073" s="49" t="s">
        <v>4415</v>
      </c>
      <c r="C1073" s="50">
        <v>28.13</v>
      </c>
      <c r="D1073" s="50">
        <v>124.55</v>
      </c>
      <c r="E1073" s="51">
        <v>152.68</v>
      </c>
      <c r="F1073" s="1">
        <f>VLOOKUP(A1073,'Тепло с 15.05.2023'!B:I,8,0)</f>
        <v>68.303973161290315</v>
      </c>
      <c r="G1073" s="1">
        <f>VLOOKUP(A1073,'собств+площадь 06.2023'!B:I,8,0)</f>
        <v>124.55430399999999</v>
      </c>
    </row>
    <row r="1074" spans="1:7" hidden="1" x14ac:dyDescent="0.3">
      <c r="A1074" s="49" t="s">
        <v>4419</v>
      </c>
      <c r="B1074" s="49" t="s">
        <v>4418</v>
      </c>
      <c r="C1074" s="50">
        <v>34.909999999999997</v>
      </c>
      <c r="D1074" s="50">
        <v>154.62</v>
      </c>
      <c r="E1074" s="51">
        <v>189.53</v>
      </c>
      <c r="F1074" s="1">
        <f>VLOOKUP(A1074,'Тепло с 15.05.2023'!B:I,8,0)</f>
        <v>84.791139096774202</v>
      </c>
      <c r="G1074" s="1">
        <f>VLOOKUP(A1074,'собств+площадь 06.2023'!B:I,8,0)</f>
        <v>154.61913600000003</v>
      </c>
    </row>
    <row r="1075" spans="1:7" hidden="1" x14ac:dyDescent="0.3">
      <c r="A1075" s="49" t="s">
        <v>4422</v>
      </c>
      <c r="B1075" s="49" t="s">
        <v>4421</v>
      </c>
      <c r="C1075" s="50">
        <v>20.37</v>
      </c>
      <c r="D1075" s="50">
        <v>90.19</v>
      </c>
      <c r="E1075" s="51">
        <v>110.56</v>
      </c>
      <c r="F1075" s="1">
        <f>VLOOKUP(A1075,'Тепло с 15.05.2023'!B:I,8,0)</f>
        <v>49.461497806451618</v>
      </c>
      <c r="G1075" s="1">
        <f>VLOOKUP(A1075,'собств+площадь 06.2023'!B:I,8,0)</f>
        <v>90.194496000000015</v>
      </c>
    </row>
    <row r="1076" spans="1:7" hidden="1" x14ac:dyDescent="0.3">
      <c r="A1076" s="49" t="s">
        <v>4426</v>
      </c>
      <c r="B1076" s="49" t="s">
        <v>4425</v>
      </c>
      <c r="C1076" s="50">
        <v>56.25</v>
      </c>
      <c r="D1076" s="50">
        <v>249.11</v>
      </c>
      <c r="E1076" s="51">
        <v>305.36</v>
      </c>
      <c r="F1076" s="1">
        <f>VLOOKUP(A1076,'Тепло с 15.05.2023'!B:I,8,0)</f>
        <v>136.60794632258063</v>
      </c>
      <c r="G1076" s="1">
        <f>VLOOKUP(A1076,'собств+площадь 06.2023'!B:I,8,0)</f>
        <v>249.10860799999998</v>
      </c>
    </row>
    <row r="1077" spans="1:7" hidden="1" x14ac:dyDescent="0.3">
      <c r="A1077" s="49" t="s">
        <v>4429</v>
      </c>
      <c r="B1077" s="49" t="s">
        <v>4428</v>
      </c>
      <c r="C1077" s="50">
        <v>55.28</v>
      </c>
      <c r="D1077" s="50">
        <v>244.81</v>
      </c>
      <c r="E1077" s="51">
        <v>300.08999999999997</v>
      </c>
      <c r="F1077" s="1">
        <f>VLOOKUP(A1077,'Тепло с 15.05.2023'!B:I,8,0)</f>
        <v>134.25263690322581</v>
      </c>
      <c r="G1077" s="1">
        <f>VLOOKUP(A1077,'собств+площадь 06.2023'!B:I,8,0)</f>
        <v>244.81363200000001</v>
      </c>
    </row>
    <row r="1078" spans="1:7" hidden="1" x14ac:dyDescent="0.3">
      <c r="A1078" s="49" t="s">
        <v>4432</v>
      </c>
      <c r="B1078" s="49" t="s">
        <v>4431</v>
      </c>
      <c r="C1078" s="50">
        <v>58.19</v>
      </c>
      <c r="D1078" s="50">
        <v>257.69</v>
      </c>
      <c r="E1078" s="51">
        <v>315.88</v>
      </c>
      <c r="F1078" s="1">
        <f>VLOOKUP(A1078,'Тепло с 15.05.2023'!B:I,8,0)</f>
        <v>141.31856516129037</v>
      </c>
      <c r="G1078" s="1">
        <f>VLOOKUP(A1078,'собств+площадь 06.2023'!B:I,8,0)</f>
        <v>257.69856000000004</v>
      </c>
    </row>
    <row r="1079" spans="1:7" hidden="1" x14ac:dyDescent="0.3">
      <c r="A1079" s="49" t="s">
        <v>4435</v>
      </c>
      <c r="B1079" s="49" t="s">
        <v>4434</v>
      </c>
      <c r="C1079" s="50">
        <v>65.95</v>
      </c>
      <c r="D1079" s="50">
        <v>292.06</v>
      </c>
      <c r="E1079" s="51">
        <v>358.01</v>
      </c>
      <c r="F1079" s="1">
        <f>VLOOKUP(A1079,'Тепло с 15.05.2023'!B:I,8,0)</f>
        <v>160.16104051612902</v>
      </c>
      <c r="G1079" s="1">
        <f>VLOOKUP(A1079,'собств+площадь 06.2023'!B:I,8,0)</f>
        <v>292.05836799999997</v>
      </c>
    </row>
    <row r="1080" spans="1:7" hidden="1" x14ac:dyDescent="0.3">
      <c r="A1080" s="49" t="s">
        <v>4438</v>
      </c>
      <c r="B1080" s="49" t="s">
        <v>4437</v>
      </c>
      <c r="C1080" s="50">
        <v>60.13</v>
      </c>
      <c r="D1080" s="50">
        <v>266.29000000000002</v>
      </c>
      <c r="E1080" s="51">
        <v>326.42</v>
      </c>
      <c r="F1080" s="1">
        <f>VLOOKUP(A1080,'Тепло с 15.05.2023'!B:I,8,0)</f>
        <v>146.02918400000001</v>
      </c>
      <c r="G1080" s="1">
        <f>VLOOKUP(A1080,'собств+площадь 06.2023'!B:I,8,0)</f>
        <v>266.28851200000003</v>
      </c>
    </row>
    <row r="1081" spans="1:7" hidden="1" x14ac:dyDescent="0.3">
      <c r="A1081" s="49" t="s">
        <v>4441</v>
      </c>
      <c r="B1081" s="49" t="s">
        <v>4440</v>
      </c>
      <c r="C1081" s="50">
        <v>62.07</v>
      </c>
      <c r="D1081" s="50">
        <v>274.88</v>
      </c>
      <c r="E1081" s="51">
        <v>336.95</v>
      </c>
      <c r="F1081" s="1">
        <f>VLOOKUP(A1081,'Тепло с 15.05.2023'!B:I,8,0)</f>
        <v>150.73980283870969</v>
      </c>
      <c r="G1081" s="1">
        <f>VLOOKUP(A1081,'собств+площадь 06.2023'!B:I,8,0)</f>
        <v>274.87846400000001</v>
      </c>
    </row>
    <row r="1082" spans="1:7" hidden="1" x14ac:dyDescent="0.3">
      <c r="A1082" s="49" t="s">
        <v>4443</v>
      </c>
      <c r="B1082" s="49" t="s">
        <v>845</v>
      </c>
      <c r="C1082" s="50">
        <v>472.16</v>
      </c>
      <c r="D1082" s="68">
        <v>7318.63</v>
      </c>
      <c r="E1082" s="67">
        <v>7790.79</v>
      </c>
      <c r="F1082" s="1">
        <f>VLOOKUP(A1082,'Тепло с 15.05.2023'!B:I,8,0)</f>
        <v>4013.4472505806448</v>
      </c>
      <c r="G1082" s="1">
        <f>VLOOKUP(A1082,'собств+площадь 06.2023'!B:I,8,0)</f>
        <v>7318.6391039999999</v>
      </c>
    </row>
    <row r="1083" spans="1:7" hidden="1" x14ac:dyDescent="0.3">
      <c r="A1083" s="49" t="s">
        <v>4451</v>
      </c>
      <c r="B1083" s="49" t="s">
        <v>846</v>
      </c>
      <c r="C1083" s="69"/>
      <c r="D1083" s="68">
        <v>1388.7</v>
      </c>
      <c r="E1083" s="67">
        <v>1388.7</v>
      </c>
      <c r="F1083" s="1">
        <f>VLOOKUP(A1083,'Тепло с 15.05.2023'!B:I,8,0)</f>
        <v>913.86005470967746</v>
      </c>
      <c r="G1083" s="1">
        <f>VLOOKUP(A1083,'собств+площадь 06.2023'!B:I,8,0)</f>
        <v>1666.4506880000001</v>
      </c>
    </row>
    <row r="1084" spans="1:7" hidden="1" x14ac:dyDescent="0.3">
      <c r="A1084" s="49" t="s">
        <v>4453</v>
      </c>
      <c r="B1084" s="49" t="s">
        <v>847</v>
      </c>
      <c r="C1084" s="69"/>
      <c r="D1084" s="68">
        <v>1692.93</v>
      </c>
      <c r="E1084" s="67">
        <v>1692.93</v>
      </c>
      <c r="F1084" s="1">
        <f>VLOOKUP(A1084,'Тепло с 15.05.2023'!B:I,8,0)</f>
        <v>1114.0613553548387</v>
      </c>
      <c r="G1084" s="1">
        <f>VLOOKUP(A1084,'собств+площадь 06.2023'!B:I,8,0)</f>
        <v>2031.5236479999999</v>
      </c>
    </row>
    <row r="1085" spans="1:7" hidden="1" x14ac:dyDescent="0.3">
      <c r="A1085" s="49" t="s">
        <v>4461</v>
      </c>
      <c r="B1085" s="49" t="s">
        <v>848</v>
      </c>
      <c r="C1085" s="69"/>
      <c r="D1085" s="68">
        <v>1592.72</v>
      </c>
      <c r="E1085" s="67">
        <v>1592.72</v>
      </c>
      <c r="F1085" s="1">
        <f>VLOOKUP(A1085,'Тепло с 15.05.2023'!B:I,8,0)</f>
        <v>1048.1126916129033</v>
      </c>
      <c r="G1085" s="1">
        <f>VLOOKUP(A1085,'собств+площадь 06.2023'!B:I,8,0)</f>
        <v>1911.26432</v>
      </c>
    </row>
    <row r="1086" spans="1:7" hidden="1" x14ac:dyDescent="0.3">
      <c r="A1086" s="49" t="s">
        <v>4465</v>
      </c>
      <c r="B1086" s="49" t="s">
        <v>849</v>
      </c>
      <c r="C1086" s="69"/>
      <c r="D1086" s="68">
        <v>2752.36</v>
      </c>
      <c r="E1086" s="67">
        <v>2752.36</v>
      </c>
      <c r="F1086" s="1">
        <f>VLOOKUP(A1086,'Тепло с 15.05.2023'!B:I,8,0)</f>
        <v>1811.2329434838712</v>
      </c>
      <c r="G1086" s="1">
        <f>VLOOKUP(A1086,'собств+площадь 06.2023'!B:I,8,0)</f>
        <v>3302.8365440000007</v>
      </c>
    </row>
    <row r="1087" spans="1:7" hidden="1" x14ac:dyDescent="0.3">
      <c r="A1087" s="49" t="s">
        <v>4470</v>
      </c>
      <c r="B1087" s="49" t="s">
        <v>850</v>
      </c>
      <c r="C1087" s="69"/>
      <c r="D1087" s="68">
        <v>1366.95</v>
      </c>
      <c r="E1087" s="67">
        <v>1366.95</v>
      </c>
      <c r="F1087" s="1">
        <f>VLOOKUP(A1087,'Тепло с 15.05.2023'!B:I,8,0)</f>
        <v>2044.4085760000003</v>
      </c>
      <c r="G1087" s="1">
        <f>VLOOKUP(A1087,'собств+площадь 06.2023'!B:I,8,0)</f>
        <v>3728.0391680000002</v>
      </c>
    </row>
    <row r="1088" spans="1:7" hidden="1" x14ac:dyDescent="0.3">
      <c r="A1088" s="49" t="s">
        <v>4481</v>
      </c>
      <c r="B1088" s="49" t="s">
        <v>851</v>
      </c>
      <c r="C1088" s="69"/>
      <c r="D1088" s="50">
        <v>623.63</v>
      </c>
      <c r="E1088" s="51">
        <v>623.63</v>
      </c>
      <c r="F1088" s="1">
        <f>VLOOKUP(A1088,'Тепло с 15.05.2023'!B:I,8,0)</f>
        <v>932.70253006451628</v>
      </c>
      <c r="G1088" s="1">
        <f>VLOOKUP(A1088,'собств+площадь 06.2023'!B:I,8,0)</f>
        <v>1700.8104960000003</v>
      </c>
    </row>
    <row r="1089" spans="1:7" hidden="1" x14ac:dyDescent="0.3">
      <c r="A1089" s="49" t="s">
        <v>4483</v>
      </c>
      <c r="B1089" s="49" t="s">
        <v>852</v>
      </c>
      <c r="C1089" s="69"/>
      <c r="D1089" s="68">
        <v>1939.46</v>
      </c>
      <c r="E1089" s="67">
        <v>1939.46</v>
      </c>
      <c r="F1089" s="1">
        <f>VLOOKUP(A1089,'Тепло с 15.05.2023'!B:I,8,0)</f>
        <v>1387.2772480000001</v>
      </c>
      <c r="G1089" s="1">
        <f>VLOOKUP(A1089,'собств+площадь 06.2023'!B:I,8,0)</f>
        <v>2529.7408640000003</v>
      </c>
    </row>
    <row r="1090" spans="1:7" hidden="1" x14ac:dyDescent="0.3">
      <c r="A1090" s="49" t="s">
        <v>4487</v>
      </c>
      <c r="B1090" s="49" t="s">
        <v>853</v>
      </c>
      <c r="C1090" s="69"/>
      <c r="D1090" s="68">
        <v>4448.58</v>
      </c>
      <c r="E1090" s="67">
        <v>4448.58</v>
      </c>
      <c r="F1090" s="1">
        <f>VLOOKUP(A1090,'Тепло с 15.05.2023'!B:I,8,0)</f>
        <v>3182.0230255483871</v>
      </c>
      <c r="G1090" s="1">
        <f>VLOOKUP(A1090,'собств+площадь 06.2023'!B:I,8,0)</f>
        <v>5802.5125760000001</v>
      </c>
    </row>
    <row r="1091" spans="1:7" hidden="1" x14ac:dyDescent="0.3">
      <c r="A1091" s="49" t="s">
        <v>4492</v>
      </c>
      <c r="B1091" s="49" t="s">
        <v>854</v>
      </c>
      <c r="C1091" s="69"/>
      <c r="D1091" s="68">
        <v>2881.21</v>
      </c>
      <c r="E1091" s="67">
        <v>2881.21</v>
      </c>
      <c r="F1091" s="1">
        <f>VLOOKUP(A1091,'Тепло с 15.05.2023'!B:I,8,0)</f>
        <v>2060.8957419354842</v>
      </c>
      <c r="G1091" s="1">
        <f>VLOOKUP(A1091,'собств+площадь 06.2023'!B:I,8,0)</f>
        <v>3758.1040000000007</v>
      </c>
    </row>
    <row r="1092" spans="1:7" hidden="1" x14ac:dyDescent="0.3">
      <c r="A1092" s="49" t="s">
        <v>4503</v>
      </c>
      <c r="B1092" s="49" t="s">
        <v>855</v>
      </c>
      <c r="C1092" s="68">
        <v>2040.53</v>
      </c>
      <c r="D1092" s="68">
        <v>4518.3</v>
      </c>
      <c r="E1092" s="67">
        <v>6558.83</v>
      </c>
      <c r="F1092" s="1">
        <f>VLOOKUP(A1092,'Тепло с 15.05.2023'!B:I,8,0)</f>
        <v>2477.7855091612905</v>
      </c>
      <c r="G1092" s="1">
        <f>VLOOKUP(A1092,'собств+площадь 06.2023'!B:I,8,0)</f>
        <v>4518.3147520000002</v>
      </c>
    </row>
    <row r="1093" spans="1:7" hidden="1" x14ac:dyDescent="0.3">
      <c r="A1093" s="49" t="s">
        <v>4505</v>
      </c>
      <c r="B1093" s="49" t="s">
        <v>861</v>
      </c>
      <c r="C1093" s="68">
        <v>2630.19</v>
      </c>
      <c r="D1093" s="68">
        <v>5823.98</v>
      </c>
      <c r="E1093" s="67">
        <v>8454.17</v>
      </c>
      <c r="F1093" s="1">
        <f>VLOOKUP(A1093,'Тепло с 15.05.2023'!B:I,8,0)</f>
        <v>3193.7995726451613</v>
      </c>
      <c r="G1093" s="1">
        <f>VLOOKUP(A1093,'собств+площадь 06.2023'!B:I,8,0)</f>
        <v>5823.9874559999998</v>
      </c>
    </row>
    <row r="1094" spans="1:7" hidden="1" x14ac:dyDescent="0.3">
      <c r="A1094" s="49" t="s">
        <v>4513</v>
      </c>
      <c r="B1094" s="49" t="s">
        <v>862</v>
      </c>
      <c r="C1094" s="68">
        <v>1179.31</v>
      </c>
      <c r="D1094" s="68">
        <v>2611.34</v>
      </c>
      <c r="E1094" s="67">
        <v>3790.65</v>
      </c>
      <c r="F1094" s="1">
        <f>VLOOKUP(A1094,'Тепло с 15.05.2023'!B:I,8,0)</f>
        <v>1432.0281269677419</v>
      </c>
      <c r="G1094" s="1">
        <f>VLOOKUP(A1094,'собств+площадь 06.2023'!B:I,8,0)</f>
        <v>2611.3454080000001</v>
      </c>
    </row>
    <row r="1095" spans="1:7" hidden="1" x14ac:dyDescent="0.3">
      <c r="A1095" s="49" t="s">
        <v>4515</v>
      </c>
      <c r="B1095" s="49" t="s">
        <v>863</v>
      </c>
      <c r="C1095" s="50">
        <v>982.02</v>
      </c>
      <c r="D1095" s="68">
        <v>3805.34</v>
      </c>
      <c r="E1095" s="67">
        <v>4787.3599999999997</v>
      </c>
      <c r="F1095" s="1">
        <f>VLOOKUP(A1095,'Тепло с 15.05.2023'!B:I,8,0)</f>
        <v>2086.8041455483872</v>
      </c>
      <c r="G1095" s="1">
        <f>VLOOKUP(A1095,'собств+площадь 06.2023'!B:I,8,0)</f>
        <v>3805.3487359999999</v>
      </c>
    </row>
    <row r="1096" spans="1:7" hidden="1" x14ac:dyDescent="0.3">
      <c r="A1096" s="49" t="s">
        <v>4520</v>
      </c>
      <c r="B1096" s="49" t="s">
        <v>864</v>
      </c>
      <c r="C1096" s="50">
        <v>486.58</v>
      </c>
      <c r="D1096" s="68">
        <v>1885.49</v>
      </c>
      <c r="E1096" s="67">
        <v>2372.0700000000002</v>
      </c>
      <c r="F1096" s="1">
        <f>VLOOKUP(A1096,'Тепло с 15.05.2023'!B:I,8,0)</f>
        <v>1033.9808350967742</v>
      </c>
      <c r="G1096" s="1">
        <f>VLOOKUP(A1096,'собств+площадь 06.2023'!B:I,8,0)</f>
        <v>1885.4944640000001</v>
      </c>
    </row>
    <row r="1097" spans="1:7" hidden="1" x14ac:dyDescent="0.3">
      <c r="A1097" s="49" t="s">
        <v>4522</v>
      </c>
      <c r="B1097" s="49" t="s">
        <v>865</v>
      </c>
      <c r="C1097" s="50">
        <v>699.25</v>
      </c>
      <c r="D1097" s="68">
        <v>3096.67</v>
      </c>
      <c r="E1097" s="67">
        <v>3795.92</v>
      </c>
      <c r="F1097" s="1">
        <f>VLOOKUP(A1097,'Тепло с 15.05.2023'!B:I,8,0)</f>
        <v>1698.1780913548389</v>
      </c>
      <c r="G1097" s="1">
        <f>VLOOKUP(A1097,'собств+площадь 06.2023'!B:I,8,0)</f>
        <v>3096.6776960000002</v>
      </c>
    </row>
    <row r="1098" spans="1:7" hidden="1" x14ac:dyDescent="0.3">
      <c r="A1098" s="49" t="s">
        <v>4524</v>
      </c>
      <c r="B1098" s="49" t="s">
        <v>866</v>
      </c>
      <c r="C1098" s="68">
        <v>1294.72</v>
      </c>
      <c r="D1098" s="68">
        <v>5733.78</v>
      </c>
      <c r="E1098" s="67">
        <v>7028.5</v>
      </c>
      <c r="F1098" s="1">
        <f>VLOOKUP(A1098,'Тепло с 15.05.2023'!B:I,8,0)</f>
        <v>3144.3380748387099</v>
      </c>
      <c r="G1098" s="1">
        <f>VLOOKUP(A1098,'собств+площадь 06.2023'!B:I,8,0)</f>
        <v>5733.7929600000007</v>
      </c>
    </row>
    <row r="1099" spans="1:7" hidden="1" x14ac:dyDescent="0.3">
      <c r="A1099" s="49" t="s">
        <v>4528</v>
      </c>
      <c r="B1099" s="49" t="s">
        <v>867</v>
      </c>
      <c r="C1099" s="69"/>
      <c r="D1099" s="68">
        <v>2858.73</v>
      </c>
      <c r="E1099" s="67">
        <v>2858.73</v>
      </c>
      <c r="F1099" s="1">
        <f>VLOOKUP(A1099,'Тепло с 15.05.2023'!B:I,8,0)</f>
        <v>3919.234873806452</v>
      </c>
      <c r="G1099" s="1">
        <f>VLOOKUP(A1099,'собств+площадь 06.2023'!B:I,8,0)</f>
        <v>7146.8400640000009</v>
      </c>
    </row>
    <row r="1100" spans="1:7" hidden="1" x14ac:dyDescent="0.3">
      <c r="A1100" s="49" t="s">
        <v>4533</v>
      </c>
      <c r="B1100" s="49" t="s">
        <v>868</v>
      </c>
      <c r="C1100" s="69"/>
      <c r="D1100" s="68">
        <v>4425.53</v>
      </c>
      <c r="E1100" s="67">
        <v>4425.53</v>
      </c>
      <c r="F1100" s="1">
        <f>VLOOKUP(A1100,'Тепло с 15.05.2023'!B:I,8,0)</f>
        <v>3033.6385321290331</v>
      </c>
      <c r="G1100" s="1">
        <f>VLOOKUP(A1100,'собств+площадь 06.2023'!B:I,8,0)</f>
        <v>5531.9290880000017</v>
      </c>
    </row>
    <row r="1101" spans="1:7" x14ac:dyDescent="0.3">
      <c r="A1101" s="81" t="s">
        <v>6</v>
      </c>
      <c r="B1101" s="81"/>
      <c r="C1101" s="48">
        <v>154314.79999999999</v>
      </c>
      <c r="D1101" s="48">
        <v>1075451.77</v>
      </c>
      <c r="E1101" s="48">
        <v>1229766.57</v>
      </c>
      <c r="F1101" s="1" t="e">
        <f>VLOOKUP(A1101,'Тепло с 15.05.2023'!B:I,8,0)</f>
        <v>#N/A</v>
      </c>
      <c r="G1101" s="1" t="e">
        <f>VLOOKUP(A1101,'собств+площадь 06.2023'!B:I,8,0)</f>
        <v>#N/A</v>
      </c>
    </row>
  </sheetData>
  <autoFilter ref="A1:AV1101">
    <filterColumn colId="6">
      <filters>
        <filter val="0"/>
        <filter val="#Н/Д"/>
      </filters>
    </filterColumn>
  </autoFilter>
  <mergeCells count="1">
    <mergeCell ref="A1101:B110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2"/>
  <sheetViews>
    <sheetView workbookViewId="0">
      <selection activeCell="J18" sqref="J18"/>
    </sheetView>
  </sheetViews>
  <sheetFormatPr defaultRowHeight="14.4" x14ac:dyDescent="0.3"/>
  <cols>
    <col min="1" max="1" width="12.109375" style="2" customWidth="1"/>
    <col min="2" max="2" width="16.5546875" style="38" customWidth="1"/>
    <col min="3" max="3" width="12.6640625" customWidth="1"/>
    <col min="4" max="4" width="41.109375" customWidth="1"/>
    <col min="5" max="5" width="47.6640625" customWidth="1"/>
    <col min="6" max="6" width="13.109375" bestFit="1" customWidth="1"/>
    <col min="7" max="7" width="10.109375" style="32" bestFit="1" customWidth="1"/>
    <col min="8" max="8" width="10.33203125" style="32" bestFit="1" customWidth="1"/>
    <col min="9" max="9" width="9.44140625" style="9" bestFit="1" customWidth="1"/>
  </cols>
  <sheetData>
    <row r="1" spans="1:14" ht="26.4" x14ac:dyDescent="0.3">
      <c r="A1" s="21" t="s">
        <v>893</v>
      </c>
      <c r="B1" s="22" t="s">
        <v>7</v>
      </c>
      <c r="C1" s="23" t="s">
        <v>949</v>
      </c>
      <c r="D1" s="23" t="s">
        <v>894</v>
      </c>
      <c r="E1" s="23" t="s">
        <v>895</v>
      </c>
      <c r="F1" s="24" t="s">
        <v>870</v>
      </c>
      <c r="G1" s="24" t="s">
        <v>950</v>
      </c>
      <c r="H1" s="24" t="s">
        <v>951</v>
      </c>
      <c r="K1">
        <v>30771.599999999999</v>
      </c>
      <c r="L1">
        <v>1.6E-2</v>
      </c>
      <c r="M1">
        <v>2684.36</v>
      </c>
    </row>
    <row r="2" spans="1:14" x14ac:dyDescent="0.3">
      <c r="A2" s="26" t="s">
        <v>8</v>
      </c>
      <c r="B2" s="27" t="s">
        <v>952</v>
      </c>
      <c r="C2" s="28" t="s">
        <v>953</v>
      </c>
      <c r="D2" s="28" t="s">
        <v>897</v>
      </c>
      <c r="E2" s="28" t="s">
        <v>954</v>
      </c>
      <c r="F2" s="28">
        <v>50.7</v>
      </c>
      <c r="H2" s="32">
        <v>17</v>
      </c>
      <c r="I2" s="9">
        <v>1194.1418756129035</v>
      </c>
      <c r="K2" s="29"/>
      <c r="L2">
        <v>1321632.834816</v>
      </c>
      <c r="N2">
        <v>267511.43842176598</v>
      </c>
    </row>
    <row r="3" spans="1:14" x14ac:dyDescent="0.3">
      <c r="A3" s="26" t="s">
        <v>8</v>
      </c>
      <c r="B3" s="27" t="s">
        <v>955</v>
      </c>
      <c r="C3" s="28" t="s">
        <v>907</v>
      </c>
      <c r="D3" s="28" t="s">
        <v>956</v>
      </c>
      <c r="E3" s="28" t="s">
        <v>957</v>
      </c>
      <c r="F3" s="28">
        <v>50.7</v>
      </c>
      <c r="G3" s="53">
        <v>45112</v>
      </c>
      <c r="H3" s="32">
        <v>0</v>
      </c>
      <c r="I3" s="9">
        <v>0</v>
      </c>
      <c r="L3">
        <v>42633.317252129033</v>
      </c>
    </row>
    <row r="4" spans="1:14" x14ac:dyDescent="0.3">
      <c r="A4" s="26" t="s">
        <v>8</v>
      </c>
      <c r="B4" s="27" t="s">
        <v>958</v>
      </c>
      <c r="C4" s="28"/>
      <c r="D4" s="28" t="s">
        <v>959</v>
      </c>
      <c r="E4" s="28" t="s">
        <v>960</v>
      </c>
      <c r="F4" s="28">
        <v>50.7</v>
      </c>
      <c r="G4" s="53">
        <v>45289</v>
      </c>
      <c r="H4" s="32">
        <v>0</v>
      </c>
      <c r="I4" s="9">
        <v>0</v>
      </c>
      <c r="L4">
        <v>724766.3932861936</v>
      </c>
    </row>
    <row r="5" spans="1:14" x14ac:dyDescent="0.3">
      <c r="A5" s="26" t="s">
        <v>9</v>
      </c>
      <c r="B5" s="27" t="s">
        <v>961</v>
      </c>
      <c r="C5" s="28"/>
      <c r="D5" s="28" t="s">
        <v>897</v>
      </c>
      <c r="E5" s="28" t="s">
        <v>962</v>
      </c>
      <c r="F5" s="28">
        <v>50.9</v>
      </c>
      <c r="H5" s="32">
        <v>17</v>
      </c>
      <c r="I5" s="9">
        <v>1198.852494451613</v>
      </c>
      <c r="L5">
        <v>724766.39328619034</v>
      </c>
    </row>
    <row r="6" spans="1:14" x14ac:dyDescent="0.3">
      <c r="A6" s="26" t="s">
        <v>10</v>
      </c>
      <c r="B6" s="27" t="s">
        <v>963</v>
      </c>
      <c r="C6" s="28"/>
      <c r="D6" s="28" t="s">
        <v>964</v>
      </c>
      <c r="E6" s="28" t="s">
        <v>965</v>
      </c>
      <c r="F6" s="28">
        <v>40.200000000000003</v>
      </c>
      <c r="G6" s="54">
        <v>45107</v>
      </c>
      <c r="H6" s="32">
        <v>0</v>
      </c>
      <c r="I6" s="9">
        <v>0</v>
      </c>
      <c r="L6">
        <v>3.2596290111541748E-9</v>
      </c>
    </row>
    <row r="7" spans="1:14" x14ac:dyDescent="0.3">
      <c r="A7" s="26" t="s">
        <v>10</v>
      </c>
      <c r="B7" s="27" t="s">
        <v>966</v>
      </c>
      <c r="C7" s="28" t="s">
        <v>967</v>
      </c>
      <c r="D7" s="28" t="s">
        <v>897</v>
      </c>
      <c r="E7" s="28" t="s">
        <v>968</v>
      </c>
      <c r="F7" s="28">
        <v>40.200000000000003</v>
      </c>
      <c r="H7" s="32">
        <v>17</v>
      </c>
      <c r="I7" s="9">
        <v>946.8343865806454</v>
      </c>
    </row>
    <row r="8" spans="1:14" x14ac:dyDescent="0.3">
      <c r="A8" s="26" t="s">
        <v>11</v>
      </c>
      <c r="B8" s="27" t="s">
        <v>969</v>
      </c>
      <c r="C8" s="28" t="s">
        <v>970</v>
      </c>
      <c r="D8" s="28" t="s">
        <v>897</v>
      </c>
      <c r="E8" s="28" t="s">
        <v>971</v>
      </c>
      <c r="F8" s="28">
        <v>58</v>
      </c>
      <c r="H8" s="32">
        <v>17</v>
      </c>
      <c r="I8" s="9">
        <v>1366.0794632258066</v>
      </c>
    </row>
    <row r="9" spans="1:14" x14ac:dyDescent="0.3">
      <c r="A9" s="26" t="s">
        <v>11</v>
      </c>
      <c r="B9" s="27" t="s">
        <v>972</v>
      </c>
      <c r="C9" s="28"/>
      <c r="D9" s="28" t="s">
        <v>973</v>
      </c>
      <c r="E9" s="28" t="s">
        <v>974</v>
      </c>
      <c r="F9" s="28">
        <v>58</v>
      </c>
      <c r="G9" s="53">
        <v>45087</v>
      </c>
      <c r="H9" s="32">
        <v>0</v>
      </c>
      <c r="I9" s="9">
        <v>0</v>
      </c>
    </row>
    <row r="10" spans="1:14" x14ac:dyDescent="0.3">
      <c r="A10" s="26" t="s">
        <v>12</v>
      </c>
      <c r="B10" s="27" t="s">
        <v>975</v>
      </c>
      <c r="C10" s="28" t="s">
        <v>976</v>
      </c>
      <c r="D10" s="28" t="s">
        <v>897</v>
      </c>
      <c r="E10" s="28" t="s">
        <v>977</v>
      </c>
      <c r="F10" s="28">
        <v>58</v>
      </c>
      <c r="H10" s="32">
        <v>17</v>
      </c>
      <c r="I10" s="9">
        <v>1366.0794632258066</v>
      </c>
    </row>
    <row r="11" spans="1:14" x14ac:dyDescent="0.3">
      <c r="A11" s="26" t="s">
        <v>12</v>
      </c>
      <c r="B11" s="27" t="s">
        <v>978</v>
      </c>
      <c r="C11" s="28"/>
      <c r="D11" s="28" t="s">
        <v>979</v>
      </c>
      <c r="E11" s="28" t="s">
        <v>980</v>
      </c>
      <c r="F11" s="28">
        <v>58</v>
      </c>
      <c r="G11" s="53">
        <v>45083</v>
      </c>
      <c r="H11" s="32">
        <v>0</v>
      </c>
      <c r="I11" s="9">
        <v>0</v>
      </c>
    </row>
    <row r="12" spans="1:14" x14ac:dyDescent="0.3">
      <c r="A12" s="26" t="s">
        <v>13</v>
      </c>
      <c r="B12" s="27" t="s">
        <v>981</v>
      </c>
      <c r="C12" s="28"/>
      <c r="D12" s="28" t="s">
        <v>982</v>
      </c>
      <c r="E12" s="28" t="s">
        <v>983</v>
      </c>
      <c r="F12" s="28">
        <v>40.299999999999997</v>
      </c>
      <c r="G12" s="53">
        <v>45092</v>
      </c>
      <c r="H12" s="32">
        <v>0</v>
      </c>
      <c r="I12" s="9">
        <v>0</v>
      </c>
    </row>
    <row r="13" spans="1:14" x14ac:dyDescent="0.3">
      <c r="A13" s="26" t="s">
        <v>13</v>
      </c>
      <c r="B13" s="27" t="s">
        <v>984</v>
      </c>
      <c r="C13" s="28" t="s">
        <v>985</v>
      </c>
      <c r="D13" s="28" t="s">
        <v>897</v>
      </c>
      <c r="E13" s="28" t="s">
        <v>986</v>
      </c>
      <c r="F13" s="28">
        <v>40.299999999999997</v>
      </c>
      <c r="H13" s="32">
        <v>17</v>
      </c>
      <c r="I13" s="9">
        <v>949.18969599999991</v>
      </c>
    </row>
    <row r="14" spans="1:14" x14ac:dyDescent="0.3">
      <c r="A14" s="26" t="s">
        <v>14</v>
      </c>
      <c r="B14" s="27" t="s">
        <v>987</v>
      </c>
      <c r="C14" s="28"/>
      <c r="D14" s="28" t="s">
        <v>988</v>
      </c>
      <c r="E14" s="28" t="s">
        <v>989</v>
      </c>
      <c r="F14" s="28">
        <v>40.200000000000003</v>
      </c>
      <c r="G14" s="53">
        <v>45073</v>
      </c>
      <c r="H14" s="32">
        <v>5</v>
      </c>
      <c r="I14" s="9">
        <v>278.48070193548392</v>
      </c>
    </row>
    <row r="15" spans="1:14" x14ac:dyDescent="0.3">
      <c r="A15" s="26" t="s">
        <v>14</v>
      </c>
      <c r="B15" s="27" t="s">
        <v>990</v>
      </c>
      <c r="C15" s="28" t="s">
        <v>991</v>
      </c>
      <c r="D15" s="28" t="s">
        <v>897</v>
      </c>
      <c r="E15" s="28" t="s">
        <v>992</v>
      </c>
      <c r="F15" s="28">
        <v>40.200000000000003</v>
      </c>
      <c r="H15" s="32">
        <v>12</v>
      </c>
      <c r="I15" s="9">
        <v>668.35368464516148</v>
      </c>
    </row>
    <row r="16" spans="1:14" x14ac:dyDescent="0.3">
      <c r="A16" s="26" t="s">
        <v>15</v>
      </c>
      <c r="B16" s="27" t="s">
        <v>993</v>
      </c>
      <c r="C16" s="28" t="s">
        <v>930</v>
      </c>
      <c r="D16" s="28" t="s">
        <v>994</v>
      </c>
      <c r="E16" s="28" t="s">
        <v>995</v>
      </c>
      <c r="F16" s="28">
        <v>58</v>
      </c>
      <c r="G16" s="53">
        <v>45073</v>
      </c>
      <c r="H16" s="32">
        <v>5</v>
      </c>
      <c r="I16" s="9">
        <v>401.78807741935486</v>
      </c>
    </row>
    <row r="17" spans="1:9" x14ac:dyDescent="0.3">
      <c r="A17" s="26" t="s">
        <v>15</v>
      </c>
      <c r="B17" s="27" t="s">
        <v>996</v>
      </c>
      <c r="C17" s="28" t="s">
        <v>991</v>
      </c>
      <c r="D17" s="28" t="s">
        <v>897</v>
      </c>
      <c r="E17" s="28" t="s">
        <v>997</v>
      </c>
      <c r="F17" s="28">
        <v>58</v>
      </c>
      <c r="H17" s="32">
        <v>12</v>
      </c>
      <c r="I17" s="9">
        <v>964.29138580645167</v>
      </c>
    </row>
    <row r="18" spans="1:9" x14ac:dyDescent="0.3">
      <c r="A18" s="26" t="s">
        <v>15</v>
      </c>
      <c r="B18" s="27" t="s">
        <v>998</v>
      </c>
      <c r="C18" s="28"/>
      <c r="D18" s="28" t="s">
        <v>999</v>
      </c>
      <c r="E18" s="28" t="s">
        <v>1000</v>
      </c>
      <c r="F18" s="28">
        <v>58</v>
      </c>
      <c r="G18" s="53">
        <v>45180</v>
      </c>
      <c r="H18" s="32">
        <v>0</v>
      </c>
      <c r="I18" s="9">
        <v>0</v>
      </c>
    </row>
    <row r="19" spans="1:9" x14ac:dyDescent="0.3">
      <c r="A19" s="26" t="s">
        <v>16</v>
      </c>
      <c r="B19" s="27" t="s">
        <v>1001</v>
      </c>
      <c r="C19" s="28" t="s">
        <v>991</v>
      </c>
      <c r="D19" s="28" t="s">
        <v>897</v>
      </c>
      <c r="E19" s="28" t="s">
        <v>1002</v>
      </c>
      <c r="F19" s="28">
        <v>58</v>
      </c>
      <c r="H19" s="32">
        <v>11</v>
      </c>
      <c r="I19" s="9">
        <v>883.9337703225807</v>
      </c>
    </row>
    <row r="20" spans="1:9" x14ac:dyDescent="0.3">
      <c r="A20" s="26" t="s">
        <v>16</v>
      </c>
      <c r="B20" s="27" t="s">
        <v>1003</v>
      </c>
      <c r="C20" s="28"/>
      <c r="D20" s="28" t="s">
        <v>1004</v>
      </c>
      <c r="E20" s="28" t="s">
        <v>1005</v>
      </c>
      <c r="F20" s="28">
        <v>58</v>
      </c>
      <c r="G20" s="53">
        <v>45072</v>
      </c>
      <c r="H20" s="32">
        <v>6</v>
      </c>
      <c r="I20" s="9">
        <v>482.14569290322584</v>
      </c>
    </row>
    <row r="21" spans="1:9" x14ac:dyDescent="0.3">
      <c r="A21" s="26" t="s">
        <v>17</v>
      </c>
      <c r="B21" s="27" t="s">
        <v>1006</v>
      </c>
      <c r="C21" s="28" t="s">
        <v>913</v>
      </c>
      <c r="D21" s="28" t="s">
        <v>897</v>
      </c>
      <c r="E21" s="28" t="s">
        <v>1007</v>
      </c>
      <c r="F21" s="28">
        <v>40.299999999999997</v>
      </c>
      <c r="H21" s="32">
        <v>17</v>
      </c>
      <c r="I21" s="9">
        <v>949.18969599999991</v>
      </c>
    </row>
    <row r="22" spans="1:9" ht="20.399999999999999" x14ac:dyDescent="0.3">
      <c r="A22" s="26" t="s">
        <v>17</v>
      </c>
      <c r="B22" s="27" t="s">
        <v>1008</v>
      </c>
      <c r="C22" s="28" t="s">
        <v>1009</v>
      </c>
      <c r="D22" s="28" t="s">
        <v>1010</v>
      </c>
      <c r="E22" s="28" t="s">
        <v>1011</v>
      </c>
      <c r="F22" s="28">
        <v>40.299999999999997</v>
      </c>
      <c r="G22" s="53">
        <v>45085</v>
      </c>
      <c r="H22" s="32">
        <v>0</v>
      </c>
      <c r="I22" s="9">
        <v>0</v>
      </c>
    </row>
    <row r="23" spans="1:9" x14ac:dyDescent="0.3">
      <c r="A23" s="26" t="s">
        <v>18</v>
      </c>
      <c r="B23" s="27" t="s">
        <v>1012</v>
      </c>
      <c r="C23" s="28" t="s">
        <v>913</v>
      </c>
      <c r="D23" s="28" t="s">
        <v>897</v>
      </c>
      <c r="E23" s="28" t="s">
        <v>1013</v>
      </c>
      <c r="F23" s="28">
        <v>40.200000000000003</v>
      </c>
      <c r="H23" s="32">
        <v>17</v>
      </c>
      <c r="I23" s="9">
        <v>946.8343865806454</v>
      </c>
    </row>
    <row r="24" spans="1:9" ht="20.399999999999999" x14ac:dyDescent="0.3">
      <c r="A24" s="26" t="s">
        <v>18</v>
      </c>
      <c r="B24" s="27" t="s">
        <v>1014</v>
      </c>
      <c r="C24" s="28" t="s">
        <v>932</v>
      </c>
      <c r="D24" s="28" t="s">
        <v>1010</v>
      </c>
      <c r="E24" s="28" t="s">
        <v>1015</v>
      </c>
      <c r="F24" s="28">
        <v>40.200000000000003</v>
      </c>
      <c r="G24" s="53">
        <v>45085</v>
      </c>
      <c r="H24" s="32">
        <v>0</v>
      </c>
      <c r="I24" s="9">
        <v>0</v>
      </c>
    </row>
    <row r="25" spans="1:9" x14ac:dyDescent="0.3">
      <c r="A25" s="26" t="s">
        <v>19</v>
      </c>
      <c r="B25" s="27" t="s">
        <v>1016</v>
      </c>
      <c r="C25" s="28" t="s">
        <v>976</v>
      </c>
      <c r="D25" s="28" t="s">
        <v>897</v>
      </c>
      <c r="E25" s="28" t="s">
        <v>1017</v>
      </c>
      <c r="F25" s="28">
        <v>58</v>
      </c>
      <c r="H25" s="32">
        <v>17</v>
      </c>
      <c r="I25" s="9">
        <v>1366.0794632258066</v>
      </c>
    </row>
    <row r="26" spans="1:9" x14ac:dyDescent="0.3">
      <c r="A26" s="26" t="s">
        <v>19</v>
      </c>
      <c r="B26" s="27" t="s">
        <v>1018</v>
      </c>
      <c r="C26" s="28"/>
      <c r="D26" s="28" t="s">
        <v>1019</v>
      </c>
      <c r="E26" s="28" t="s">
        <v>1020</v>
      </c>
      <c r="F26" s="28">
        <v>58</v>
      </c>
      <c r="G26" s="53">
        <v>45083</v>
      </c>
      <c r="H26" s="32">
        <v>0</v>
      </c>
      <c r="I26" s="9">
        <v>0</v>
      </c>
    </row>
    <row r="27" spans="1:9" x14ac:dyDescent="0.3">
      <c r="A27" s="26" t="s">
        <v>20</v>
      </c>
      <c r="B27" s="27" t="s">
        <v>1021</v>
      </c>
      <c r="C27" s="28" t="s">
        <v>1022</v>
      </c>
      <c r="D27" s="28" t="s">
        <v>897</v>
      </c>
      <c r="E27" s="28" t="s">
        <v>1023</v>
      </c>
      <c r="F27" s="28">
        <v>32.5</v>
      </c>
      <c r="H27" s="32">
        <v>17</v>
      </c>
      <c r="I27" s="9">
        <v>765.47556129032262</v>
      </c>
    </row>
    <row r="28" spans="1:9" x14ac:dyDescent="0.3">
      <c r="A28" s="26" t="s">
        <v>20</v>
      </c>
      <c r="B28" s="27" t="s">
        <v>1024</v>
      </c>
      <c r="C28" s="28"/>
      <c r="D28" s="28" t="s">
        <v>1025</v>
      </c>
      <c r="E28" s="28" t="s">
        <v>1026</v>
      </c>
      <c r="F28" s="28">
        <v>32.5</v>
      </c>
      <c r="G28" s="55">
        <v>45129</v>
      </c>
      <c r="H28" s="32">
        <v>0</v>
      </c>
      <c r="I28" s="9">
        <v>0</v>
      </c>
    </row>
    <row r="29" spans="1:9" x14ac:dyDescent="0.3">
      <c r="A29" s="26" t="s">
        <v>21</v>
      </c>
      <c r="B29" s="27" t="s">
        <v>1027</v>
      </c>
      <c r="C29" s="28"/>
      <c r="D29" s="28" t="s">
        <v>1028</v>
      </c>
      <c r="E29" s="28" t="s">
        <v>1029</v>
      </c>
      <c r="F29" s="28">
        <v>58</v>
      </c>
      <c r="G29" s="53">
        <v>45071</v>
      </c>
      <c r="H29" s="32">
        <v>7</v>
      </c>
      <c r="I29" s="9">
        <v>562.50330838709681</v>
      </c>
    </row>
    <row r="30" spans="1:9" x14ac:dyDescent="0.3">
      <c r="A30" s="26" t="s">
        <v>21</v>
      </c>
      <c r="B30" s="27" t="s">
        <v>1030</v>
      </c>
      <c r="C30" s="28" t="s">
        <v>991</v>
      </c>
      <c r="D30" s="28" t="s">
        <v>897</v>
      </c>
      <c r="E30" s="28" t="s">
        <v>1031</v>
      </c>
      <c r="F30" s="28">
        <v>58</v>
      </c>
      <c r="H30" s="32">
        <v>10</v>
      </c>
      <c r="I30" s="9">
        <v>803.57615483870973</v>
      </c>
    </row>
    <row r="31" spans="1:9" x14ac:dyDescent="0.3">
      <c r="A31" s="26" t="s">
        <v>22</v>
      </c>
      <c r="B31" s="27" t="s">
        <v>1032</v>
      </c>
      <c r="C31" s="28" t="s">
        <v>1033</v>
      </c>
      <c r="D31" s="28" t="s">
        <v>897</v>
      </c>
      <c r="E31" s="28" t="s">
        <v>1034</v>
      </c>
      <c r="F31" s="28">
        <v>40.299999999999997</v>
      </c>
      <c r="H31" s="32">
        <v>17</v>
      </c>
      <c r="I31" s="9">
        <v>949.18969599999991</v>
      </c>
    </row>
    <row r="32" spans="1:9" x14ac:dyDescent="0.3">
      <c r="A32" s="26" t="s">
        <v>22</v>
      </c>
      <c r="B32" s="27" t="s">
        <v>1035</v>
      </c>
      <c r="C32" s="28"/>
      <c r="D32" s="28" t="s">
        <v>1036</v>
      </c>
      <c r="E32" s="28" t="s">
        <v>1037</v>
      </c>
      <c r="F32" s="28">
        <v>40.299999999999997</v>
      </c>
      <c r="G32" s="55">
        <v>45157</v>
      </c>
      <c r="H32" s="32">
        <v>0</v>
      </c>
      <c r="I32" s="9">
        <v>0</v>
      </c>
    </row>
    <row r="33" spans="1:9" x14ac:dyDescent="0.3">
      <c r="A33" s="26" t="s">
        <v>23</v>
      </c>
      <c r="B33" s="27" t="s">
        <v>1038</v>
      </c>
      <c r="C33" s="28"/>
      <c r="D33" s="28" t="s">
        <v>1039</v>
      </c>
      <c r="E33" s="28" t="s">
        <v>1040</v>
      </c>
      <c r="F33" s="28">
        <v>40.200000000000003</v>
      </c>
      <c r="G33" s="53">
        <v>45071</v>
      </c>
      <c r="H33" s="32">
        <v>7</v>
      </c>
      <c r="I33" s="9">
        <v>389.87298270967756</v>
      </c>
    </row>
    <row r="34" spans="1:9" x14ac:dyDescent="0.3">
      <c r="A34" s="26" t="s">
        <v>23</v>
      </c>
      <c r="B34" s="27" t="s">
        <v>1041</v>
      </c>
      <c r="C34" s="28" t="s">
        <v>991</v>
      </c>
      <c r="D34" s="28" t="s">
        <v>897</v>
      </c>
      <c r="E34" s="28" t="s">
        <v>1042</v>
      </c>
      <c r="F34" s="28">
        <v>40.200000000000003</v>
      </c>
      <c r="H34" s="32">
        <v>10</v>
      </c>
      <c r="I34" s="9">
        <v>556.96140387096784</v>
      </c>
    </row>
    <row r="35" spans="1:9" x14ac:dyDescent="0.3">
      <c r="A35" s="26" t="s">
        <v>24</v>
      </c>
      <c r="B35" s="27" t="s">
        <v>1043</v>
      </c>
      <c r="C35" s="28" t="s">
        <v>930</v>
      </c>
      <c r="D35" s="28" t="s">
        <v>897</v>
      </c>
      <c r="E35" s="28" t="s">
        <v>1044</v>
      </c>
      <c r="F35" s="28">
        <v>58</v>
      </c>
      <c r="H35" s="32">
        <v>17</v>
      </c>
      <c r="I35" s="9">
        <v>1366.0794632258066</v>
      </c>
    </row>
    <row r="36" spans="1:9" x14ac:dyDescent="0.3">
      <c r="A36" s="26" t="s">
        <v>24</v>
      </c>
      <c r="B36" s="27" t="s">
        <v>1045</v>
      </c>
      <c r="C36" s="28"/>
      <c r="D36" s="28" t="s">
        <v>1046</v>
      </c>
      <c r="E36" s="28" t="s">
        <v>1047</v>
      </c>
      <c r="F36" s="28">
        <v>58</v>
      </c>
      <c r="G36" s="53">
        <v>45191</v>
      </c>
      <c r="H36" s="32">
        <v>0</v>
      </c>
      <c r="I36" s="9">
        <v>0</v>
      </c>
    </row>
    <row r="37" spans="1:9" x14ac:dyDescent="0.3">
      <c r="A37" s="26" t="s">
        <v>25</v>
      </c>
      <c r="B37" s="27" t="s">
        <v>1048</v>
      </c>
      <c r="C37" s="28" t="s">
        <v>991</v>
      </c>
      <c r="D37" s="28" t="s">
        <v>897</v>
      </c>
      <c r="E37" s="28" t="s">
        <v>1049</v>
      </c>
      <c r="F37" s="28">
        <v>58</v>
      </c>
      <c r="H37" s="32">
        <v>16</v>
      </c>
      <c r="I37" s="9">
        <v>1285.7218477419356</v>
      </c>
    </row>
    <row r="38" spans="1:9" x14ac:dyDescent="0.3">
      <c r="A38" s="26" t="s">
        <v>25</v>
      </c>
      <c r="B38" s="27" t="s">
        <v>1050</v>
      </c>
      <c r="C38" s="28"/>
      <c r="D38" s="28" t="s">
        <v>1051</v>
      </c>
      <c r="E38" s="28" t="s">
        <v>1052</v>
      </c>
      <c r="F38" s="28">
        <v>58</v>
      </c>
      <c r="G38" s="53">
        <v>45077</v>
      </c>
      <c r="H38" s="32">
        <v>1</v>
      </c>
      <c r="I38" s="9">
        <v>80.357615483870973</v>
      </c>
    </row>
    <row r="39" spans="1:9" x14ac:dyDescent="0.3">
      <c r="A39" s="26" t="s">
        <v>26</v>
      </c>
      <c r="B39" s="27" t="s">
        <v>1053</v>
      </c>
      <c r="C39" s="28"/>
      <c r="D39" s="28" t="s">
        <v>1054</v>
      </c>
      <c r="E39" s="28" t="s">
        <v>1055</v>
      </c>
      <c r="F39" s="28">
        <v>40.299999999999997</v>
      </c>
      <c r="G39" s="53">
        <v>45073</v>
      </c>
      <c r="H39" s="32">
        <v>5</v>
      </c>
      <c r="I39" s="9">
        <v>279.17343999999997</v>
      </c>
    </row>
    <row r="40" spans="1:9" x14ac:dyDescent="0.3">
      <c r="A40" s="26" t="s">
        <v>26</v>
      </c>
      <c r="B40" s="27" t="s">
        <v>1056</v>
      </c>
      <c r="C40" s="28" t="s">
        <v>991</v>
      </c>
      <c r="D40" s="28" t="s">
        <v>897</v>
      </c>
      <c r="E40" s="28" t="s">
        <v>1057</v>
      </c>
      <c r="F40" s="28">
        <v>40.299999999999997</v>
      </c>
      <c r="H40" s="32">
        <v>12</v>
      </c>
      <c r="I40" s="9">
        <v>670.01625599999988</v>
      </c>
    </row>
    <row r="41" spans="1:9" x14ac:dyDescent="0.3">
      <c r="A41" s="26" t="s">
        <v>27</v>
      </c>
      <c r="B41" s="27" t="s">
        <v>1058</v>
      </c>
      <c r="C41" s="28"/>
      <c r="D41" s="28" t="s">
        <v>1059</v>
      </c>
      <c r="E41" s="28" t="s">
        <v>1060</v>
      </c>
      <c r="F41" s="28">
        <v>40.200000000000003</v>
      </c>
      <c r="G41" s="53">
        <v>45154</v>
      </c>
      <c r="H41" s="32">
        <v>0</v>
      </c>
      <c r="I41" s="9">
        <v>0</v>
      </c>
    </row>
    <row r="42" spans="1:9" x14ac:dyDescent="0.3">
      <c r="A42" s="26" t="s">
        <v>27</v>
      </c>
      <c r="B42" s="27" t="s">
        <v>1061</v>
      </c>
      <c r="C42" s="28" t="s">
        <v>1062</v>
      </c>
      <c r="D42" s="28" t="s">
        <v>897</v>
      </c>
      <c r="E42" s="28" t="s">
        <v>1063</v>
      </c>
      <c r="F42" s="28">
        <v>40.200000000000003</v>
      </c>
      <c r="H42" s="32">
        <v>17</v>
      </c>
      <c r="I42" s="9">
        <v>946.8343865806454</v>
      </c>
    </row>
    <row r="43" spans="1:9" x14ac:dyDescent="0.3">
      <c r="A43" s="26" t="s">
        <v>28</v>
      </c>
      <c r="B43" s="27" t="s">
        <v>1064</v>
      </c>
      <c r="C43" s="28"/>
      <c r="D43" s="28" t="s">
        <v>1065</v>
      </c>
      <c r="E43" s="28" t="s">
        <v>1066</v>
      </c>
      <c r="F43" s="28">
        <v>58</v>
      </c>
      <c r="G43" s="53">
        <v>45071</v>
      </c>
      <c r="H43" s="32">
        <v>7</v>
      </c>
      <c r="I43" s="9">
        <v>562.50330838709681</v>
      </c>
    </row>
    <row r="44" spans="1:9" x14ac:dyDescent="0.3">
      <c r="A44" s="26" t="s">
        <v>28</v>
      </c>
      <c r="B44" s="27" t="s">
        <v>1067</v>
      </c>
      <c r="C44" s="28" t="s">
        <v>991</v>
      </c>
      <c r="D44" s="28" t="s">
        <v>897</v>
      </c>
      <c r="E44" s="28" t="s">
        <v>1068</v>
      </c>
      <c r="F44" s="28">
        <v>58</v>
      </c>
      <c r="H44" s="32">
        <v>10</v>
      </c>
      <c r="I44" s="9">
        <v>803.57615483870973</v>
      </c>
    </row>
    <row r="45" spans="1:9" x14ac:dyDescent="0.3">
      <c r="A45" s="26" t="s">
        <v>29</v>
      </c>
      <c r="B45" s="27" t="s">
        <v>1069</v>
      </c>
      <c r="C45" s="28" t="s">
        <v>1022</v>
      </c>
      <c r="D45" s="28" t="s">
        <v>897</v>
      </c>
      <c r="E45" s="28" t="s">
        <v>1070</v>
      </c>
      <c r="F45" s="28">
        <v>58</v>
      </c>
      <c r="H45" s="32">
        <v>17</v>
      </c>
      <c r="I45" s="9">
        <v>1366.0794632258066</v>
      </c>
    </row>
    <row r="46" spans="1:9" x14ac:dyDescent="0.3">
      <c r="A46" s="26" t="s">
        <v>29</v>
      </c>
      <c r="B46" s="27" t="s">
        <v>1071</v>
      </c>
      <c r="C46" s="28"/>
      <c r="D46" s="28" t="s">
        <v>1072</v>
      </c>
      <c r="E46" s="28" t="s">
        <v>1073</v>
      </c>
      <c r="F46" s="28">
        <v>58</v>
      </c>
      <c r="G46" s="53">
        <v>45127</v>
      </c>
      <c r="H46" s="32">
        <v>0</v>
      </c>
      <c r="I46" s="9">
        <v>0</v>
      </c>
    </row>
    <row r="47" spans="1:9" x14ac:dyDescent="0.3">
      <c r="A47" s="26" t="s">
        <v>30</v>
      </c>
      <c r="B47" s="27" t="s">
        <v>1074</v>
      </c>
      <c r="C47" s="28" t="s">
        <v>991</v>
      </c>
      <c r="D47" s="28" t="s">
        <v>897</v>
      </c>
      <c r="E47" s="28" t="s">
        <v>1075</v>
      </c>
      <c r="F47" s="28">
        <v>40.299999999999997</v>
      </c>
      <c r="H47" s="32">
        <v>16</v>
      </c>
      <c r="I47" s="9">
        <v>893.35500799999988</v>
      </c>
    </row>
    <row r="48" spans="1:9" x14ac:dyDescent="0.3">
      <c r="A48" s="26" t="s">
        <v>30</v>
      </c>
      <c r="B48" s="27" t="s">
        <v>1076</v>
      </c>
      <c r="C48" s="28"/>
      <c r="D48" s="28" t="s">
        <v>1077</v>
      </c>
      <c r="E48" s="28" t="s">
        <v>1078</v>
      </c>
      <c r="F48" s="28">
        <v>40.299999999999997</v>
      </c>
      <c r="G48" s="53">
        <v>45077</v>
      </c>
      <c r="H48" s="32">
        <v>1</v>
      </c>
      <c r="I48" s="9">
        <v>55.834687999999993</v>
      </c>
    </row>
    <row r="49" spans="1:9" ht="20.399999999999999" x14ac:dyDescent="0.3">
      <c r="A49" s="26" t="s">
        <v>31</v>
      </c>
      <c r="B49" s="27" t="s">
        <v>1079</v>
      </c>
      <c r="C49" s="28" t="s">
        <v>932</v>
      </c>
      <c r="D49" s="28" t="s">
        <v>1010</v>
      </c>
      <c r="E49" s="28" t="s">
        <v>1080</v>
      </c>
      <c r="F49" s="28">
        <v>32.5</v>
      </c>
      <c r="G49" s="53">
        <v>45085</v>
      </c>
      <c r="H49" s="32">
        <v>0</v>
      </c>
      <c r="I49" s="9">
        <v>0</v>
      </c>
    </row>
    <row r="50" spans="1:9" x14ac:dyDescent="0.3">
      <c r="A50" s="26" t="s">
        <v>31</v>
      </c>
      <c r="B50" s="27" t="s">
        <v>1081</v>
      </c>
      <c r="C50" s="28" t="s">
        <v>913</v>
      </c>
      <c r="D50" s="28" t="s">
        <v>897</v>
      </c>
      <c r="E50" s="28" t="s">
        <v>1082</v>
      </c>
      <c r="F50" s="28">
        <v>32.5</v>
      </c>
      <c r="H50" s="32">
        <v>17</v>
      </c>
      <c r="I50" s="9">
        <v>765.47556129032262</v>
      </c>
    </row>
    <row r="51" spans="1:9" x14ac:dyDescent="0.3">
      <c r="A51" s="26" t="s">
        <v>32</v>
      </c>
      <c r="B51" s="27" t="s">
        <v>1083</v>
      </c>
      <c r="C51" s="28"/>
      <c r="D51" s="28" t="s">
        <v>1084</v>
      </c>
      <c r="E51" s="28" t="s">
        <v>1085</v>
      </c>
      <c r="F51" s="28">
        <v>40.200000000000003</v>
      </c>
      <c r="G51" s="53">
        <v>45078</v>
      </c>
      <c r="H51" s="32">
        <v>0</v>
      </c>
      <c r="I51" s="9">
        <v>0</v>
      </c>
    </row>
    <row r="52" spans="1:9" x14ac:dyDescent="0.3">
      <c r="A52" s="26" t="s">
        <v>32</v>
      </c>
      <c r="B52" s="27" t="s">
        <v>1086</v>
      </c>
      <c r="C52" s="28" t="s">
        <v>991</v>
      </c>
      <c r="D52" s="28" t="s">
        <v>897</v>
      </c>
      <c r="E52" s="28" t="s">
        <v>1087</v>
      </c>
      <c r="F52" s="28">
        <v>40.200000000000003</v>
      </c>
      <c r="H52" s="32">
        <v>17</v>
      </c>
      <c r="I52" s="9">
        <v>946.8343865806454</v>
      </c>
    </row>
    <row r="53" spans="1:9" x14ac:dyDescent="0.3">
      <c r="A53" s="26" t="s">
        <v>33</v>
      </c>
      <c r="B53" s="27" t="s">
        <v>1088</v>
      </c>
      <c r="C53" s="28"/>
      <c r="D53" s="28" t="s">
        <v>1089</v>
      </c>
      <c r="E53" s="28" t="s">
        <v>1090</v>
      </c>
      <c r="F53" s="28">
        <v>58</v>
      </c>
      <c r="G53" s="53">
        <v>45076</v>
      </c>
      <c r="H53" s="32">
        <v>2</v>
      </c>
      <c r="I53" s="9">
        <v>160.71523096774195</v>
      </c>
    </row>
    <row r="54" spans="1:9" x14ac:dyDescent="0.3">
      <c r="A54" s="26" t="s">
        <v>33</v>
      </c>
      <c r="B54" s="27" t="s">
        <v>1091</v>
      </c>
      <c r="C54" s="28" t="s">
        <v>991</v>
      </c>
      <c r="D54" s="28" t="s">
        <v>897</v>
      </c>
      <c r="E54" s="28" t="s">
        <v>1092</v>
      </c>
      <c r="F54" s="28">
        <v>58</v>
      </c>
      <c r="H54" s="32">
        <v>15</v>
      </c>
      <c r="I54" s="9">
        <v>1205.3642322580645</v>
      </c>
    </row>
    <row r="55" spans="1:9" x14ac:dyDescent="0.3">
      <c r="A55" s="26" t="s">
        <v>34</v>
      </c>
      <c r="B55" s="27" t="s">
        <v>1093</v>
      </c>
      <c r="C55" s="28"/>
      <c r="D55" s="28" t="s">
        <v>1094</v>
      </c>
      <c r="E55" s="28" t="s">
        <v>1095</v>
      </c>
      <c r="F55" s="28">
        <v>58</v>
      </c>
      <c r="G55" s="55">
        <v>45083</v>
      </c>
      <c r="H55" s="32">
        <v>0</v>
      </c>
      <c r="I55" s="9">
        <v>0</v>
      </c>
    </row>
    <row r="56" spans="1:9" x14ac:dyDescent="0.3">
      <c r="A56" s="26" t="s">
        <v>34</v>
      </c>
      <c r="B56" s="27" t="s">
        <v>1096</v>
      </c>
      <c r="C56" s="28" t="s">
        <v>976</v>
      </c>
      <c r="D56" s="28" t="s">
        <v>897</v>
      </c>
      <c r="E56" s="28" t="s">
        <v>1097</v>
      </c>
      <c r="F56" s="28">
        <v>58</v>
      </c>
      <c r="H56" s="32">
        <v>17</v>
      </c>
      <c r="I56" s="9">
        <v>1366.0794632258066</v>
      </c>
    </row>
    <row r="57" spans="1:9" ht="20.399999999999999" x14ac:dyDescent="0.3">
      <c r="A57" s="26" t="s">
        <v>35</v>
      </c>
      <c r="B57" s="27" t="s">
        <v>1098</v>
      </c>
      <c r="C57" s="28" t="s">
        <v>941</v>
      </c>
      <c r="D57" s="28" t="s">
        <v>1010</v>
      </c>
      <c r="E57" s="28" t="s">
        <v>1099</v>
      </c>
      <c r="F57" s="28">
        <v>40.299999999999997</v>
      </c>
      <c r="G57" s="53">
        <v>45085</v>
      </c>
      <c r="H57" s="32">
        <v>0</v>
      </c>
      <c r="I57" s="9">
        <v>0</v>
      </c>
    </row>
    <row r="58" spans="1:9" x14ac:dyDescent="0.3">
      <c r="A58" s="26" t="s">
        <v>35</v>
      </c>
      <c r="B58" s="27" t="s">
        <v>1100</v>
      </c>
      <c r="C58" s="28" t="s">
        <v>913</v>
      </c>
      <c r="D58" s="28" t="s">
        <v>897</v>
      </c>
      <c r="E58" s="28" t="s">
        <v>1101</v>
      </c>
      <c r="F58" s="28">
        <v>40.299999999999997</v>
      </c>
      <c r="H58" s="32">
        <v>17</v>
      </c>
      <c r="I58" s="9">
        <v>949.18969599999991</v>
      </c>
    </row>
    <row r="59" spans="1:9" x14ac:dyDescent="0.3">
      <c r="A59" s="26" t="s">
        <v>36</v>
      </c>
      <c r="B59" s="27" t="s">
        <v>1102</v>
      </c>
      <c r="C59" s="28" t="s">
        <v>912</v>
      </c>
      <c r="D59" s="28" t="s">
        <v>897</v>
      </c>
      <c r="E59" s="28" t="s">
        <v>1103</v>
      </c>
      <c r="F59" s="28">
        <v>40.200000000000003</v>
      </c>
      <c r="H59" s="32">
        <v>17</v>
      </c>
      <c r="I59" s="9">
        <v>946.8343865806454</v>
      </c>
    </row>
    <row r="60" spans="1:9" x14ac:dyDescent="0.3">
      <c r="A60" s="26" t="s">
        <v>37</v>
      </c>
      <c r="B60" s="27" t="s">
        <v>1104</v>
      </c>
      <c r="C60" s="28" t="s">
        <v>967</v>
      </c>
      <c r="D60" s="28" t="s">
        <v>897</v>
      </c>
      <c r="E60" s="28" t="s">
        <v>1105</v>
      </c>
      <c r="F60" s="28">
        <v>58</v>
      </c>
      <c r="H60" s="32">
        <v>17</v>
      </c>
      <c r="I60" s="9">
        <v>1366.0794632258066</v>
      </c>
    </row>
    <row r="61" spans="1:9" x14ac:dyDescent="0.3">
      <c r="A61" s="26" t="s">
        <v>37</v>
      </c>
      <c r="B61" s="27" t="s">
        <v>1106</v>
      </c>
      <c r="C61" s="28"/>
      <c r="D61" s="28" t="s">
        <v>1107</v>
      </c>
      <c r="E61" s="28" t="s">
        <v>1108</v>
      </c>
      <c r="F61" s="28">
        <v>58</v>
      </c>
      <c r="G61" s="53">
        <v>45107</v>
      </c>
      <c r="H61" s="32">
        <v>0</v>
      </c>
      <c r="I61" s="9">
        <v>0</v>
      </c>
    </row>
    <row r="62" spans="1:9" x14ac:dyDescent="0.3">
      <c r="A62" s="26" t="s">
        <v>38</v>
      </c>
      <c r="B62" s="27" t="s">
        <v>1109</v>
      </c>
      <c r="C62" s="28" t="s">
        <v>991</v>
      </c>
      <c r="D62" s="28" t="s">
        <v>897</v>
      </c>
      <c r="E62" s="28" t="s">
        <v>1110</v>
      </c>
      <c r="F62" s="28">
        <v>58</v>
      </c>
      <c r="H62" s="32">
        <v>16</v>
      </c>
      <c r="I62" s="9">
        <v>1285.7218477419356</v>
      </c>
    </row>
    <row r="63" spans="1:9" x14ac:dyDescent="0.3">
      <c r="A63" s="26" t="s">
        <v>38</v>
      </c>
      <c r="B63" s="27" t="s">
        <v>1111</v>
      </c>
      <c r="C63" s="28"/>
      <c r="D63" s="28" t="s">
        <v>1112</v>
      </c>
      <c r="E63" s="28" t="s">
        <v>1113</v>
      </c>
      <c r="F63" s="28">
        <v>58</v>
      </c>
      <c r="G63" s="53">
        <v>45077</v>
      </c>
      <c r="H63" s="32">
        <v>1</v>
      </c>
      <c r="I63" s="9">
        <v>80.357615483870973</v>
      </c>
    </row>
    <row r="64" spans="1:9" x14ac:dyDescent="0.3">
      <c r="A64" s="26" t="s">
        <v>39</v>
      </c>
      <c r="B64" s="27" t="s">
        <v>1114</v>
      </c>
      <c r="C64" s="28" t="s">
        <v>991</v>
      </c>
      <c r="D64" s="28" t="s">
        <v>897</v>
      </c>
      <c r="E64" s="28" t="s">
        <v>1115</v>
      </c>
      <c r="F64" s="28">
        <v>40.299999999999997</v>
      </c>
      <c r="H64" s="32">
        <v>12</v>
      </c>
      <c r="I64" s="9">
        <v>670.01625599999988</v>
      </c>
    </row>
    <row r="65" spans="1:9" x14ac:dyDescent="0.3">
      <c r="A65" s="26" t="s">
        <v>39</v>
      </c>
      <c r="B65" s="27" t="s">
        <v>1116</v>
      </c>
      <c r="C65" s="28"/>
      <c r="D65" s="28" t="s">
        <v>1117</v>
      </c>
      <c r="E65" s="28" t="s">
        <v>1118</v>
      </c>
      <c r="F65" s="28">
        <v>40.299999999999997</v>
      </c>
      <c r="G65" s="53">
        <v>45073</v>
      </c>
      <c r="H65" s="32">
        <v>5</v>
      </c>
      <c r="I65" s="9">
        <v>279.17343999999997</v>
      </c>
    </row>
    <row r="66" spans="1:9" x14ac:dyDescent="0.3">
      <c r="A66" s="26" t="s">
        <v>40</v>
      </c>
      <c r="B66" s="27" t="s">
        <v>1119</v>
      </c>
      <c r="C66" s="28" t="s">
        <v>991</v>
      </c>
      <c r="D66" s="28" t="s">
        <v>897</v>
      </c>
      <c r="E66" s="28" t="s">
        <v>1120</v>
      </c>
      <c r="F66" s="28">
        <v>40.200000000000003</v>
      </c>
      <c r="H66" s="32">
        <v>15</v>
      </c>
      <c r="I66" s="9">
        <v>835.44210580645188</v>
      </c>
    </row>
    <row r="67" spans="1:9" x14ac:dyDescent="0.3">
      <c r="A67" s="26" t="s">
        <v>40</v>
      </c>
      <c r="B67" s="27" t="s">
        <v>1121</v>
      </c>
      <c r="C67" s="28"/>
      <c r="D67" s="28" t="s">
        <v>1122</v>
      </c>
      <c r="E67" s="28" t="s">
        <v>1123</v>
      </c>
      <c r="F67" s="28">
        <v>40.200000000000003</v>
      </c>
      <c r="G67" s="53">
        <v>45076</v>
      </c>
      <c r="H67" s="32">
        <v>2</v>
      </c>
      <c r="I67" s="9">
        <v>111.39228077419358</v>
      </c>
    </row>
    <row r="68" spans="1:9" x14ac:dyDescent="0.3">
      <c r="A68" s="26" t="s">
        <v>41</v>
      </c>
      <c r="B68" s="27" t="s">
        <v>1124</v>
      </c>
      <c r="C68" s="28" t="s">
        <v>991</v>
      </c>
      <c r="D68" s="28" t="s">
        <v>897</v>
      </c>
      <c r="E68" s="28" t="s">
        <v>1125</v>
      </c>
      <c r="F68" s="28">
        <v>58</v>
      </c>
      <c r="H68" s="32">
        <v>15</v>
      </c>
      <c r="I68" s="9">
        <v>1205.3642322580645</v>
      </c>
    </row>
    <row r="69" spans="1:9" x14ac:dyDescent="0.3">
      <c r="A69" s="26" t="s">
        <v>41</v>
      </c>
      <c r="B69" s="27" t="s">
        <v>1126</v>
      </c>
      <c r="C69" s="28"/>
      <c r="D69" s="28" t="s">
        <v>1127</v>
      </c>
      <c r="E69" s="28" t="s">
        <v>1128</v>
      </c>
      <c r="F69" s="28">
        <v>58</v>
      </c>
      <c r="G69" s="53">
        <v>45076</v>
      </c>
      <c r="H69" s="32">
        <v>2</v>
      </c>
      <c r="I69" s="9">
        <v>160.71523096774195</v>
      </c>
    </row>
    <row r="70" spans="1:9" x14ac:dyDescent="0.3">
      <c r="A70" s="26" t="s">
        <v>42</v>
      </c>
      <c r="B70" s="27" t="s">
        <v>1129</v>
      </c>
      <c r="C70" s="28"/>
      <c r="D70" s="28" t="s">
        <v>1130</v>
      </c>
      <c r="E70" s="28" t="s">
        <v>1131</v>
      </c>
      <c r="F70" s="28">
        <v>59.2</v>
      </c>
      <c r="G70" s="53">
        <v>45066</v>
      </c>
      <c r="H70" s="32">
        <v>12</v>
      </c>
      <c r="I70" s="9">
        <v>984.24224206451629</v>
      </c>
    </row>
    <row r="71" spans="1:9" x14ac:dyDescent="0.3">
      <c r="A71" s="26" t="s">
        <v>42</v>
      </c>
      <c r="B71" s="27" t="s">
        <v>1132</v>
      </c>
      <c r="C71" s="28" t="s">
        <v>991</v>
      </c>
      <c r="D71" s="28" t="s">
        <v>897</v>
      </c>
      <c r="E71" s="28" t="s">
        <v>1133</v>
      </c>
      <c r="F71" s="28">
        <v>59.2</v>
      </c>
      <c r="H71" s="32">
        <v>5</v>
      </c>
      <c r="I71" s="9">
        <v>410.10093419354848</v>
      </c>
    </row>
    <row r="72" spans="1:9" x14ac:dyDescent="0.3">
      <c r="A72" s="26" t="s">
        <v>43</v>
      </c>
      <c r="B72" s="27" t="s">
        <v>1134</v>
      </c>
      <c r="C72" s="28" t="s">
        <v>1135</v>
      </c>
      <c r="D72" s="28" t="s">
        <v>897</v>
      </c>
      <c r="E72" s="28" t="s">
        <v>1136</v>
      </c>
      <c r="F72" s="28">
        <v>23.1</v>
      </c>
      <c r="H72" s="32">
        <v>17</v>
      </c>
      <c r="I72" s="9">
        <v>544.07647587096778</v>
      </c>
    </row>
    <row r="73" spans="1:9" x14ac:dyDescent="0.3">
      <c r="A73" s="26" t="s">
        <v>43</v>
      </c>
      <c r="B73" s="27" t="s">
        <v>1137</v>
      </c>
      <c r="C73" s="28"/>
      <c r="D73" s="28" t="s">
        <v>1138</v>
      </c>
      <c r="E73" s="28" t="s">
        <v>1139</v>
      </c>
      <c r="F73" s="28">
        <v>23.1</v>
      </c>
      <c r="G73" s="53">
        <v>45167</v>
      </c>
      <c r="H73" s="32">
        <v>0</v>
      </c>
      <c r="I73" s="9">
        <v>0</v>
      </c>
    </row>
    <row r="74" spans="1:9" x14ac:dyDescent="0.3">
      <c r="A74" s="26" t="s">
        <v>44</v>
      </c>
      <c r="B74" s="27" t="s">
        <v>1140</v>
      </c>
      <c r="C74" s="28" t="s">
        <v>991</v>
      </c>
      <c r="D74" s="28" t="s">
        <v>897</v>
      </c>
      <c r="E74" s="28" t="s">
        <v>1141</v>
      </c>
      <c r="F74" s="28">
        <v>75.8</v>
      </c>
      <c r="H74" s="32">
        <v>11</v>
      </c>
      <c r="I74" s="9">
        <v>1155.2099963870967</v>
      </c>
    </row>
    <row r="75" spans="1:9" x14ac:dyDescent="0.3">
      <c r="A75" s="26" t="s">
        <v>44</v>
      </c>
      <c r="B75" s="27" t="s">
        <v>1142</v>
      </c>
      <c r="C75" s="28"/>
      <c r="D75" s="28" t="s">
        <v>1143</v>
      </c>
      <c r="E75" s="28" t="s">
        <v>1144</v>
      </c>
      <c r="F75" s="28">
        <v>75.8</v>
      </c>
      <c r="G75" s="53">
        <v>45072</v>
      </c>
      <c r="H75" s="32">
        <v>6</v>
      </c>
      <c r="I75" s="9">
        <v>630.11454348387088</v>
      </c>
    </row>
    <row r="76" spans="1:9" x14ac:dyDescent="0.3">
      <c r="A76" s="26" t="s">
        <v>45</v>
      </c>
      <c r="B76" s="27" t="s">
        <v>1145</v>
      </c>
      <c r="C76" s="28"/>
      <c r="D76" s="28" t="s">
        <v>1146</v>
      </c>
      <c r="E76" s="28" t="s">
        <v>1147</v>
      </c>
      <c r="F76" s="28">
        <v>50.9</v>
      </c>
      <c r="G76" s="53">
        <v>45076</v>
      </c>
      <c r="H76" s="32">
        <v>2</v>
      </c>
      <c r="I76" s="9">
        <v>141.04146993548389</v>
      </c>
    </row>
    <row r="77" spans="1:9" x14ac:dyDescent="0.3">
      <c r="A77" s="26" t="s">
        <v>45</v>
      </c>
      <c r="B77" s="27" t="s">
        <v>1148</v>
      </c>
      <c r="C77" s="28" t="s">
        <v>991</v>
      </c>
      <c r="D77" s="28" t="s">
        <v>897</v>
      </c>
      <c r="E77" s="28" t="s">
        <v>1149</v>
      </c>
      <c r="F77" s="28">
        <v>50.9</v>
      </c>
      <c r="H77" s="32">
        <v>15</v>
      </c>
      <c r="I77" s="9">
        <v>1057.8110245161292</v>
      </c>
    </row>
    <row r="78" spans="1:9" x14ac:dyDescent="0.3">
      <c r="A78" s="26" t="s">
        <v>46</v>
      </c>
      <c r="B78" s="27" t="s">
        <v>1150</v>
      </c>
      <c r="C78" s="28" t="s">
        <v>967</v>
      </c>
      <c r="D78" s="28" t="s">
        <v>897</v>
      </c>
      <c r="E78" s="28" t="s">
        <v>1151</v>
      </c>
      <c r="F78" s="28">
        <v>40.299999999999997</v>
      </c>
      <c r="H78" s="32">
        <v>17</v>
      </c>
      <c r="I78" s="9">
        <v>949.18969599999991</v>
      </c>
    </row>
    <row r="79" spans="1:9" x14ac:dyDescent="0.3">
      <c r="A79" s="26" t="s">
        <v>46</v>
      </c>
      <c r="B79" s="27" t="s">
        <v>1152</v>
      </c>
      <c r="C79" s="28"/>
      <c r="D79" s="28" t="s">
        <v>1153</v>
      </c>
      <c r="E79" s="28" t="s">
        <v>1154</v>
      </c>
      <c r="F79" s="28">
        <v>40.299999999999997</v>
      </c>
      <c r="G79" s="53">
        <v>45106</v>
      </c>
      <c r="H79" s="32">
        <v>0</v>
      </c>
      <c r="I79" s="9">
        <v>0</v>
      </c>
    </row>
    <row r="80" spans="1:9" x14ac:dyDescent="0.3">
      <c r="A80" s="26" t="s">
        <v>47</v>
      </c>
      <c r="B80" s="27" t="s">
        <v>1155</v>
      </c>
      <c r="C80" s="28"/>
      <c r="D80" s="28" t="s">
        <v>1156</v>
      </c>
      <c r="E80" s="28" t="s">
        <v>1157</v>
      </c>
      <c r="F80" s="28">
        <v>84.2</v>
      </c>
      <c r="G80" s="53">
        <v>45073</v>
      </c>
      <c r="H80" s="32">
        <v>5</v>
      </c>
      <c r="I80" s="9">
        <v>583.28545032258069</v>
      </c>
    </row>
    <row r="81" spans="1:9" x14ac:dyDescent="0.3">
      <c r="A81" s="26" t="s">
        <v>47</v>
      </c>
      <c r="B81" s="27" t="s">
        <v>1158</v>
      </c>
      <c r="C81" s="28" t="s">
        <v>991</v>
      </c>
      <c r="D81" s="28" t="s">
        <v>897</v>
      </c>
      <c r="E81" s="28" t="s">
        <v>1159</v>
      </c>
      <c r="F81" s="28">
        <v>84.2</v>
      </c>
      <c r="H81" s="32">
        <v>12</v>
      </c>
      <c r="I81" s="9">
        <v>1399.8850807741937</v>
      </c>
    </row>
    <row r="82" spans="1:9" x14ac:dyDescent="0.3">
      <c r="A82" s="26" t="s">
        <v>48</v>
      </c>
      <c r="B82" s="27" t="s">
        <v>1160</v>
      </c>
      <c r="C82" s="28" t="s">
        <v>1161</v>
      </c>
      <c r="D82" s="28" t="s">
        <v>897</v>
      </c>
      <c r="E82" s="28" t="s">
        <v>1162</v>
      </c>
      <c r="F82" s="28">
        <v>23.1</v>
      </c>
      <c r="H82" s="32">
        <v>17</v>
      </c>
      <c r="I82" s="9">
        <v>544.07647587096778</v>
      </c>
    </row>
    <row r="83" spans="1:9" x14ac:dyDescent="0.3">
      <c r="A83" s="26" t="s">
        <v>48</v>
      </c>
      <c r="B83" s="27" t="s">
        <v>1163</v>
      </c>
      <c r="C83" s="28"/>
      <c r="D83" s="28" t="s">
        <v>1164</v>
      </c>
      <c r="E83" s="28" t="s">
        <v>1165</v>
      </c>
      <c r="F83" s="28">
        <v>23.1</v>
      </c>
      <c r="G83" s="53">
        <v>45171</v>
      </c>
      <c r="H83" s="32">
        <v>0</v>
      </c>
      <c r="I83" s="9">
        <v>0</v>
      </c>
    </row>
    <row r="84" spans="1:9" x14ac:dyDescent="0.3">
      <c r="A84" s="26" t="s">
        <v>49</v>
      </c>
      <c r="B84" s="27" t="s">
        <v>1166</v>
      </c>
      <c r="C84" s="28" t="s">
        <v>1167</v>
      </c>
      <c r="D84" s="28" t="s">
        <v>897</v>
      </c>
      <c r="E84" s="28" t="s">
        <v>1168</v>
      </c>
      <c r="F84" s="28">
        <v>75.8</v>
      </c>
      <c r="H84" s="32">
        <v>17</v>
      </c>
      <c r="I84" s="9">
        <v>1785.3245398709676</v>
      </c>
    </row>
    <row r="85" spans="1:9" x14ac:dyDescent="0.3">
      <c r="A85" s="26" t="s">
        <v>49</v>
      </c>
      <c r="B85" s="27" t="s">
        <v>1169</v>
      </c>
      <c r="C85" s="28"/>
      <c r="D85" s="28" t="s">
        <v>1170</v>
      </c>
      <c r="E85" s="28" t="s">
        <v>1171</v>
      </c>
      <c r="F85" s="28">
        <v>75.8</v>
      </c>
      <c r="G85" s="55">
        <v>45078</v>
      </c>
      <c r="H85" s="32">
        <v>0</v>
      </c>
      <c r="I85" s="9">
        <v>0</v>
      </c>
    </row>
    <row r="86" spans="1:9" x14ac:dyDescent="0.3">
      <c r="A86" s="26" t="s">
        <v>50</v>
      </c>
      <c r="B86" s="27" t="s">
        <v>1172</v>
      </c>
      <c r="C86" s="28" t="s">
        <v>991</v>
      </c>
      <c r="D86" s="28" t="s">
        <v>897</v>
      </c>
      <c r="E86" s="28" t="s">
        <v>1173</v>
      </c>
      <c r="F86" s="28">
        <v>50.9</v>
      </c>
      <c r="H86" s="32">
        <v>15</v>
      </c>
      <c r="I86" s="9">
        <v>1057.8110245161292</v>
      </c>
    </row>
    <row r="87" spans="1:9" x14ac:dyDescent="0.3">
      <c r="A87" s="26" t="s">
        <v>50</v>
      </c>
      <c r="B87" s="27" t="s">
        <v>1174</v>
      </c>
      <c r="C87" s="28"/>
      <c r="D87" s="28" t="s">
        <v>1175</v>
      </c>
      <c r="E87" s="28" t="s">
        <v>1176</v>
      </c>
      <c r="F87" s="28">
        <v>50.9</v>
      </c>
      <c r="G87" s="53">
        <v>45076</v>
      </c>
      <c r="H87" s="32">
        <v>2</v>
      </c>
      <c r="I87" s="9">
        <v>141.04146993548389</v>
      </c>
    </row>
    <row r="88" spans="1:9" x14ac:dyDescent="0.3">
      <c r="A88" s="26" t="s">
        <v>51</v>
      </c>
      <c r="B88" s="27" t="s">
        <v>1177</v>
      </c>
      <c r="C88" s="28"/>
      <c r="D88" s="28" t="s">
        <v>1178</v>
      </c>
      <c r="E88" s="28" t="s">
        <v>1179</v>
      </c>
      <c r="F88" s="28">
        <v>40.299999999999997</v>
      </c>
      <c r="G88" s="53">
        <v>45287</v>
      </c>
      <c r="H88" s="32">
        <v>0</v>
      </c>
      <c r="I88" s="9">
        <v>0</v>
      </c>
    </row>
    <row r="89" spans="1:9" x14ac:dyDescent="0.3">
      <c r="A89" s="26" t="s">
        <v>51</v>
      </c>
      <c r="B89" s="27" t="s">
        <v>1180</v>
      </c>
      <c r="C89" s="28" t="s">
        <v>908</v>
      </c>
      <c r="D89" s="28" t="s">
        <v>897</v>
      </c>
      <c r="E89" s="28" t="s">
        <v>1181</v>
      </c>
      <c r="F89" s="28">
        <v>40.299999999999997</v>
      </c>
      <c r="H89" s="32">
        <v>17</v>
      </c>
      <c r="I89" s="9">
        <v>949.18969599999991</v>
      </c>
    </row>
    <row r="90" spans="1:9" x14ac:dyDescent="0.3">
      <c r="A90" s="26" t="s">
        <v>52</v>
      </c>
      <c r="B90" s="27" t="s">
        <v>1182</v>
      </c>
      <c r="C90" s="28"/>
      <c r="D90" s="28" t="s">
        <v>1183</v>
      </c>
      <c r="E90" s="28" t="s">
        <v>1184</v>
      </c>
      <c r="F90" s="28">
        <v>84.2</v>
      </c>
      <c r="G90" s="53">
        <v>45073</v>
      </c>
      <c r="H90" s="32">
        <v>5</v>
      </c>
      <c r="I90" s="9">
        <v>583.28545032258069</v>
      </c>
    </row>
    <row r="91" spans="1:9" x14ac:dyDescent="0.3">
      <c r="A91" s="26" t="s">
        <v>52</v>
      </c>
      <c r="B91" s="27" t="s">
        <v>1185</v>
      </c>
      <c r="C91" s="28" t="s">
        <v>991</v>
      </c>
      <c r="D91" s="28" t="s">
        <v>897</v>
      </c>
      <c r="E91" s="28" t="s">
        <v>1186</v>
      </c>
      <c r="F91" s="28">
        <v>84.2</v>
      </c>
      <c r="H91" s="32">
        <v>12</v>
      </c>
      <c r="I91" s="9">
        <v>1399.8850807741937</v>
      </c>
    </row>
    <row r="92" spans="1:9" x14ac:dyDescent="0.3">
      <c r="A92" s="26" t="s">
        <v>53</v>
      </c>
      <c r="B92" s="27" t="s">
        <v>1187</v>
      </c>
      <c r="C92" s="28"/>
      <c r="D92" s="28" t="s">
        <v>1188</v>
      </c>
      <c r="E92" s="28" t="s">
        <v>1189</v>
      </c>
      <c r="F92" s="28">
        <v>36.299999999999997</v>
      </c>
      <c r="G92" s="53">
        <v>45066</v>
      </c>
      <c r="H92" s="32">
        <v>12</v>
      </c>
      <c r="I92" s="9">
        <v>603.51340180645161</v>
      </c>
    </row>
    <row r="93" spans="1:9" x14ac:dyDescent="0.3">
      <c r="A93" s="26" t="s">
        <v>53</v>
      </c>
      <c r="B93" s="27" t="s">
        <v>1190</v>
      </c>
      <c r="C93" s="28" t="s">
        <v>991</v>
      </c>
      <c r="D93" s="28" t="s">
        <v>897</v>
      </c>
      <c r="E93" s="28" t="s">
        <v>1191</v>
      </c>
      <c r="F93" s="28">
        <v>36.299999999999997</v>
      </c>
      <c r="H93" s="32">
        <v>5</v>
      </c>
      <c r="I93" s="9">
        <v>251.46391741935486</v>
      </c>
    </row>
    <row r="94" spans="1:9" x14ac:dyDescent="0.3">
      <c r="A94" s="26" t="s">
        <v>54</v>
      </c>
      <c r="B94" s="27" t="s">
        <v>1192</v>
      </c>
      <c r="C94" s="28"/>
      <c r="D94" s="28" t="s">
        <v>1193</v>
      </c>
      <c r="E94" s="28" t="s">
        <v>1194</v>
      </c>
      <c r="F94" s="28">
        <v>23.1</v>
      </c>
      <c r="G94" s="53">
        <v>45098</v>
      </c>
      <c r="H94" s="32">
        <v>0</v>
      </c>
      <c r="I94" s="9">
        <v>0</v>
      </c>
    </row>
    <row r="95" spans="1:9" x14ac:dyDescent="0.3">
      <c r="A95" s="26" t="s">
        <v>54</v>
      </c>
      <c r="B95" s="27" t="s">
        <v>1195</v>
      </c>
      <c r="C95" s="28" t="s">
        <v>1196</v>
      </c>
      <c r="D95" s="28" t="s">
        <v>897</v>
      </c>
      <c r="E95" s="28" t="s">
        <v>1197</v>
      </c>
      <c r="F95" s="28">
        <v>23.1</v>
      </c>
      <c r="H95" s="32">
        <v>17</v>
      </c>
      <c r="I95" s="9">
        <v>544.07647587096778</v>
      </c>
    </row>
    <row r="96" spans="1:9" x14ac:dyDescent="0.3">
      <c r="A96" s="26" t="s">
        <v>55</v>
      </c>
      <c r="B96" s="27" t="s">
        <v>1198</v>
      </c>
      <c r="C96" s="28"/>
      <c r="D96" s="28" t="s">
        <v>1199</v>
      </c>
      <c r="E96" s="28" t="s">
        <v>1200</v>
      </c>
      <c r="F96" s="28">
        <v>75.8</v>
      </c>
      <c r="G96" s="53">
        <v>45288</v>
      </c>
      <c r="H96" s="32">
        <v>0</v>
      </c>
      <c r="I96" s="9">
        <v>0</v>
      </c>
    </row>
    <row r="97" spans="1:9" x14ac:dyDescent="0.3">
      <c r="A97" s="26" t="s">
        <v>55</v>
      </c>
      <c r="B97" s="27" t="s">
        <v>1201</v>
      </c>
      <c r="C97" s="28" t="s">
        <v>907</v>
      </c>
      <c r="D97" s="28" t="s">
        <v>897</v>
      </c>
      <c r="E97" s="28" t="s">
        <v>1202</v>
      </c>
      <c r="F97" s="28">
        <v>75.8</v>
      </c>
      <c r="H97" s="32">
        <v>17</v>
      </c>
      <c r="I97" s="9">
        <v>1785.3245398709676</v>
      </c>
    </row>
    <row r="98" spans="1:9" x14ac:dyDescent="0.3">
      <c r="A98" s="26" t="s">
        <v>56</v>
      </c>
      <c r="B98" s="27" t="s">
        <v>1203</v>
      </c>
      <c r="C98" s="28"/>
      <c r="D98" s="28" t="s">
        <v>1204</v>
      </c>
      <c r="E98" s="28" t="s">
        <v>1205</v>
      </c>
      <c r="F98" s="28">
        <v>50.9</v>
      </c>
      <c r="G98" s="53">
        <v>45085</v>
      </c>
      <c r="H98" s="32">
        <v>0</v>
      </c>
      <c r="I98" s="9">
        <v>0</v>
      </c>
    </row>
    <row r="99" spans="1:9" x14ac:dyDescent="0.3">
      <c r="A99" s="26" t="s">
        <v>56</v>
      </c>
      <c r="B99" s="27" t="s">
        <v>1206</v>
      </c>
      <c r="C99" s="28" t="s">
        <v>1207</v>
      </c>
      <c r="D99" s="28" t="s">
        <v>897</v>
      </c>
      <c r="E99" s="28" t="s">
        <v>1208</v>
      </c>
      <c r="F99" s="28">
        <v>50.9</v>
      </c>
      <c r="H99" s="32">
        <v>17</v>
      </c>
      <c r="I99" s="9">
        <v>1198.852494451613</v>
      </c>
    </row>
    <row r="100" spans="1:9" x14ac:dyDescent="0.3">
      <c r="A100" s="26" t="s">
        <v>57</v>
      </c>
      <c r="B100" s="27" t="s">
        <v>1209</v>
      </c>
      <c r="C100" s="28"/>
      <c r="D100" s="28" t="s">
        <v>1210</v>
      </c>
      <c r="E100" s="28" t="s">
        <v>1211</v>
      </c>
      <c r="F100" s="28">
        <v>40.299999999999997</v>
      </c>
      <c r="G100" s="53">
        <v>45107</v>
      </c>
      <c r="H100" s="32">
        <v>0</v>
      </c>
      <c r="I100" s="9">
        <v>0</v>
      </c>
    </row>
    <row r="101" spans="1:9" x14ac:dyDescent="0.3">
      <c r="A101" s="26" t="s">
        <v>57</v>
      </c>
      <c r="B101" s="27" t="s">
        <v>1212</v>
      </c>
      <c r="C101" s="28" t="s">
        <v>967</v>
      </c>
      <c r="D101" s="28" t="s">
        <v>897</v>
      </c>
      <c r="E101" s="28" t="s">
        <v>1213</v>
      </c>
      <c r="F101" s="28">
        <v>40.299999999999997</v>
      </c>
      <c r="H101" s="32">
        <v>17</v>
      </c>
      <c r="I101" s="9">
        <v>949.18969599999991</v>
      </c>
    </row>
    <row r="102" spans="1:9" x14ac:dyDescent="0.3">
      <c r="A102" s="26" t="s">
        <v>58</v>
      </c>
      <c r="B102" s="27" t="s">
        <v>1214</v>
      </c>
      <c r="C102" s="28" t="s">
        <v>976</v>
      </c>
      <c r="D102" s="28" t="s">
        <v>897</v>
      </c>
      <c r="E102" s="28" t="s">
        <v>1215</v>
      </c>
      <c r="F102" s="28">
        <v>84.2</v>
      </c>
      <c r="H102" s="32">
        <v>17</v>
      </c>
      <c r="I102" s="9">
        <v>1983.1705310967743</v>
      </c>
    </row>
    <row r="103" spans="1:9" x14ac:dyDescent="0.3">
      <c r="A103" s="26" t="s">
        <v>58</v>
      </c>
      <c r="B103" s="27" t="s">
        <v>1216</v>
      </c>
      <c r="C103" s="28"/>
      <c r="D103" s="28" t="s">
        <v>1217</v>
      </c>
      <c r="E103" s="28" t="s">
        <v>1218</v>
      </c>
      <c r="F103" s="28">
        <v>84.2</v>
      </c>
      <c r="G103" s="53">
        <v>45083</v>
      </c>
      <c r="H103" s="32">
        <v>0</v>
      </c>
      <c r="I103" s="9">
        <v>0</v>
      </c>
    </row>
    <row r="104" spans="1:9" x14ac:dyDescent="0.3">
      <c r="A104" s="26" t="s">
        <v>59</v>
      </c>
      <c r="B104" s="27" t="s">
        <v>1219</v>
      </c>
      <c r="C104" s="28"/>
      <c r="D104" s="28" t="s">
        <v>1220</v>
      </c>
      <c r="E104" s="28" t="s">
        <v>1221</v>
      </c>
      <c r="F104" s="28">
        <v>23.1</v>
      </c>
      <c r="G104" s="53">
        <v>45115</v>
      </c>
      <c r="H104" s="32">
        <v>0</v>
      </c>
      <c r="I104" s="9">
        <v>0</v>
      </c>
    </row>
    <row r="105" spans="1:9" x14ac:dyDescent="0.3">
      <c r="A105" s="26" t="s">
        <v>59</v>
      </c>
      <c r="B105" s="27" t="s">
        <v>1222</v>
      </c>
      <c r="C105" s="28" t="s">
        <v>1223</v>
      </c>
      <c r="D105" s="28" t="s">
        <v>897</v>
      </c>
      <c r="E105" s="28" t="s">
        <v>1224</v>
      </c>
      <c r="F105" s="28">
        <v>23.1</v>
      </c>
      <c r="H105" s="32">
        <v>17</v>
      </c>
      <c r="I105" s="9">
        <v>544.07647587096778</v>
      </c>
    </row>
    <row r="106" spans="1:9" x14ac:dyDescent="0.3">
      <c r="A106" s="26" t="s">
        <v>60</v>
      </c>
      <c r="B106" s="27" t="s">
        <v>1225</v>
      </c>
      <c r="C106" s="28" t="s">
        <v>991</v>
      </c>
      <c r="D106" s="28" t="s">
        <v>897</v>
      </c>
      <c r="E106" s="28" t="s">
        <v>1226</v>
      </c>
      <c r="F106" s="28">
        <v>75.8</v>
      </c>
      <c r="H106" s="32">
        <v>16</v>
      </c>
      <c r="I106" s="9">
        <v>1680.3054492903225</v>
      </c>
    </row>
    <row r="107" spans="1:9" x14ac:dyDescent="0.3">
      <c r="A107" s="26" t="s">
        <v>60</v>
      </c>
      <c r="B107" s="27" t="s">
        <v>1227</v>
      </c>
      <c r="C107" s="28"/>
      <c r="D107" s="28" t="s">
        <v>1228</v>
      </c>
      <c r="E107" s="28" t="s">
        <v>1229</v>
      </c>
      <c r="F107" s="28">
        <v>75.8</v>
      </c>
      <c r="G107" s="53">
        <v>45077</v>
      </c>
      <c r="H107" s="32">
        <v>1</v>
      </c>
      <c r="I107" s="9">
        <v>105.01909058064516</v>
      </c>
    </row>
    <row r="108" spans="1:9" x14ac:dyDescent="0.3">
      <c r="A108" s="26" t="s">
        <v>61</v>
      </c>
      <c r="B108" s="27" t="s">
        <v>1230</v>
      </c>
      <c r="C108" s="28"/>
      <c r="D108" s="28" t="s">
        <v>1231</v>
      </c>
      <c r="E108" s="28" t="s">
        <v>1232</v>
      </c>
      <c r="F108" s="28">
        <v>50.9</v>
      </c>
      <c r="G108" s="53">
        <v>45078</v>
      </c>
      <c r="H108" s="32">
        <v>0</v>
      </c>
      <c r="I108" s="9">
        <v>0</v>
      </c>
    </row>
    <row r="109" spans="1:9" x14ac:dyDescent="0.3">
      <c r="A109" s="26" t="s">
        <v>61</v>
      </c>
      <c r="B109" s="27" t="s">
        <v>1233</v>
      </c>
      <c r="C109" s="28" t="s">
        <v>991</v>
      </c>
      <c r="D109" s="28" t="s">
        <v>897</v>
      </c>
      <c r="E109" s="28" t="s">
        <v>1234</v>
      </c>
      <c r="F109" s="28">
        <v>50.9</v>
      </c>
      <c r="H109" s="32">
        <v>17</v>
      </c>
      <c r="I109" s="9">
        <v>1198.852494451613</v>
      </c>
    </row>
    <row r="110" spans="1:9" x14ac:dyDescent="0.3">
      <c r="A110" s="26" t="s">
        <v>62</v>
      </c>
      <c r="B110" s="27" t="s">
        <v>1235</v>
      </c>
      <c r="C110" s="28" t="s">
        <v>1236</v>
      </c>
      <c r="D110" s="28" t="s">
        <v>897</v>
      </c>
      <c r="E110" s="28" t="s">
        <v>1237</v>
      </c>
      <c r="F110" s="28">
        <v>40.299999999999997</v>
      </c>
      <c r="H110" s="32">
        <v>17</v>
      </c>
      <c r="I110" s="9">
        <v>949.18969599999991</v>
      </c>
    </row>
    <row r="111" spans="1:9" x14ac:dyDescent="0.3">
      <c r="A111" s="26" t="s">
        <v>62</v>
      </c>
      <c r="B111" s="27" t="s">
        <v>1238</v>
      </c>
      <c r="C111" s="28"/>
      <c r="D111" s="28" t="s">
        <v>1239</v>
      </c>
      <c r="E111" s="28" t="s">
        <v>1240</v>
      </c>
      <c r="F111" s="28">
        <v>40.299999999999997</v>
      </c>
      <c r="G111" s="53">
        <v>45084</v>
      </c>
      <c r="H111" s="32">
        <v>0</v>
      </c>
      <c r="I111" s="9">
        <v>0</v>
      </c>
    </row>
    <row r="112" spans="1:9" x14ac:dyDescent="0.3">
      <c r="A112" s="26" t="s">
        <v>63</v>
      </c>
      <c r="B112" s="27" t="s">
        <v>1241</v>
      </c>
      <c r="C112" s="28" t="s">
        <v>1135</v>
      </c>
      <c r="D112" s="28" t="s">
        <v>897</v>
      </c>
      <c r="E112" s="28" t="s">
        <v>1242</v>
      </c>
      <c r="F112" s="28">
        <v>84.2</v>
      </c>
      <c r="H112" s="32">
        <v>17</v>
      </c>
      <c r="I112" s="9">
        <v>1983.1705310967743</v>
      </c>
    </row>
    <row r="113" spans="1:13" x14ac:dyDescent="0.3">
      <c r="A113" s="26" t="s">
        <v>63</v>
      </c>
      <c r="B113" s="27" t="s">
        <v>1243</v>
      </c>
      <c r="C113" s="28"/>
      <c r="D113" s="28" t="s">
        <v>1244</v>
      </c>
      <c r="E113" s="28" t="s">
        <v>1245</v>
      </c>
      <c r="F113" s="28">
        <v>84.2</v>
      </c>
      <c r="G113" s="53">
        <v>45169</v>
      </c>
      <c r="H113" s="32">
        <v>0</v>
      </c>
      <c r="I113" s="9">
        <v>0</v>
      </c>
    </row>
    <row r="114" spans="1:13" x14ac:dyDescent="0.3">
      <c r="A114" s="26" t="s">
        <v>64</v>
      </c>
      <c r="B114" s="27" t="s">
        <v>1246</v>
      </c>
      <c r="C114" s="28" t="s">
        <v>913</v>
      </c>
      <c r="D114" s="28" t="s">
        <v>897</v>
      </c>
      <c r="E114" s="28" t="s">
        <v>1247</v>
      </c>
      <c r="F114" s="28">
        <v>50.7</v>
      </c>
      <c r="H114" s="32">
        <v>17</v>
      </c>
      <c r="I114" s="9">
        <v>1194.1418756129035</v>
      </c>
    </row>
    <row r="115" spans="1:13" ht="20.399999999999999" x14ac:dyDescent="0.3">
      <c r="A115" s="26" t="s">
        <v>64</v>
      </c>
      <c r="B115" s="27" t="s">
        <v>1248</v>
      </c>
      <c r="C115" s="28" t="s">
        <v>941</v>
      </c>
      <c r="D115" s="28" t="s">
        <v>1010</v>
      </c>
      <c r="E115" s="28" t="s">
        <v>1249</v>
      </c>
      <c r="F115" s="28">
        <v>50.7</v>
      </c>
      <c r="G115" s="53">
        <v>45085</v>
      </c>
      <c r="H115" s="32">
        <v>0</v>
      </c>
      <c r="I115" s="9">
        <v>0</v>
      </c>
    </row>
    <row r="116" spans="1:13" x14ac:dyDescent="0.3">
      <c r="A116" s="26" t="s">
        <v>65</v>
      </c>
      <c r="B116" s="27" t="s">
        <v>1250</v>
      </c>
      <c r="C116" s="28" t="s">
        <v>1033</v>
      </c>
      <c r="D116" s="28" t="s">
        <v>897</v>
      </c>
      <c r="E116" s="28" t="s">
        <v>1251</v>
      </c>
      <c r="F116" s="28">
        <v>23.1</v>
      </c>
      <c r="H116" s="32">
        <v>17</v>
      </c>
      <c r="I116" s="9">
        <v>544.07647587096778</v>
      </c>
    </row>
    <row r="117" spans="1:13" x14ac:dyDescent="0.3">
      <c r="A117" s="26" t="s">
        <v>65</v>
      </c>
      <c r="B117" s="27" t="s">
        <v>1252</v>
      </c>
      <c r="C117" s="28"/>
      <c r="D117" s="28" t="s">
        <v>1253</v>
      </c>
      <c r="E117" s="28" t="s">
        <v>1254</v>
      </c>
      <c r="F117" s="28">
        <v>23.1</v>
      </c>
      <c r="G117" s="53">
        <v>45157</v>
      </c>
      <c r="H117" s="32">
        <v>0</v>
      </c>
      <c r="I117" s="9">
        <v>0</v>
      </c>
    </row>
    <row r="118" spans="1:13" x14ac:dyDescent="0.3">
      <c r="A118" s="26" t="s">
        <v>66</v>
      </c>
      <c r="B118" s="27" t="s">
        <v>1255</v>
      </c>
      <c r="C118" s="28"/>
      <c r="D118" s="28" t="s">
        <v>1256</v>
      </c>
      <c r="E118" s="28" t="s">
        <v>1257</v>
      </c>
      <c r="F118" s="28">
        <v>75.8</v>
      </c>
      <c r="G118" s="53">
        <v>45094</v>
      </c>
      <c r="H118" s="32">
        <v>0</v>
      </c>
      <c r="I118" s="9">
        <v>0</v>
      </c>
    </row>
    <row r="119" spans="1:13" x14ac:dyDescent="0.3">
      <c r="A119" s="26" t="s">
        <v>66</v>
      </c>
      <c r="B119" s="27" t="s">
        <v>1258</v>
      </c>
      <c r="C119" s="28" t="s">
        <v>1259</v>
      </c>
      <c r="D119" s="28" t="s">
        <v>897</v>
      </c>
      <c r="E119" s="28" t="s">
        <v>1260</v>
      </c>
      <c r="F119" s="28">
        <v>75.8</v>
      </c>
      <c r="H119" s="32">
        <v>17</v>
      </c>
      <c r="I119" s="9">
        <v>1785.3245398709676</v>
      </c>
    </row>
    <row r="120" spans="1:13" ht="20.399999999999999" x14ac:dyDescent="0.3">
      <c r="A120" s="26" t="s">
        <v>67</v>
      </c>
      <c r="B120" s="27" t="s">
        <v>1261</v>
      </c>
      <c r="C120" s="28" t="s">
        <v>912</v>
      </c>
      <c r="D120" s="28" t="s">
        <v>1010</v>
      </c>
      <c r="E120" s="28" t="s">
        <v>1262</v>
      </c>
      <c r="F120" s="28">
        <v>50.9</v>
      </c>
      <c r="G120" s="53">
        <v>45085</v>
      </c>
      <c r="H120" s="32">
        <v>0</v>
      </c>
      <c r="I120" s="9">
        <v>0</v>
      </c>
    </row>
    <row r="121" spans="1:13" x14ac:dyDescent="0.3">
      <c r="A121" s="26" t="s">
        <v>67</v>
      </c>
      <c r="B121" s="27" t="s">
        <v>1263</v>
      </c>
      <c r="C121" s="28"/>
      <c r="D121" s="28" t="s">
        <v>1264</v>
      </c>
      <c r="E121" s="28" t="s">
        <v>1265</v>
      </c>
      <c r="F121" s="28">
        <v>50.9</v>
      </c>
      <c r="G121" s="53">
        <v>45383</v>
      </c>
      <c r="H121" s="32">
        <v>0</v>
      </c>
      <c r="I121" s="9">
        <v>0</v>
      </c>
    </row>
    <row r="122" spans="1:13" x14ac:dyDescent="0.3">
      <c r="A122" s="26" t="s">
        <v>67</v>
      </c>
      <c r="B122" s="27" t="s">
        <v>1266</v>
      </c>
      <c r="C122" s="28" t="s">
        <v>913</v>
      </c>
      <c r="D122" s="28" t="s">
        <v>897</v>
      </c>
      <c r="E122" s="28" t="s">
        <v>1267</v>
      </c>
      <c r="F122" s="28">
        <v>50.9</v>
      </c>
      <c r="H122" s="32">
        <v>17</v>
      </c>
      <c r="I122" s="9">
        <v>1198.852494451613</v>
      </c>
    </row>
    <row r="123" spans="1:13" x14ac:dyDescent="0.3">
      <c r="A123" s="26" t="s">
        <v>68</v>
      </c>
      <c r="B123" s="27" t="s">
        <v>1268</v>
      </c>
      <c r="C123" s="28"/>
      <c r="D123" s="28" t="s">
        <v>1269</v>
      </c>
      <c r="E123" s="28" t="s">
        <v>1270</v>
      </c>
      <c r="F123" s="28">
        <v>40.299999999999997</v>
      </c>
      <c r="G123" s="53">
        <v>45090</v>
      </c>
      <c r="H123" s="32">
        <v>0</v>
      </c>
      <c r="I123" s="9">
        <v>0</v>
      </c>
      <c r="L123" s="39"/>
      <c r="M123" s="39"/>
    </row>
    <row r="124" spans="1:13" x14ac:dyDescent="0.3">
      <c r="A124" s="26" t="s">
        <v>68</v>
      </c>
      <c r="B124" s="27" t="s">
        <v>1271</v>
      </c>
      <c r="C124" s="28" t="s">
        <v>1272</v>
      </c>
      <c r="D124" s="28" t="s">
        <v>897</v>
      </c>
      <c r="E124" s="28" t="s">
        <v>1273</v>
      </c>
      <c r="F124" s="28">
        <v>40.299999999999997</v>
      </c>
      <c r="H124" s="32">
        <v>17</v>
      </c>
      <c r="I124" s="9">
        <v>949.18969599999991</v>
      </c>
      <c r="L124" s="40"/>
    </row>
    <row r="125" spans="1:13" x14ac:dyDescent="0.3">
      <c r="A125" s="26" t="s">
        <v>69</v>
      </c>
      <c r="B125" s="27" t="s">
        <v>1274</v>
      </c>
      <c r="C125" s="28"/>
      <c r="D125" s="28" t="s">
        <v>1275</v>
      </c>
      <c r="E125" s="28" t="s">
        <v>1276</v>
      </c>
      <c r="F125" s="28">
        <v>84.2</v>
      </c>
      <c r="G125" s="53">
        <v>45072</v>
      </c>
      <c r="H125" s="32">
        <v>6</v>
      </c>
      <c r="I125" s="9">
        <v>699.94254038709687</v>
      </c>
    </row>
    <row r="126" spans="1:13" x14ac:dyDescent="0.3">
      <c r="A126" s="26" t="s">
        <v>69</v>
      </c>
      <c r="B126" s="27" t="s">
        <v>1277</v>
      </c>
      <c r="C126" s="28" t="s">
        <v>991</v>
      </c>
      <c r="D126" s="28" t="s">
        <v>897</v>
      </c>
      <c r="E126" s="28" t="s">
        <v>1278</v>
      </c>
      <c r="F126" s="28">
        <v>84.2</v>
      </c>
      <c r="H126" s="32">
        <v>11</v>
      </c>
      <c r="I126" s="9">
        <v>1283.2279907096774</v>
      </c>
    </row>
    <row r="127" spans="1:13" x14ac:dyDescent="0.3">
      <c r="A127" s="26" t="s">
        <v>70</v>
      </c>
      <c r="B127" s="27" t="s">
        <v>1279</v>
      </c>
      <c r="C127" s="28" t="s">
        <v>921</v>
      </c>
      <c r="D127" s="28" t="s">
        <v>1280</v>
      </c>
      <c r="E127" s="28" t="s">
        <v>1281</v>
      </c>
      <c r="F127" s="28">
        <v>23.1</v>
      </c>
      <c r="G127" s="53">
        <v>45097</v>
      </c>
      <c r="H127" s="32">
        <v>0</v>
      </c>
      <c r="I127" s="9">
        <v>0</v>
      </c>
    </row>
    <row r="128" spans="1:13" x14ac:dyDescent="0.3">
      <c r="A128" s="26" t="s">
        <v>70</v>
      </c>
      <c r="B128" s="27" t="s">
        <v>1282</v>
      </c>
      <c r="C128" s="28" t="s">
        <v>1283</v>
      </c>
      <c r="D128" s="28" t="s">
        <v>897</v>
      </c>
      <c r="E128" s="28" t="s">
        <v>1284</v>
      </c>
      <c r="F128" s="28">
        <v>23.1</v>
      </c>
      <c r="H128" s="32">
        <v>17</v>
      </c>
      <c r="I128" s="9">
        <v>544.07647587096778</v>
      </c>
    </row>
    <row r="129" spans="1:9" x14ac:dyDescent="0.3">
      <c r="A129" s="26" t="s">
        <v>71</v>
      </c>
      <c r="B129" s="27" t="s">
        <v>1285</v>
      </c>
      <c r="C129" s="28" t="s">
        <v>1167</v>
      </c>
      <c r="D129" s="28" t="s">
        <v>897</v>
      </c>
      <c r="E129" s="28" t="s">
        <v>1286</v>
      </c>
      <c r="F129" s="28">
        <v>75.8</v>
      </c>
      <c r="H129" s="32">
        <v>17</v>
      </c>
      <c r="I129" s="9">
        <v>1785.3245398709676</v>
      </c>
    </row>
    <row r="130" spans="1:9" x14ac:dyDescent="0.3">
      <c r="A130" s="26" t="s">
        <v>71</v>
      </c>
      <c r="B130" s="27" t="s">
        <v>1287</v>
      </c>
      <c r="C130" s="28"/>
      <c r="D130" s="28" t="s">
        <v>1288</v>
      </c>
      <c r="E130" s="28" t="s">
        <v>1289</v>
      </c>
      <c r="F130" s="28">
        <v>75.8</v>
      </c>
      <c r="G130" s="53">
        <v>45080</v>
      </c>
      <c r="H130" s="32">
        <v>0</v>
      </c>
      <c r="I130" s="9">
        <v>0</v>
      </c>
    </row>
    <row r="131" spans="1:9" x14ac:dyDescent="0.3">
      <c r="A131" s="26" t="s">
        <v>72</v>
      </c>
      <c r="B131" s="27" t="s">
        <v>1290</v>
      </c>
      <c r="C131" s="28" t="s">
        <v>1272</v>
      </c>
      <c r="D131" s="28" t="s">
        <v>897</v>
      </c>
      <c r="E131" s="28" t="s">
        <v>1291</v>
      </c>
      <c r="F131" s="28">
        <v>50.9</v>
      </c>
      <c r="H131" s="32">
        <v>17</v>
      </c>
      <c r="I131" s="9">
        <v>1198.852494451613</v>
      </c>
    </row>
    <row r="132" spans="1:9" x14ac:dyDescent="0.3">
      <c r="A132" s="26" t="s">
        <v>72</v>
      </c>
      <c r="B132" s="27" t="s">
        <v>1292</v>
      </c>
      <c r="C132" s="28"/>
      <c r="D132" s="28" t="s">
        <v>1293</v>
      </c>
      <c r="E132" s="28" t="s">
        <v>1294</v>
      </c>
      <c r="F132" s="28">
        <v>50.9</v>
      </c>
      <c r="G132" s="55">
        <v>45090</v>
      </c>
      <c r="H132" s="32">
        <v>0</v>
      </c>
      <c r="I132" s="9">
        <v>0</v>
      </c>
    </row>
    <row r="133" spans="1:9" x14ac:dyDescent="0.3">
      <c r="A133" s="26" t="s">
        <v>73</v>
      </c>
      <c r="B133" s="27" t="s">
        <v>1295</v>
      </c>
      <c r="C133" s="28"/>
      <c r="D133" s="28" t="s">
        <v>1296</v>
      </c>
      <c r="E133" s="28" t="s">
        <v>1297</v>
      </c>
      <c r="F133" s="28">
        <v>40.299999999999997</v>
      </c>
      <c r="G133" s="53">
        <v>45084</v>
      </c>
      <c r="H133" s="32">
        <v>0</v>
      </c>
      <c r="I133" s="9">
        <v>0</v>
      </c>
    </row>
    <row r="134" spans="1:9" x14ac:dyDescent="0.3">
      <c r="A134" s="26" t="s">
        <v>73</v>
      </c>
      <c r="B134" s="27" t="s">
        <v>1298</v>
      </c>
      <c r="C134" s="28" t="s">
        <v>1236</v>
      </c>
      <c r="D134" s="28" t="s">
        <v>897</v>
      </c>
      <c r="E134" s="28" t="s">
        <v>1299</v>
      </c>
      <c r="F134" s="28">
        <v>40.299999999999997</v>
      </c>
      <c r="H134" s="32">
        <v>17</v>
      </c>
      <c r="I134" s="9">
        <v>949.18969599999991</v>
      </c>
    </row>
    <row r="135" spans="1:9" x14ac:dyDescent="0.3">
      <c r="A135" s="26" t="s">
        <v>74</v>
      </c>
      <c r="B135" s="27" t="s">
        <v>1300</v>
      </c>
      <c r="C135" s="28"/>
      <c r="D135" s="28" t="s">
        <v>1301</v>
      </c>
      <c r="E135" s="28" t="s">
        <v>1302</v>
      </c>
      <c r="F135" s="28">
        <v>84.2</v>
      </c>
      <c r="G135" s="53">
        <v>45129</v>
      </c>
      <c r="H135" s="32">
        <v>0</v>
      </c>
      <c r="I135" s="9">
        <v>0</v>
      </c>
    </row>
    <row r="136" spans="1:9" x14ac:dyDescent="0.3">
      <c r="A136" s="26" t="s">
        <v>74</v>
      </c>
      <c r="B136" s="27" t="s">
        <v>1303</v>
      </c>
      <c r="C136" s="28" t="s">
        <v>1022</v>
      </c>
      <c r="D136" s="28" t="s">
        <v>897</v>
      </c>
      <c r="E136" s="28" t="s">
        <v>1304</v>
      </c>
      <c r="F136" s="28">
        <v>84.2</v>
      </c>
      <c r="H136" s="32">
        <v>17</v>
      </c>
      <c r="I136" s="9">
        <v>1983.1705310967743</v>
      </c>
    </row>
    <row r="137" spans="1:9" x14ac:dyDescent="0.3">
      <c r="A137" s="26" t="s">
        <v>75</v>
      </c>
      <c r="B137" s="27" t="s">
        <v>1305</v>
      </c>
      <c r="C137" s="28"/>
      <c r="D137" s="28" t="s">
        <v>1306</v>
      </c>
      <c r="E137" s="28" t="s">
        <v>1307</v>
      </c>
      <c r="F137" s="28">
        <v>61</v>
      </c>
      <c r="G137" s="53">
        <v>45073</v>
      </c>
      <c r="H137" s="32">
        <v>5</v>
      </c>
      <c r="I137" s="9">
        <v>422.57021935483868</v>
      </c>
    </row>
    <row r="138" spans="1:9" x14ac:dyDescent="0.3">
      <c r="A138" s="26" t="s">
        <v>75</v>
      </c>
      <c r="B138" s="27" t="s">
        <v>1308</v>
      </c>
      <c r="C138" s="28" t="s">
        <v>991</v>
      </c>
      <c r="D138" s="28" t="s">
        <v>897</v>
      </c>
      <c r="E138" s="28" t="s">
        <v>1309</v>
      </c>
      <c r="F138" s="28">
        <v>61</v>
      </c>
      <c r="H138" s="32">
        <v>12</v>
      </c>
      <c r="I138" s="9">
        <v>1014.1685264516129</v>
      </c>
    </row>
    <row r="139" spans="1:9" x14ac:dyDescent="0.3">
      <c r="A139" s="26" t="s">
        <v>76</v>
      </c>
      <c r="B139" s="27" t="s">
        <v>1310</v>
      </c>
      <c r="C139" s="28" t="s">
        <v>1259</v>
      </c>
      <c r="D139" s="28" t="s">
        <v>897</v>
      </c>
      <c r="E139" s="28" t="s">
        <v>1311</v>
      </c>
      <c r="F139" s="28">
        <v>23.1</v>
      </c>
      <c r="H139" s="32">
        <v>17</v>
      </c>
      <c r="I139" s="9">
        <v>544.07647587096778</v>
      </c>
    </row>
    <row r="140" spans="1:9" x14ac:dyDescent="0.3">
      <c r="A140" s="26" t="s">
        <v>76</v>
      </c>
      <c r="B140" s="27" t="s">
        <v>1312</v>
      </c>
      <c r="C140" s="28"/>
      <c r="D140" s="28" t="s">
        <v>1313</v>
      </c>
      <c r="E140" s="28" t="s">
        <v>1314</v>
      </c>
      <c r="F140" s="28">
        <v>23.1</v>
      </c>
      <c r="G140" s="53">
        <v>45094</v>
      </c>
      <c r="H140" s="32">
        <v>0</v>
      </c>
      <c r="I140" s="9">
        <v>0</v>
      </c>
    </row>
    <row r="141" spans="1:9" x14ac:dyDescent="0.3">
      <c r="A141" s="26" t="s">
        <v>77</v>
      </c>
      <c r="B141" s="27" t="s">
        <v>1315</v>
      </c>
      <c r="C141" s="28" t="s">
        <v>1283</v>
      </c>
      <c r="D141" s="28" t="s">
        <v>897</v>
      </c>
      <c r="E141" s="28" t="s">
        <v>1316</v>
      </c>
      <c r="F141" s="28">
        <v>75.8</v>
      </c>
      <c r="H141" s="32">
        <v>17</v>
      </c>
      <c r="I141" s="9">
        <v>1785.3245398709676</v>
      </c>
    </row>
    <row r="142" spans="1:9" x14ac:dyDescent="0.3">
      <c r="A142" s="26" t="s">
        <v>77</v>
      </c>
      <c r="B142" s="27" t="s">
        <v>1317</v>
      </c>
      <c r="C142" s="28"/>
      <c r="D142" s="28" t="s">
        <v>1318</v>
      </c>
      <c r="E142" s="28" t="s">
        <v>1319</v>
      </c>
      <c r="F142" s="28">
        <v>75.8</v>
      </c>
      <c r="G142" s="53">
        <v>45097</v>
      </c>
      <c r="H142" s="32">
        <v>0</v>
      </c>
      <c r="I142" s="9">
        <v>0</v>
      </c>
    </row>
    <row r="143" spans="1:9" x14ac:dyDescent="0.3">
      <c r="A143" s="26" t="s">
        <v>78</v>
      </c>
      <c r="B143" s="27" t="s">
        <v>1320</v>
      </c>
      <c r="C143" s="28" t="s">
        <v>1283</v>
      </c>
      <c r="D143" s="28" t="s">
        <v>897</v>
      </c>
      <c r="E143" s="28" t="s">
        <v>1321</v>
      </c>
      <c r="F143" s="28">
        <v>50.9</v>
      </c>
      <c r="H143" s="32">
        <v>17</v>
      </c>
      <c r="I143" s="9">
        <v>1198.852494451613</v>
      </c>
    </row>
    <row r="144" spans="1:9" x14ac:dyDescent="0.3">
      <c r="A144" s="26" t="s">
        <v>78</v>
      </c>
      <c r="B144" s="27" t="s">
        <v>1322</v>
      </c>
      <c r="C144" s="28"/>
      <c r="D144" s="28" t="s">
        <v>1323</v>
      </c>
      <c r="E144" s="28" t="s">
        <v>1324</v>
      </c>
      <c r="F144" s="28">
        <v>50.9</v>
      </c>
      <c r="G144" s="53">
        <v>45097</v>
      </c>
      <c r="H144" s="32">
        <v>0</v>
      </c>
      <c r="I144" s="9">
        <v>0</v>
      </c>
    </row>
    <row r="145" spans="1:9" x14ac:dyDescent="0.3">
      <c r="A145" s="26" t="s">
        <v>79</v>
      </c>
      <c r="B145" s="27" t="s">
        <v>1325</v>
      </c>
      <c r="C145" s="28" t="s">
        <v>991</v>
      </c>
      <c r="D145" s="28" t="s">
        <v>897</v>
      </c>
      <c r="E145" s="28" t="s">
        <v>1326</v>
      </c>
      <c r="F145" s="28">
        <v>40.299999999999997</v>
      </c>
      <c r="H145" s="32">
        <v>17</v>
      </c>
      <c r="I145" s="9">
        <v>949.18969599999991</v>
      </c>
    </row>
    <row r="146" spans="1:9" x14ac:dyDescent="0.3">
      <c r="A146" s="26" t="s">
        <v>79</v>
      </c>
      <c r="B146" s="27" t="s">
        <v>1327</v>
      </c>
      <c r="C146" s="28"/>
      <c r="D146" s="28" t="s">
        <v>1328</v>
      </c>
      <c r="E146" s="28" t="s">
        <v>1329</v>
      </c>
      <c r="F146" s="28">
        <v>40.299999999999997</v>
      </c>
      <c r="G146" s="54">
        <v>45107</v>
      </c>
      <c r="H146" s="32">
        <v>0</v>
      </c>
      <c r="I146" s="9">
        <v>0</v>
      </c>
    </row>
    <row r="147" spans="1:9" x14ac:dyDescent="0.3">
      <c r="A147" s="26" t="s">
        <v>80</v>
      </c>
      <c r="B147" s="27" t="s">
        <v>1330</v>
      </c>
      <c r="C147" s="28"/>
      <c r="D147" s="28" t="s">
        <v>1331</v>
      </c>
      <c r="E147" s="28" t="s">
        <v>1332</v>
      </c>
      <c r="F147" s="28">
        <v>84.2</v>
      </c>
      <c r="G147" s="53">
        <v>45164</v>
      </c>
      <c r="H147" s="32">
        <v>0</v>
      </c>
      <c r="I147" s="9">
        <v>0</v>
      </c>
    </row>
    <row r="148" spans="1:9" x14ac:dyDescent="0.3">
      <c r="A148" s="26" t="s">
        <v>80</v>
      </c>
      <c r="B148" s="27" t="s">
        <v>1333</v>
      </c>
      <c r="C148" s="28" t="s">
        <v>1135</v>
      </c>
      <c r="D148" s="28" t="s">
        <v>897</v>
      </c>
      <c r="E148" s="28" t="s">
        <v>1334</v>
      </c>
      <c r="F148" s="28">
        <v>84.2</v>
      </c>
      <c r="H148" s="32">
        <v>17</v>
      </c>
      <c r="I148" s="9">
        <v>1983.1705310967743</v>
      </c>
    </row>
    <row r="149" spans="1:9" x14ac:dyDescent="0.3">
      <c r="A149" s="26" t="s">
        <v>81</v>
      </c>
      <c r="B149" s="27" t="s">
        <v>1335</v>
      </c>
      <c r="C149" s="28"/>
      <c r="D149" s="28" t="s">
        <v>1336</v>
      </c>
      <c r="E149" s="28" t="s">
        <v>1337</v>
      </c>
      <c r="F149" s="28">
        <v>23.1</v>
      </c>
      <c r="G149" s="53">
        <v>45169</v>
      </c>
      <c r="H149" s="32">
        <v>0</v>
      </c>
      <c r="I149" s="9">
        <v>0</v>
      </c>
    </row>
    <row r="150" spans="1:9" x14ac:dyDescent="0.3">
      <c r="A150" s="26" t="s">
        <v>81</v>
      </c>
      <c r="B150" s="27" t="s">
        <v>1338</v>
      </c>
      <c r="C150" s="28" t="s">
        <v>1135</v>
      </c>
      <c r="D150" s="28" t="s">
        <v>897</v>
      </c>
      <c r="E150" s="28" t="s">
        <v>1339</v>
      </c>
      <c r="F150" s="28">
        <v>23.1</v>
      </c>
      <c r="H150" s="32">
        <v>17</v>
      </c>
      <c r="I150" s="9">
        <v>544.07647587096778</v>
      </c>
    </row>
    <row r="151" spans="1:9" x14ac:dyDescent="0.3">
      <c r="A151" s="26" t="s">
        <v>82</v>
      </c>
      <c r="B151" s="27" t="s">
        <v>1340</v>
      </c>
      <c r="C151" s="28" t="s">
        <v>1167</v>
      </c>
      <c r="D151" s="28" t="s">
        <v>897</v>
      </c>
      <c r="E151" s="28" t="s">
        <v>1341</v>
      </c>
      <c r="F151" s="28">
        <v>75.8</v>
      </c>
      <c r="H151" s="32">
        <v>17</v>
      </c>
      <c r="I151" s="9">
        <v>1785.3245398709676</v>
      </c>
    </row>
    <row r="152" spans="1:9" x14ac:dyDescent="0.3">
      <c r="A152" s="26" t="s">
        <v>82</v>
      </c>
      <c r="B152" s="27" t="s">
        <v>1342</v>
      </c>
      <c r="C152" s="28"/>
      <c r="D152" s="28" t="s">
        <v>1343</v>
      </c>
      <c r="E152" s="28" t="s">
        <v>1344</v>
      </c>
      <c r="F152" s="28">
        <v>75.8</v>
      </c>
      <c r="G152" s="53">
        <v>45080</v>
      </c>
      <c r="H152" s="32">
        <v>0</v>
      </c>
      <c r="I152" s="9">
        <v>0</v>
      </c>
    </row>
    <row r="153" spans="1:9" x14ac:dyDescent="0.3">
      <c r="A153" s="26" t="s">
        <v>83</v>
      </c>
      <c r="B153" s="27" t="s">
        <v>1345</v>
      </c>
      <c r="C153" s="28"/>
      <c r="D153" s="28" t="s">
        <v>1346</v>
      </c>
      <c r="E153" s="28" t="s">
        <v>1347</v>
      </c>
      <c r="F153" s="28">
        <v>50.9</v>
      </c>
      <c r="G153" s="53">
        <v>45073</v>
      </c>
      <c r="H153" s="32">
        <v>5</v>
      </c>
      <c r="I153" s="9">
        <v>352.60367483870971</v>
      </c>
    </row>
    <row r="154" spans="1:9" x14ac:dyDescent="0.3">
      <c r="A154" s="26" t="s">
        <v>83</v>
      </c>
      <c r="B154" s="27" t="s">
        <v>1348</v>
      </c>
      <c r="C154" s="28" t="s">
        <v>991</v>
      </c>
      <c r="D154" s="28" t="s">
        <v>897</v>
      </c>
      <c r="E154" s="28" t="s">
        <v>1349</v>
      </c>
      <c r="F154" s="28">
        <v>50.9</v>
      </c>
      <c r="H154" s="32">
        <v>12</v>
      </c>
      <c r="I154" s="9">
        <v>846.24881961290339</v>
      </c>
    </row>
    <row r="155" spans="1:9" x14ac:dyDescent="0.3">
      <c r="A155" s="26" t="s">
        <v>84</v>
      </c>
      <c r="B155" s="27" t="s">
        <v>1350</v>
      </c>
      <c r="C155" s="28"/>
      <c r="D155" s="28" t="s">
        <v>1351</v>
      </c>
      <c r="E155" s="28" t="s">
        <v>1352</v>
      </c>
      <c r="F155" s="28">
        <v>40.299999999999997</v>
      </c>
      <c r="G155" s="53">
        <v>45073</v>
      </c>
      <c r="H155" s="32">
        <v>5</v>
      </c>
      <c r="I155" s="9">
        <v>279.17343999999997</v>
      </c>
    </row>
    <row r="156" spans="1:9" x14ac:dyDescent="0.3">
      <c r="A156" s="26" t="s">
        <v>84</v>
      </c>
      <c r="B156" s="27" t="s">
        <v>1353</v>
      </c>
      <c r="C156" s="28" t="s">
        <v>991</v>
      </c>
      <c r="D156" s="28" t="s">
        <v>897</v>
      </c>
      <c r="E156" s="28" t="s">
        <v>1354</v>
      </c>
      <c r="F156" s="28">
        <v>40.299999999999997</v>
      </c>
      <c r="H156" s="32">
        <v>12</v>
      </c>
      <c r="I156" s="9">
        <v>670.01625599999988</v>
      </c>
    </row>
    <row r="157" spans="1:9" x14ac:dyDescent="0.3">
      <c r="A157" s="26" t="s">
        <v>85</v>
      </c>
      <c r="B157" s="27" t="s">
        <v>1355</v>
      </c>
      <c r="C157" s="28"/>
      <c r="D157" s="28" t="s">
        <v>1356</v>
      </c>
      <c r="E157" s="28" t="s">
        <v>1357</v>
      </c>
      <c r="F157" s="28">
        <v>84.2</v>
      </c>
      <c r="G157" s="53">
        <v>45244</v>
      </c>
      <c r="H157" s="32">
        <v>0</v>
      </c>
      <c r="I157" s="9">
        <v>0</v>
      </c>
    </row>
    <row r="158" spans="1:9" x14ac:dyDescent="0.3">
      <c r="A158" s="26" t="s">
        <v>85</v>
      </c>
      <c r="B158" s="27" t="s">
        <v>1358</v>
      </c>
      <c r="C158" s="28" t="s">
        <v>926</v>
      </c>
      <c r="D158" s="28" t="s">
        <v>897</v>
      </c>
      <c r="E158" s="28" t="s">
        <v>1359</v>
      </c>
      <c r="F158" s="28">
        <v>84.2</v>
      </c>
      <c r="H158" s="32">
        <v>17</v>
      </c>
      <c r="I158" s="9">
        <v>1983.1705310967743</v>
      </c>
    </row>
    <row r="159" spans="1:9" x14ac:dyDescent="0.3">
      <c r="A159" s="26" t="s">
        <v>86</v>
      </c>
      <c r="B159" s="27" t="s">
        <v>1360</v>
      </c>
      <c r="C159" s="28" t="s">
        <v>913</v>
      </c>
      <c r="D159" s="28" t="s">
        <v>897</v>
      </c>
      <c r="E159" s="28" t="s">
        <v>1361</v>
      </c>
      <c r="F159" s="28">
        <v>50.9</v>
      </c>
      <c r="H159" s="32">
        <v>17</v>
      </c>
      <c r="I159" s="9">
        <v>1198.852494451613</v>
      </c>
    </row>
    <row r="160" spans="1:9" ht="20.399999999999999" x14ac:dyDescent="0.3">
      <c r="A160" s="26" t="s">
        <v>86</v>
      </c>
      <c r="B160" s="27" t="s">
        <v>1362</v>
      </c>
      <c r="C160" s="28" t="s">
        <v>1009</v>
      </c>
      <c r="D160" s="28" t="s">
        <v>1010</v>
      </c>
      <c r="E160" s="28" t="s">
        <v>1363</v>
      </c>
      <c r="F160" s="28">
        <v>50.9</v>
      </c>
      <c r="G160" s="53">
        <v>45085</v>
      </c>
      <c r="H160" s="32">
        <v>0</v>
      </c>
      <c r="I160" s="9">
        <v>0</v>
      </c>
    </row>
    <row r="161" spans="1:9" x14ac:dyDescent="0.3">
      <c r="A161" s="26" t="s">
        <v>87</v>
      </c>
      <c r="B161" s="27" t="s">
        <v>1364</v>
      </c>
      <c r="C161" s="28"/>
      <c r="D161" s="28" t="s">
        <v>1365</v>
      </c>
      <c r="E161" s="28" t="s">
        <v>1366</v>
      </c>
      <c r="F161" s="28">
        <v>23.1</v>
      </c>
      <c r="G161" s="55">
        <v>45098</v>
      </c>
      <c r="H161" s="32">
        <v>0</v>
      </c>
      <c r="I161" s="9">
        <v>0</v>
      </c>
    </row>
    <row r="162" spans="1:9" x14ac:dyDescent="0.3">
      <c r="A162" s="26" t="s">
        <v>87</v>
      </c>
      <c r="B162" s="27" t="s">
        <v>1367</v>
      </c>
      <c r="C162" s="28" t="s">
        <v>1196</v>
      </c>
      <c r="D162" s="28" t="s">
        <v>897</v>
      </c>
      <c r="E162" s="28" t="s">
        <v>1368</v>
      </c>
      <c r="F162" s="28">
        <v>23.1</v>
      </c>
      <c r="H162" s="32">
        <v>17</v>
      </c>
      <c r="I162" s="9">
        <v>544.07647587096778</v>
      </c>
    </row>
    <row r="163" spans="1:9" x14ac:dyDescent="0.3">
      <c r="A163" s="26" t="s">
        <v>88</v>
      </c>
      <c r="B163" s="27" t="s">
        <v>1369</v>
      </c>
      <c r="C163" s="28"/>
      <c r="D163" s="28" t="s">
        <v>1370</v>
      </c>
      <c r="E163" s="28" t="s">
        <v>1371</v>
      </c>
      <c r="F163" s="28">
        <v>75.8</v>
      </c>
      <c r="G163" s="53">
        <v>45080</v>
      </c>
      <c r="H163" s="32">
        <v>0</v>
      </c>
      <c r="I163" s="9">
        <v>0</v>
      </c>
    </row>
    <row r="164" spans="1:9" x14ac:dyDescent="0.3">
      <c r="A164" s="26" t="s">
        <v>88</v>
      </c>
      <c r="B164" s="27" t="s">
        <v>1372</v>
      </c>
      <c r="C164" s="28" t="s">
        <v>1167</v>
      </c>
      <c r="D164" s="28" t="s">
        <v>897</v>
      </c>
      <c r="E164" s="28" t="s">
        <v>1373</v>
      </c>
      <c r="F164" s="28">
        <v>75.8</v>
      </c>
      <c r="H164" s="32">
        <v>17</v>
      </c>
      <c r="I164" s="9">
        <v>1785.3245398709676</v>
      </c>
    </row>
    <row r="165" spans="1:9" x14ac:dyDescent="0.3">
      <c r="A165" s="26" t="s">
        <v>89</v>
      </c>
      <c r="B165" s="27" t="s">
        <v>1374</v>
      </c>
      <c r="C165" s="28" t="s">
        <v>913</v>
      </c>
      <c r="D165" s="28" t="s">
        <v>897</v>
      </c>
      <c r="E165" s="28" t="s">
        <v>1375</v>
      </c>
      <c r="F165" s="28">
        <v>50.9</v>
      </c>
      <c r="H165" s="32">
        <v>17</v>
      </c>
      <c r="I165" s="9">
        <v>1198.852494451613</v>
      </c>
    </row>
    <row r="166" spans="1:9" ht="20.399999999999999" x14ac:dyDescent="0.3">
      <c r="A166" s="26" t="s">
        <v>89</v>
      </c>
      <c r="B166" s="27" t="s">
        <v>1376</v>
      </c>
      <c r="C166" s="28"/>
      <c r="D166" s="28" t="s">
        <v>1010</v>
      </c>
      <c r="E166" s="28" t="s">
        <v>1377</v>
      </c>
      <c r="F166" s="28">
        <v>50.9</v>
      </c>
      <c r="G166" s="53">
        <v>45085</v>
      </c>
      <c r="H166" s="32">
        <v>0</v>
      </c>
      <c r="I166" s="9">
        <v>0</v>
      </c>
    </row>
    <row r="167" spans="1:9" x14ac:dyDescent="0.3">
      <c r="A167" s="26" t="s">
        <v>90</v>
      </c>
      <c r="B167" s="27" t="s">
        <v>1378</v>
      </c>
      <c r="C167" s="28" t="s">
        <v>1272</v>
      </c>
      <c r="D167" s="28" t="s">
        <v>897</v>
      </c>
      <c r="E167" s="28" t="s">
        <v>1379</v>
      </c>
      <c r="F167" s="28">
        <v>40.299999999999997</v>
      </c>
      <c r="H167" s="32">
        <v>17</v>
      </c>
      <c r="I167" s="9">
        <v>949.18969599999991</v>
      </c>
    </row>
    <row r="168" spans="1:9" x14ac:dyDescent="0.3">
      <c r="A168" s="26" t="s">
        <v>90</v>
      </c>
      <c r="B168" s="27" t="s">
        <v>1380</v>
      </c>
      <c r="C168" s="28"/>
      <c r="D168" s="28" t="s">
        <v>1381</v>
      </c>
      <c r="E168" s="28" t="s">
        <v>1382</v>
      </c>
      <c r="F168" s="28">
        <v>40.299999999999997</v>
      </c>
      <c r="G168" s="55">
        <v>45090</v>
      </c>
      <c r="H168" s="32">
        <v>0</v>
      </c>
      <c r="I168" s="9">
        <v>0</v>
      </c>
    </row>
    <row r="169" spans="1:9" x14ac:dyDescent="0.3">
      <c r="A169" s="26" t="s">
        <v>91</v>
      </c>
      <c r="B169" s="27" t="s">
        <v>1383</v>
      </c>
      <c r="C169" s="28" t="s">
        <v>906</v>
      </c>
      <c r="D169" s="28" t="s">
        <v>897</v>
      </c>
      <c r="E169" s="28" t="s">
        <v>1384</v>
      </c>
      <c r="F169" s="28">
        <v>84.2</v>
      </c>
      <c r="H169" s="32">
        <v>17</v>
      </c>
      <c r="I169" s="9">
        <v>1983.1705310967743</v>
      </c>
    </row>
    <row r="170" spans="1:9" x14ac:dyDescent="0.3">
      <c r="A170" s="26" t="s">
        <v>91</v>
      </c>
      <c r="B170" s="27" t="s">
        <v>1385</v>
      </c>
      <c r="C170" s="28"/>
      <c r="D170" s="28" t="s">
        <v>1386</v>
      </c>
      <c r="E170" s="28" t="s">
        <v>1387</v>
      </c>
      <c r="F170" s="28">
        <v>84.2</v>
      </c>
      <c r="G170" s="55">
        <v>45210</v>
      </c>
      <c r="H170" s="32">
        <v>0</v>
      </c>
      <c r="I170" s="9">
        <v>0</v>
      </c>
    </row>
    <row r="171" spans="1:9" x14ac:dyDescent="0.3">
      <c r="A171" s="26" t="s">
        <v>92</v>
      </c>
      <c r="B171" s="27" t="s">
        <v>1388</v>
      </c>
      <c r="C171" s="28"/>
      <c r="D171" s="28" t="s">
        <v>1389</v>
      </c>
      <c r="E171" s="28" t="s">
        <v>1390</v>
      </c>
      <c r="F171" s="28">
        <v>23.1</v>
      </c>
      <c r="G171" s="55">
        <v>45146</v>
      </c>
      <c r="H171" s="32">
        <v>0</v>
      </c>
      <c r="I171" s="9">
        <v>0</v>
      </c>
    </row>
    <row r="172" spans="1:9" x14ac:dyDescent="0.3">
      <c r="A172" s="26" t="s">
        <v>92</v>
      </c>
      <c r="B172" s="27" t="s">
        <v>1391</v>
      </c>
      <c r="C172" s="28" t="s">
        <v>1392</v>
      </c>
      <c r="D172" s="28" t="s">
        <v>897</v>
      </c>
      <c r="E172" s="28" t="s">
        <v>1393</v>
      </c>
      <c r="F172" s="28">
        <v>23.1</v>
      </c>
      <c r="H172" s="32">
        <v>17</v>
      </c>
      <c r="I172" s="9">
        <v>544.07647587096778</v>
      </c>
    </row>
    <row r="173" spans="1:9" x14ac:dyDescent="0.3">
      <c r="A173" s="26" t="s">
        <v>93</v>
      </c>
      <c r="B173" s="27" t="s">
        <v>1394</v>
      </c>
      <c r="C173" s="28" t="s">
        <v>1395</v>
      </c>
      <c r="D173" s="28" t="s">
        <v>897</v>
      </c>
      <c r="E173" s="28" t="s">
        <v>1396</v>
      </c>
      <c r="F173" s="28">
        <v>75.8</v>
      </c>
      <c r="H173" s="32">
        <v>1</v>
      </c>
      <c r="I173" s="9">
        <v>105.01909058064516</v>
      </c>
    </row>
    <row r="174" spans="1:9" x14ac:dyDescent="0.3">
      <c r="A174" s="26" t="s">
        <v>93</v>
      </c>
      <c r="B174" s="27" t="s">
        <v>1397</v>
      </c>
      <c r="C174" s="28"/>
      <c r="D174" s="28" t="s">
        <v>1398</v>
      </c>
      <c r="E174" s="28" t="s">
        <v>1399</v>
      </c>
      <c r="F174" s="28">
        <v>75.8</v>
      </c>
      <c r="G174" s="55">
        <v>45062</v>
      </c>
      <c r="H174" s="32">
        <v>16</v>
      </c>
      <c r="I174" s="9">
        <v>1680.3054492903225</v>
      </c>
    </row>
    <row r="175" spans="1:9" x14ac:dyDescent="0.3">
      <c r="A175" s="26" t="s">
        <v>94</v>
      </c>
      <c r="B175" s="27" t="s">
        <v>1400</v>
      </c>
      <c r="C175" s="28" t="s">
        <v>1401</v>
      </c>
      <c r="D175" s="28" t="s">
        <v>897</v>
      </c>
      <c r="E175" s="28" t="s">
        <v>1402</v>
      </c>
      <c r="F175" s="28">
        <v>50.9</v>
      </c>
      <c r="H175" s="32">
        <v>17</v>
      </c>
      <c r="I175" s="9">
        <v>1198.852494451613</v>
      </c>
    </row>
    <row r="176" spans="1:9" x14ac:dyDescent="0.3">
      <c r="A176" s="26" t="s">
        <v>94</v>
      </c>
      <c r="B176" s="27" t="s">
        <v>1403</v>
      </c>
      <c r="C176" s="28"/>
      <c r="D176" s="28" t="s">
        <v>1404</v>
      </c>
      <c r="E176" s="28" t="s">
        <v>1405</v>
      </c>
      <c r="F176" s="28">
        <v>50.9</v>
      </c>
      <c r="G176" s="55">
        <v>45175</v>
      </c>
      <c r="H176" s="32">
        <v>0</v>
      </c>
      <c r="I176" s="9">
        <v>0</v>
      </c>
    </row>
    <row r="177" spans="1:9" x14ac:dyDescent="0.3">
      <c r="A177" s="26" t="s">
        <v>95</v>
      </c>
      <c r="B177" s="27" t="s">
        <v>1406</v>
      </c>
      <c r="C177" s="28" t="s">
        <v>991</v>
      </c>
      <c r="D177" s="28" t="s">
        <v>897</v>
      </c>
      <c r="E177" s="28" t="s">
        <v>1407</v>
      </c>
      <c r="F177" s="28">
        <v>40.299999999999997</v>
      </c>
      <c r="H177" s="32">
        <v>12</v>
      </c>
      <c r="I177" s="9">
        <v>670.01625599999988</v>
      </c>
    </row>
    <row r="178" spans="1:9" x14ac:dyDescent="0.3">
      <c r="A178" s="26" t="s">
        <v>95</v>
      </c>
      <c r="B178" s="27" t="s">
        <v>1408</v>
      </c>
      <c r="C178" s="28"/>
      <c r="D178" s="28" t="s">
        <v>1409</v>
      </c>
      <c r="E178" s="28" t="s">
        <v>1410</v>
      </c>
      <c r="F178" s="28">
        <v>40.299999999999997</v>
      </c>
      <c r="G178" s="55">
        <v>45073</v>
      </c>
      <c r="H178" s="32">
        <v>5</v>
      </c>
      <c r="I178" s="9">
        <v>279.17343999999997</v>
      </c>
    </row>
    <row r="179" spans="1:9" x14ac:dyDescent="0.3">
      <c r="A179" s="26" t="s">
        <v>96</v>
      </c>
      <c r="B179" s="27" t="s">
        <v>1411</v>
      </c>
      <c r="C179" s="28" t="s">
        <v>927</v>
      </c>
      <c r="D179" s="28" t="s">
        <v>897</v>
      </c>
      <c r="E179" s="28" t="s">
        <v>1412</v>
      </c>
      <c r="F179" s="28">
        <v>84.2</v>
      </c>
      <c r="H179" s="32">
        <v>17</v>
      </c>
      <c r="I179" s="9">
        <v>1983.1705310967743</v>
      </c>
    </row>
    <row r="180" spans="1:9" x14ac:dyDescent="0.3">
      <c r="A180" s="26" t="s">
        <v>96</v>
      </c>
      <c r="B180" s="27" t="s">
        <v>1413</v>
      </c>
      <c r="C180" s="28"/>
      <c r="D180" s="28" t="s">
        <v>1414</v>
      </c>
      <c r="E180" s="28" t="s">
        <v>1415</v>
      </c>
      <c r="F180" s="28">
        <v>84.2</v>
      </c>
      <c r="G180" s="55">
        <v>45269</v>
      </c>
      <c r="H180" s="32">
        <v>0</v>
      </c>
      <c r="I180" s="9">
        <v>0</v>
      </c>
    </row>
    <row r="181" spans="1:9" x14ac:dyDescent="0.3">
      <c r="A181" s="26" t="s">
        <v>97</v>
      </c>
      <c r="B181" s="27" t="s">
        <v>1416</v>
      </c>
      <c r="C181" s="28"/>
      <c r="D181" s="28" t="s">
        <v>1417</v>
      </c>
      <c r="E181" s="28" t="s">
        <v>1418</v>
      </c>
      <c r="F181" s="28">
        <v>32.5</v>
      </c>
      <c r="G181" s="53">
        <v>45066</v>
      </c>
      <c r="H181" s="32">
        <v>12</v>
      </c>
      <c r="I181" s="9">
        <v>540.3356903225806</v>
      </c>
    </row>
    <row r="182" spans="1:9" x14ac:dyDescent="0.3">
      <c r="A182" s="26" t="s">
        <v>97</v>
      </c>
      <c r="B182" s="27" t="s">
        <v>1419</v>
      </c>
      <c r="C182" s="28" t="s">
        <v>991</v>
      </c>
      <c r="D182" s="28" t="s">
        <v>897</v>
      </c>
      <c r="E182" s="28" t="s">
        <v>1420</v>
      </c>
      <c r="F182" s="28">
        <v>32.5</v>
      </c>
      <c r="H182" s="32">
        <v>5</v>
      </c>
      <c r="I182" s="9">
        <v>225.13987096774196</v>
      </c>
    </row>
    <row r="183" spans="1:9" x14ac:dyDescent="0.3">
      <c r="A183" s="26" t="s">
        <v>98</v>
      </c>
      <c r="B183" s="27" t="s">
        <v>1421</v>
      </c>
      <c r="C183" s="28"/>
      <c r="D183" s="28" t="s">
        <v>1422</v>
      </c>
      <c r="E183" s="28" t="s">
        <v>1423</v>
      </c>
      <c r="F183" s="28">
        <v>23.1</v>
      </c>
      <c r="G183" s="53">
        <v>45076</v>
      </c>
      <c r="H183" s="32">
        <v>2</v>
      </c>
      <c r="I183" s="9">
        <v>64.008997161290324</v>
      </c>
    </row>
    <row r="184" spans="1:9" x14ac:dyDescent="0.3">
      <c r="A184" s="26" t="s">
        <v>98</v>
      </c>
      <c r="B184" s="27" t="s">
        <v>1424</v>
      </c>
      <c r="C184" s="28" t="s">
        <v>991</v>
      </c>
      <c r="D184" s="28" t="s">
        <v>897</v>
      </c>
      <c r="E184" s="28" t="s">
        <v>1425</v>
      </c>
      <c r="F184" s="28">
        <v>23.1</v>
      </c>
      <c r="H184" s="32">
        <v>15</v>
      </c>
      <c r="I184" s="9">
        <v>480.0674787096774</v>
      </c>
    </row>
    <row r="185" spans="1:9" x14ac:dyDescent="0.3">
      <c r="A185" s="26" t="s">
        <v>99</v>
      </c>
      <c r="B185" s="27" t="s">
        <v>1426</v>
      </c>
      <c r="C185" s="28" t="s">
        <v>1259</v>
      </c>
      <c r="D185" s="28" t="s">
        <v>897</v>
      </c>
      <c r="E185" s="28" t="s">
        <v>1427</v>
      </c>
      <c r="F185" s="28">
        <v>75.8</v>
      </c>
      <c r="H185" s="32">
        <v>17</v>
      </c>
      <c r="I185" s="9">
        <v>1785.3245398709676</v>
      </c>
    </row>
    <row r="186" spans="1:9" x14ac:dyDescent="0.3">
      <c r="A186" s="26" t="s">
        <v>99</v>
      </c>
      <c r="B186" s="27" t="s">
        <v>1428</v>
      </c>
      <c r="C186" s="28"/>
      <c r="D186" s="28" t="s">
        <v>1429</v>
      </c>
      <c r="E186" s="28" t="s">
        <v>1430</v>
      </c>
      <c r="F186" s="28">
        <v>75.8</v>
      </c>
      <c r="G186" s="55">
        <v>45094</v>
      </c>
      <c r="H186" s="32">
        <v>0</v>
      </c>
      <c r="I186" s="9">
        <v>0</v>
      </c>
    </row>
    <row r="187" spans="1:9" x14ac:dyDescent="0.3">
      <c r="A187" s="26" t="s">
        <v>100</v>
      </c>
      <c r="B187" s="27" t="s">
        <v>1431</v>
      </c>
      <c r="C187" s="28"/>
      <c r="D187" s="28" t="s">
        <v>1432</v>
      </c>
      <c r="E187" s="28" t="s">
        <v>1433</v>
      </c>
      <c r="F187" s="28">
        <v>50.9</v>
      </c>
      <c r="G187" s="55">
        <v>45094</v>
      </c>
      <c r="H187" s="32">
        <v>0</v>
      </c>
      <c r="I187" s="9">
        <v>0</v>
      </c>
    </row>
    <row r="188" spans="1:9" x14ac:dyDescent="0.3">
      <c r="A188" s="26" t="s">
        <v>100</v>
      </c>
      <c r="B188" s="27" t="s">
        <v>1434</v>
      </c>
      <c r="C188" s="28" t="s">
        <v>1259</v>
      </c>
      <c r="D188" s="28" t="s">
        <v>897</v>
      </c>
      <c r="E188" s="28" t="s">
        <v>1435</v>
      </c>
      <c r="F188" s="28">
        <v>50.9</v>
      </c>
      <c r="G188" s="55"/>
      <c r="H188" s="32">
        <v>17</v>
      </c>
      <c r="I188" s="9">
        <v>1198.852494451613</v>
      </c>
    </row>
    <row r="189" spans="1:9" x14ac:dyDescent="0.3">
      <c r="A189" s="26" t="s">
        <v>101</v>
      </c>
      <c r="B189" s="27" t="s">
        <v>1436</v>
      </c>
      <c r="C189" s="28"/>
      <c r="D189" s="28" t="s">
        <v>1437</v>
      </c>
      <c r="E189" s="28" t="s">
        <v>1438</v>
      </c>
      <c r="F189" s="28">
        <v>40.299999999999997</v>
      </c>
      <c r="G189" s="53">
        <v>45078</v>
      </c>
      <c r="H189" s="32">
        <v>0</v>
      </c>
      <c r="I189" s="9">
        <v>0</v>
      </c>
    </row>
    <row r="190" spans="1:9" x14ac:dyDescent="0.3">
      <c r="A190" s="26" t="s">
        <v>101</v>
      </c>
      <c r="B190" s="27" t="s">
        <v>1439</v>
      </c>
      <c r="C190" s="28" t="s">
        <v>991</v>
      </c>
      <c r="D190" s="28" t="s">
        <v>897</v>
      </c>
      <c r="E190" s="28" t="s">
        <v>1440</v>
      </c>
      <c r="F190" s="28">
        <v>40.299999999999997</v>
      </c>
      <c r="H190" s="32">
        <v>17</v>
      </c>
      <c r="I190" s="9">
        <v>949.18969599999991</v>
      </c>
    </row>
    <row r="191" spans="1:9" x14ac:dyDescent="0.3">
      <c r="A191" s="26" t="s">
        <v>102</v>
      </c>
      <c r="B191" s="27" t="s">
        <v>1441</v>
      </c>
      <c r="C191" s="28" t="s">
        <v>991</v>
      </c>
      <c r="D191" s="28" t="s">
        <v>897</v>
      </c>
      <c r="E191" s="28" t="s">
        <v>1442</v>
      </c>
      <c r="F191" s="28">
        <v>84.2</v>
      </c>
      <c r="H191" s="32">
        <v>15</v>
      </c>
      <c r="I191" s="9">
        <v>1749.8563509677422</v>
      </c>
    </row>
    <row r="192" spans="1:9" x14ac:dyDescent="0.3">
      <c r="A192" s="26" t="s">
        <v>102</v>
      </c>
      <c r="B192" s="27" t="s">
        <v>1443</v>
      </c>
      <c r="C192" s="28"/>
      <c r="D192" s="28" t="s">
        <v>1444</v>
      </c>
      <c r="E192" s="28" t="s">
        <v>1445</v>
      </c>
      <c r="F192" s="28">
        <v>84.2</v>
      </c>
      <c r="G192" s="53">
        <v>45076</v>
      </c>
      <c r="H192" s="32">
        <v>2</v>
      </c>
      <c r="I192" s="9">
        <v>233.31418012903228</v>
      </c>
    </row>
    <row r="193" spans="1:9" x14ac:dyDescent="0.3">
      <c r="A193" s="26" t="s">
        <v>103</v>
      </c>
      <c r="B193" s="27" t="s">
        <v>1446</v>
      </c>
      <c r="C193" s="28"/>
      <c r="D193" s="28" t="s">
        <v>1447</v>
      </c>
      <c r="E193" s="28" t="s">
        <v>1448</v>
      </c>
      <c r="F193" s="28">
        <v>23.1</v>
      </c>
      <c r="G193" s="55">
        <v>45146</v>
      </c>
      <c r="H193" s="32">
        <v>0</v>
      </c>
      <c r="I193" s="9">
        <v>0</v>
      </c>
    </row>
    <row r="194" spans="1:9" x14ac:dyDescent="0.3">
      <c r="A194" s="26" t="s">
        <v>103</v>
      </c>
      <c r="B194" s="27" t="s">
        <v>1449</v>
      </c>
      <c r="C194" s="28" t="s">
        <v>1392</v>
      </c>
      <c r="D194" s="28" t="s">
        <v>897</v>
      </c>
      <c r="E194" s="28" t="s">
        <v>1450</v>
      </c>
      <c r="F194" s="28">
        <v>23.1</v>
      </c>
      <c r="H194" s="32">
        <v>17</v>
      </c>
      <c r="I194" s="9">
        <v>544.07647587096778</v>
      </c>
    </row>
    <row r="195" spans="1:9" x14ac:dyDescent="0.3">
      <c r="A195" s="26" t="s">
        <v>104</v>
      </c>
      <c r="B195" s="27" t="s">
        <v>1451</v>
      </c>
      <c r="C195" s="28" t="s">
        <v>991</v>
      </c>
      <c r="D195" s="28" t="s">
        <v>897</v>
      </c>
      <c r="E195" s="28" t="s">
        <v>1452</v>
      </c>
      <c r="F195" s="28">
        <v>75.8</v>
      </c>
      <c r="H195" s="32">
        <v>12</v>
      </c>
      <c r="I195" s="9">
        <v>1260.2290869677418</v>
      </c>
    </row>
    <row r="196" spans="1:9" x14ac:dyDescent="0.3">
      <c r="A196" s="26" t="s">
        <v>104</v>
      </c>
      <c r="B196" s="27" t="s">
        <v>1453</v>
      </c>
      <c r="C196" s="28"/>
      <c r="D196" s="28" t="s">
        <v>1454</v>
      </c>
      <c r="E196" s="28" t="s">
        <v>1455</v>
      </c>
      <c r="F196" s="28">
        <v>75.8</v>
      </c>
      <c r="G196" s="53">
        <v>45073</v>
      </c>
      <c r="H196" s="32">
        <v>5</v>
      </c>
      <c r="I196" s="9">
        <v>525.09545290322581</v>
      </c>
    </row>
    <row r="197" spans="1:9" x14ac:dyDescent="0.3">
      <c r="A197" s="26" t="s">
        <v>105</v>
      </c>
      <c r="B197" s="27" t="s">
        <v>1456</v>
      </c>
      <c r="C197" s="28" t="s">
        <v>991</v>
      </c>
      <c r="D197" s="28" t="s">
        <v>897</v>
      </c>
      <c r="E197" s="28" t="s">
        <v>1457</v>
      </c>
      <c r="F197" s="28">
        <v>50.9</v>
      </c>
      <c r="H197" s="32">
        <v>17</v>
      </c>
      <c r="I197" s="9">
        <v>1198.852494451613</v>
      </c>
    </row>
    <row r="198" spans="1:9" x14ac:dyDescent="0.3">
      <c r="A198" s="26" t="s">
        <v>105</v>
      </c>
      <c r="B198" s="27" t="s">
        <v>1458</v>
      </c>
      <c r="C198" s="28" t="s">
        <v>914</v>
      </c>
      <c r="D198" s="28" t="s">
        <v>943</v>
      </c>
      <c r="E198" s="28" t="s">
        <v>1459</v>
      </c>
      <c r="F198" s="28">
        <v>50.9</v>
      </c>
      <c r="G198" s="53">
        <v>45078</v>
      </c>
      <c r="H198" s="32">
        <v>0</v>
      </c>
      <c r="I198" s="9">
        <v>0</v>
      </c>
    </row>
    <row r="199" spans="1:9" x14ac:dyDescent="0.3">
      <c r="A199" s="26" t="s">
        <v>106</v>
      </c>
      <c r="B199" s="27" t="s">
        <v>1460</v>
      </c>
      <c r="C199" s="28"/>
      <c r="D199" s="28" t="s">
        <v>1461</v>
      </c>
      <c r="E199" s="28" t="s">
        <v>1462</v>
      </c>
      <c r="F199" s="28">
        <v>40.299999999999997</v>
      </c>
      <c r="G199" s="53">
        <v>45457</v>
      </c>
      <c r="H199" s="32">
        <v>0</v>
      </c>
      <c r="I199" s="9">
        <v>0</v>
      </c>
    </row>
    <row r="200" spans="1:9" x14ac:dyDescent="0.3">
      <c r="A200" s="26" t="s">
        <v>106</v>
      </c>
      <c r="B200" s="27" t="s">
        <v>1463</v>
      </c>
      <c r="C200" s="28" t="s">
        <v>913</v>
      </c>
      <c r="D200" s="28" t="s">
        <v>897</v>
      </c>
      <c r="E200" s="28" t="s">
        <v>1464</v>
      </c>
      <c r="F200" s="28">
        <v>40.299999999999997</v>
      </c>
      <c r="H200" s="32">
        <v>17</v>
      </c>
      <c r="I200" s="9">
        <v>949.18969599999991</v>
      </c>
    </row>
    <row r="201" spans="1:9" ht="20.399999999999999" x14ac:dyDescent="0.3">
      <c r="A201" s="26" t="s">
        <v>106</v>
      </c>
      <c r="B201" s="27" t="s">
        <v>1465</v>
      </c>
      <c r="C201" s="28" t="s">
        <v>941</v>
      </c>
      <c r="D201" s="28" t="s">
        <v>1010</v>
      </c>
      <c r="E201" s="28" t="s">
        <v>1466</v>
      </c>
      <c r="F201" s="28">
        <v>40.299999999999997</v>
      </c>
      <c r="G201" s="53">
        <v>45085</v>
      </c>
      <c r="H201" s="32">
        <v>0</v>
      </c>
      <c r="I201" s="9">
        <v>0</v>
      </c>
    </row>
    <row r="202" spans="1:9" x14ac:dyDescent="0.3">
      <c r="A202" s="26" t="s">
        <v>107</v>
      </c>
      <c r="B202" s="27" t="s">
        <v>1467</v>
      </c>
      <c r="C202" s="28"/>
      <c r="D202" s="28" t="s">
        <v>1468</v>
      </c>
      <c r="E202" s="28" t="s">
        <v>1469</v>
      </c>
      <c r="F202" s="28">
        <v>84.2</v>
      </c>
      <c r="G202" s="53">
        <v>45100</v>
      </c>
      <c r="H202" s="32">
        <v>0</v>
      </c>
      <c r="I202" s="9">
        <v>0</v>
      </c>
    </row>
    <row r="203" spans="1:9" x14ac:dyDescent="0.3">
      <c r="A203" s="26" t="s">
        <v>107</v>
      </c>
      <c r="B203" s="27" t="s">
        <v>1470</v>
      </c>
      <c r="C203" s="28" t="s">
        <v>967</v>
      </c>
      <c r="D203" s="28" t="s">
        <v>897</v>
      </c>
      <c r="E203" s="28" t="s">
        <v>1471</v>
      </c>
      <c r="F203" s="28">
        <v>84.2</v>
      </c>
      <c r="H203" s="32">
        <v>17</v>
      </c>
      <c r="I203" s="9">
        <v>1983.1705310967743</v>
      </c>
    </row>
    <row r="204" spans="1:9" x14ac:dyDescent="0.3">
      <c r="A204" s="26" t="s">
        <v>108</v>
      </c>
      <c r="B204" s="27" t="s">
        <v>1472</v>
      </c>
      <c r="C204" s="28"/>
      <c r="D204" s="28" t="s">
        <v>897</v>
      </c>
      <c r="E204" s="28" t="s">
        <v>1473</v>
      </c>
      <c r="F204" s="28">
        <v>32.5</v>
      </c>
      <c r="H204" s="32">
        <v>17</v>
      </c>
      <c r="I204" s="9">
        <v>765.47556129032262</v>
      </c>
    </row>
    <row r="205" spans="1:9" x14ac:dyDescent="0.3">
      <c r="A205" s="26" t="s">
        <v>109</v>
      </c>
      <c r="B205" s="27" t="s">
        <v>1474</v>
      </c>
      <c r="C205" s="28" t="s">
        <v>903</v>
      </c>
      <c r="D205" s="28" t="s">
        <v>897</v>
      </c>
      <c r="E205" s="28" t="s">
        <v>1475</v>
      </c>
      <c r="F205" s="28">
        <v>23.1</v>
      </c>
      <c r="H205" s="32">
        <v>17</v>
      </c>
      <c r="I205" s="9">
        <v>544.07647587096778</v>
      </c>
    </row>
    <row r="206" spans="1:9" x14ac:dyDescent="0.3">
      <c r="A206" s="26" t="s">
        <v>109</v>
      </c>
      <c r="B206" s="27" t="s">
        <v>1476</v>
      </c>
      <c r="C206" s="28" t="s">
        <v>941</v>
      </c>
      <c r="D206" s="28" t="s">
        <v>1477</v>
      </c>
      <c r="E206" s="28" t="s">
        <v>1478</v>
      </c>
      <c r="F206" s="28">
        <v>23.1</v>
      </c>
      <c r="G206" s="55">
        <v>45265</v>
      </c>
      <c r="H206" s="32">
        <v>0</v>
      </c>
      <c r="I206" s="9">
        <v>0</v>
      </c>
    </row>
    <row r="207" spans="1:9" x14ac:dyDescent="0.3">
      <c r="A207" s="26" t="s">
        <v>109</v>
      </c>
      <c r="B207" s="27" t="s">
        <v>1479</v>
      </c>
      <c r="C207" s="28"/>
      <c r="D207" s="28" t="s">
        <v>1480</v>
      </c>
      <c r="E207" s="28" t="s">
        <v>1481</v>
      </c>
      <c r="F207" s="28">
        <v>23.1</v>
      </c>
      <c r="G207" s="55">
        <v>45427</v>
      </c>
      <c r="H207" s="32">
        <v>0</v>
      </c>
      <c r="I207" s="9">
        <v>0</v>
      </c>
    </row>
    <row r="208" spans="1:9" x14ac:dyDescent="0.3">
      <c r="A208" s="26" t="s">
        <v>110</v>
      </c>
      <c r="B208" s="27" t="s">
        <v>1482</v>
      </c>
      <c r="C208" s="28" t="s">
        <v>1483</v>
      </c>
      <c r="D208" s="28" t="s">
        <v>897</v>
      </c>
      <c r="E208" s="28" t="s">
        <v>1484</v>
      </c>
      <c r="F208" s="28">
        <v>75.8</v>
      </c>
      <c r="H208" s="32">
        <v>17</v>
      </c>
      <c r="I208" s="9">
        <v>1785.3245398709676</v>
      </c>
    </row>
    <row r="209" spans="1:9" x14ac:dyDescent="0.3">
      <c r="A209" s="26" t="s">
        <v>110</v>
      </c>
      <c r="B209" s="27" t="s">
        <v>1485</v>
      </c>
      <c r="C209" s="28"/>
      <c r="D209" s="28" t="s">
        <v>1486</v>
      </c>
      <c r="E209" s="28" t="s">
        <v>1487</v>
      </c>
      <c r="F209" s="28">
        <v>75.8</v>
      </c>
      <c r="G209" s="53">
        <v>45079</v>
      </c>
      <c r="H209" s="32">
        <v>0</v>
      </c>
      <c r="I209" s="9">
        <v>0</v>
      </c>
    </row>
    <row r="210" spans="1:9" x14ac:dyDescent="0.3">
      <c r="A210" s="26" t="s">
        <v>111</v>
      </c>
      <c r="B210" s="27" t="s">
        <v>1488</v>
      </c>
      <c r="C210" s="28"/>
      <c r="D210" s="28" t="s">
        <v>1489</v>
      </c>
      <c r="E210" s="28" t="s">
        <v>1490</v>
      </c>
      <c r="F210" s="28">
        <v>50.9</v>
      </c>
      <c r="G210" s="53">
        <v>45078</v>
      </c>
      <c r="H210" s="32">
        <v>0</v>
      </c>
      <c r="I210" s="9">
        <v>0</v>
      </c>
    </row>
    <row r="211" spans="1:9" x14ac:dyDescent="0.3">
      <c r="A211" s="26" t="s">
        <v>111</v>
      </c>
      <c r="B211" s="27" t="s">
        <v>1491</v>
      </c>
      <c r="C211" s="28" t="s">
        <v>991</v>
      </c>
      <c r="D211" s="28" t="s">
        <v>897</v>
      </c>
      <c r="E211" s="28" t="s">
        <v>1492</v>
      </c>
      <c r="F211" s="28">
        <v>50.9</v>
      </c>
      <c r="H211" s="32">
        <v>17</v>
      </c>
      <c r="I211" s="9">
        <v>1198.852494451613</v>
      </c>
    </row>
    <row r="212" spans="1:9" x14ac:dyDescent="0.3">
      <c r="A212" s="26" t="s">
        <v>112</v>
      </c>
      <c r="B212" s="27" t="s">
        <v>1493</v>
      </c>
      <c r="C212" s="28"/>
      <c r="D212" s="28" t="s">
        <v>1494</v>
      </c>
      <c r="E212" s="28" t="s">
        <v>1495</v>
      </c>
      <c r="F212" s="28">
        <v>40.299999999999997</v>
      </c>
      <c r="G212" s="53">
        <v>45078</v>
      </c>
      <c r="H212" s="32">
        <v>0</v>
      </c>
      <c r="I212" s="9">
        <v>0</v>
      </c>
    </row>
    <row r="213" spans="1:9" x14ac:dyDescent="0.3">
      <c r="A213" s="26" t="s">
        <v>112</v>
      </c>
      <c r="B213" s="27" t="s">
        <v>1496</v>
      </c>
      <c r="C213" s="28" t="s">
        <v>1167</v>
      </c>
      <c r="D213" s="28" t="s">
        <v>897</v>
      </c>
      <c r="E213" s="28" t="s">
        <v>1497</v>
      </c>
      <c r="F213" s="28">
        <v>40.299999999999997</v>
      </c>
      <c r="H213" s="32">
        <v>17</v>
      </c>
      <c r="I213" s="9">
        <v>949.18969599999991</v>
      </c>
    </row>
    <row r="214" spans="1:9" x14ac:dyDescent="0.3">
      <c r="A214" s="26" t="s">
        <v>113</v>
      </c>
      <c r="B214" s="27" t="s">
        <v>1498</v>
      </c>
      <c r="C214" s="28" t="s">
        <v>906</v>
      </c>
      <c r="D214" s="28" t="s">
        <v>897</v>
      </c>
      <c r="E214" s="28" t="s">
        <v>1499</v>
      </c>
      <c r="F214" s="28">
        <v>84.2</v>
      </c>
      <c r="H214" s="32">
        <v>17</v>
      </c>
      <c r="I214" s="9">
        <v>1983.1705310967743</v>
      </c>
    </row>
    <row r="215" spans="1:9" x14ac:dyDescent="0.3">
      <c r="A215" s="26" t="s">
        <v>113</v>
      </c>
      <c r="B215" s="27" t="s">
        <v>1500</v>
      </c>
      <c r="C215" s="28"/>
      <c r="D215" s="28" t="s">
        <v>1501</v>
      </c>
      <c r="E215" s="28" t="s">
        <v>1502</v>
      </c>
      <c r="F215" s="28">
        <v>84.2</v>
      </c>
      <c r="G215" s="55">
        <v>45210</v>
      </c>
      <c r="H215" s="32">
        <v>0</v>
      </c>
      <c r="I215" s="9">
        <v>0</v>
      </c>
    </row>
    <row r="216" spans="1:9" x14ac:dyDescent="0.3">
      <c r="A216" s="26" t="s">
        <v>114</v>
      </c>
      <c r="B216" s="27" t="s">
        <v>1503</v>
      </c>
      <c r="C216" s="28"/>
      <c r="D216" s="28" t="s">
        <v>1504</v>
      </c>
      <c r="E216" s="28" t="s">
        <v>1505</v>
      </c>
      <c r="F216" s="28">
        <v>82.2</v>
      </c>
      <c r="G216" s="53">
        <v>45108</v>
      </c>
      <c r="H216" s="32">
        <v>0</v>
      </c>
      <c r="I216" s="9">
        <v>0</v>
      </c>
    </row>
    <row r="217" spans="1:9" x14ac:dyDescent="0.3">
      <c r="A217" s="26" t="s">
        <v>114</v>
      </c>
      <c r="B217" s="27" t="s">
        <v>1506</v>
      </c>
      <c r="C217" s="28" t="s">
        <v>967</v>
      </c>
      <c r="D217" s="28" t="s">
        <v>897</v>
      </c>
      <c r="E217" s="28" t="s">
        <v>1507</v>
      </c>
      <c r="F217" s="28">
        <v>82.2</v>
      </c>
      <c r="H217" s="32">
        <v>17</v>
      </c>
      <c r="I217" s="9">
        <v>1936.0643427096777</v>
      </c>
    </row>
    <row r="218" spans="1:9" x14ac:dyDescent="0.3">
      <c r="A218" s="26" t="s">
        <v>115</v>
      </c>
      <c r="B218" s="27" t="s">
        <v>1508</v>
      </c>
      <c r="C218" s="28"/>
      <c r="D218" s="28" t="s">
        <v>1509</v>
      </c>
      <c r="E218" s="28" t="s">
        <v>1510</v>
      </c>
      <c r="F218" s="28">
        <v>51</v>
      </c>
      <c r="G218" s="53">
        <v>45104</v>
      </c>
      <c r="H218" s="32">
        <v>0</v>
      </c>
      <c r="I218" s="9">
        <v>0</v>
      </c>
    </row>
    <row r="219" spans="1:9" x14ac:dyDescent="0.3">
      <c r="A219" s="26" t="s">
        <v>115</v>
      </c>
      <c r="B219" s="27" t="s">
        <v>1511</v>
      </c>
      <c r="C219" s="28" t="s">
        <v>967</v>
      </c>
      <c r="D219" s="28" t="s">
        <v>897</v>
      </c>
      <c r="E219" s="28" t="s">
        <v>1512</v>
      </c>
      <c r="F219" s="28">
        <v>51</v>
      </c>
      <c r="H219" s="32">
        <v>17</v>
      </c>
      <c r="I219" s="9">
        <v>1201.2078038709678</v>
      </c>
    </row>
    <row r="220" spans="1:9" x14ac:dyDescent="0.3">
      <c r="A220" s="26" t="s">
        <v>116</v>
      </c>
      <c r="B220" s="27" t="s">
        <v>1513</v>
      </c>
      <c r="C220" s="28" t="s">
        <v>1514</v>
      </c>
      <c r="D220" s="28" t="s">
        <v>897</v>
      </c>
      <c r="E220" s="28" t="s">
        <v>1515</v>
      </c>
      <c r="F220" s="28">
        <v>32.4</v>
      </c>
      <c r="H220" s="32">
        <v>17</v>
      </c>
      <c r="I220" s="9">
        <v>763.12025187096776</v>
      </c>
    </row>
    <row r="221" spans="1:9" x14ac:dyDescent="0.3">
      <c r="A221" s="26" t="s">
        <v>116</v>
      </c>
      <c r="B221" s="27" t="s">
        <v>1516</v>
      </c>
      <c r="C221" s="28"/>
      <c r="D221" s="28" t="s">
        <v>1517</v>
      </c>
      <c r="E221" s="28" t="s">
        <v>1518</v>
      </c>
      <c r="F221" s="28">
        <v>32.4</v>
      </c>
      <c r="G221" s="55">
        <v>45111</v>
      </c>
      <c r="H221" s="32">
        <v>0</v>
      </c>
      <c r="I221" s="9">
        <v>0</v>
      </c>
    </row>
    <row r="222" spans="1:9" x14ac:dyDescent="0.3">
      <c r="A222" s="26" t="s">
        <v>117</v>
      </c>
      <c r="B222" s="27" t="s">
        <v>1519</v>
      </c>
      <c r="C222" s="28"/>
      <c r="D222" s="28" t="s">
        <v>1520</v>
      </c>
      <c r="E222" s="28" t="s">
        <v>1521</v>
      </c>
      <c r="F222" s="28">
        <v>56.4</v>
      </c>
      <c r="G222" s="53">
        <v>45105</v>
      </c>
      <c r="H222" s="32">
        <v>0</v>
      </c>
      <c r="I222" s="9">
        <v>0</v>
      </c>
    </row>
    <row r="223" spans="1:9" x14ac:dyDescent="0.3">
      <c r="A223" s="26" t="s">
        <v>117</v>
      </c>
      <c r="B223" s="27" t="s">
        <v>1522</v>
      </c>
      <c r="C223" s="28" t="s">
        <v>967</v>
      </c>
      <c r="D223" s="28" t="s">
        <v>897</v>
      </c>
      <c r="E223" s="28" t="s">
        <v>1523</v>
      </c>
      <c r="F223" s="28">
        <v>56.4</v>
      </c>
      <c r="H223" s="32">
        <v>17</v>
      </c>
      <c r="I223" s="9">
        <v>1328.394512516129</v>
      </c>
    </row>
    <row r="224" spans="1:9" x14ac:dyDescent="0.3">
      <c r="A224" s="26" t="s">
        <v>118</v>
      </c>
      <c r="B224" s="27" t="s">
        <v>1524</v>
      </c>
      <c r="C224" s="28"/>
      <c r="D224" s="28" t="s">
        <v>1525</v>
      </c>
      <c r="E224" s="28" t="s">
        <v>1526</v>
      </c>
      <c r="F224" s="28">
        <v>82.2</v>
      </c>
      <c r="G224" s="53">
        <v>45108</v>
      </c>
      <c r="H224" s="32">
        <v>0</v>
      </c>
      <c r="I224" s="9">
        <v>0</v>
      </c>
    </row>
    <row r="225" spans="1:9" x14ac:dyDescent="0.3">
      <c r="A225" s="26" t="s">
        <v>118</v>
      </c>
      <c r="B225" s="27" t="s">
        <v>1527</v>
      </c>
      <c r="C225" s="28" t="s">
        <v>967</v>
      </c>
      <c r="D225" s="28" t="s">
        <v>897</v>
      </c>
      <c r="E225" s="28" t="s">
        <v>1528</v>
      </c>
      <c r="F225" s="28">
        <v>82.2</v>
      </c>
      <c r="H225" s="32">
        <v>17</v>
      </c>
      <c r="I225" s="9">
        <v>1936.0643427096777</v>
      </c>
    </row>
    <row r="226" spans="1:9" x14ac:dyDescent="0.3">
      <c r="A226" s="26" t="s">
        <v>119</v>
      </c>
      <c r="B226" s="27" t="s">
        <v>1529</v>
      </c>
      <c r="C226" s="28" t="s">
        <v>991</v>
      </c>
      <c r="D226" s="28" t="s">
        <v>897</v>
      </c>
      <c r="E226" s="28" t="s">
        <v>1530</v>
      </c>
      <c r="F226" s="28">
        <v>61</v>
      </c>
      <c r="H226" s="32">
        <v>8</v>
      </c>
      <c r="I226" s="9">
        <v>676.11235096774192</v>
      </c>
    </row>
    <row r="227" spans="1:9" x14ac:dyDescent="0.3">
      <c r="A227" s="26" t="s">
        <v>119</v>
      </c>
      <c r="B227" s="27" t="s">
        <v>1531</v>
      </c>
      <c r="C227" s="28"/>
      <c r="D227" s="28" t="s">
        <v>1532</v>
      </c>
      <c r="E227" s="28" t="s">
        <v>1533</v>
      </c>
      <c r="F227" s="28">
        <v>61</v>
      </c>
      <c r="G227" s="53">
        <v>45069</v>
      </c>
      <c r="H227" s="32">
        <v>9</v>
      </c>
      <c r="I227" s="9">
        <v>760.62639483870964</v>
      </c>
    </row>
    <row r="228" spans="1:9" x14ac:dyDescent="0.3">
      <c r="A228" s="26" t="s">
        <v>120</v>
      </c>
      <c r="B228" s="27" t="s">
        <v>1534</v>
      </c>
      <c r="C228" s="28"/>
      <c r="D228" s="28" t="s">
        <v>1535</v>
      </c>
      <c r="E228" s="28" t="s">
        <v>1536</v>
      </c>
      <c r="F228" s="28">
        <v>59.2</v>
      </c>
      <c r="G228" s="53">
        <v>45078</v>
      </c>
      <c r="H228" s="32">
        <v>0</v>
      </c>
      <c r="I228" s="9">
        <v>0</v>
      </c>
    </row>
    <row r="229" spans="1:9" x14ac:dyDescent="0.3">
      <c r="A229" s="26" t="s">
        <v>120</v>
      </c>
      <c r="B229" s="27" t="s">
        <v>1537</v>
      </c>
      <c r="C229" s="28" t="s">
        <v>991</v>
      </c>
      <c r="D229" s="28" t="s">
        <v>897</v>
      </c>
      <c r="E229" s="28" t="s">
        <v>1538</v>
      </c>
      <c r="F229" s="28">
        <v>59.2</v>
      </c>
      <c r="G229" s="53"/>
      <c r="H229" s="32">
        <v>17</v>
      </c>
      <c r="I229" s="9">
        <v>1394.3431762580647</v>
      </c>
    </row>
    <row r="230" spans="1:9" x14ac:dyDescent="0.3">
      <c r="A230" s="26" t="s">
        <v>121</v>
      </c>
      <c r="B230" s="27" t="s">
        <v>1539</v>
      </c>
      <c r="C230" s="28" t="s">
        <v>1540</v>
      </c>
      <c r="D230" s="28" t="s">
        <v>897</v>
      </c>
      <c r="E230" s="28" t="s">
        <v>1541</v>
      </c>
      <c r="F230" s="28">
        <v>51</v>
      </c>
      <c r="H230" s="32">
        <v>17</v>
      </c>
      <c r="I230" s="9">
        <v>1201.2078038709678</v>
      </c>
    </row>
    <row r="231" spans="1:9" x14ac:dyDescent="0.3">
      <c r="A231" s="26" t="s">
        <v>121</v>
      </c>
      <c r="B231" s="27" t="s">
        <v>1542</v>
      </c>
      <c r="C231" s="28"/>
      <c r="D231" s="28" t="s">
        <v>1543</v>
      </c>
      <c r="E231" s="28" t="s">
        <v>1544</v>
      </c>
      <c r="F231" s="28">
        <v>51</v>
      </c>
      <c r="G231" s="55">
        <v>45125</v>
      </c>
      <c r="H231" s="32">
        <v>0</v>
      </c>
      <c r="I231" s="9">
        <v>0</v>
      </c>
    </row>
    <row r="232" spans="1:9" x14ac:dyDescent="0.3">
      <c r="A232" s="26" t="s">
        <v>122</v>
      </c>
      <c r="B232" s="27" t="s">
        <v>1545</v>
      </c>
      <c r="C232" s="28"/>
      <c r="D232" s="28" t="s">
        <v>1546</v>
      </c>
      <c r="E232" s="28" t="s">
        <v>1547</v>
      </c>
      <c r="F232" s="28">
        <v>32.4</v>
      </c>
      <c r="G232" s="55">
        <v>45141</v>
      </c>
      <c r="H232" s="32">
        <v>0</v>
      </c>
      <c r="I232" s="9">
        <v>0</v>
      </c>
    </row>
    <row r="233" spans="1:9" x14ac:dyDescent="0.3">
      <c r="A233" s="26" t="s">
        <v>122</v>
      </c>
      <c r="B233" s="27" t="s">
        <v>1548</v>
      </c>
      <c r="C233" s="28" t="s">
        <v>1549</v>
      </c>
      <c r="D233" s="28" t="s">
        <v>897</v>
      </c>
      <c r="E233" s="28" t="s">
        <v>1550</v>
      </c>
      <c r="F233" s="28">
        <v>32.4</v>
      </c>
      <c r="H233" s="32">
        <v>17</v>
      </c>
      <c r="I233" s="9">
        <v>763.12025187096776</v>
      </c>
    </row>
    <row r="234" spans="1:9" x14ac:dyDescent="0.3">
      <c r="A234" s="26" t="s">
        <v>123</v>
      </c>
      <c r="B234" s="27" t="s">
        <v>1551</v>
      </c>
      <c r="C234" s="28"/>
      <c r="D234" s="28" t="s">
        <v>1552</v>
      </c>
      <c r="E234" s="28" t="s">
        <v>1553</v>
      </c>
      <c r="F234" s="28">
        <v>56.4</v>
      </c>
      <c r="G234" s="55">
        <v>45175</v>
      </c>
      <c r="H234" s="32">
        <v>0</v>
      </c>
      <c r="I234" s="9">
        <v>0</v>
      </c>
    </row>
    <row r="235" spans="1:9" x14ac:dyDescent="0.3">
      <c r="A235" s="26" t="s">
        <v>123</v>
      </c>
      <c r="B235" s="27" t="s">
        <v>1554</v>
      </c>
      <c r="C235" s="28" t="s">
        <v>1401</v>
      </c>
      <c r="D235" s="28" t="s">
        <v>897</v>
      </c>
      <c r="E235" s="28" t="s">
        <v>1555</v>
      </c>
      <c r="F235" s="28">
        <v>56.4</v>
      </c>
      <c r="H235" s="32">
        <v>17</v>
      </c>
      <c r="I235" s="9">
        <v>1328.394512516129</v>
      </c>
    </row>
    <row r="236" spans="1:9" x14ac:dyDescent="0.3">
      <c r="A236" s="26" t="s">
        <v>124</v>
      </c>
      <c r="B236" s="27" t="s">
        <v>1556</v>
      </c>
      <c r="C236" s="28" t="s">
        <v>1557</v>
      </c>
      <c r="D236" s="28" t="s">
        <v>897</v>
      </c>
      <c r="E236" s="28" t="s">
        <v>1558</v>
      </c>
      <c r="F236" s="28">
        <v>82.2</v>
      </c>
      <c r="H236" s="32">
        <v>17</v>
      </c>
      <c r="I236" s="9">
        <v>1936.0643427096777</v>
      </c>
    </row>
    <row r="237" spans="1:9" x14ac:dyDescent="0.3">
      <c r="A237" s="26" t="s">
        <v>124</v>
      </c>
      <c r="B237" s="27" t="s">
        <v>1559</v>
      </c>
      <c r="C237" s="28"/>
      <c r="D237" s="28" t="s">
        <v>1560</v>
      </c>
      <c r="E237" s="28" t="s">
        <v>1561</v>
      </c>
      <c r="F237" s="28">
        <v>82.2</v>
      </c>
      <c r="G237" s="55">
        <v>45569</v>
      </c>
      <c r="H237" s="32">
        <v>0</v>
      </c>
      <c r="I237" s="9">
        <v>0</v>
      </c>
    </row>
    <row r="238" spans="1:9" x14ac:dyDescent="0.3">
      <c r="A238" s="26" t="s">
        <v>125</v>
      </c>
      <c r="B238" s="27" t="s">
        <v>1562</v>
      </c>
      <c r="C238" s="28" t="s">
        <v>930</v>
      </c>
      <c r="D238" s="28" t="s">
        <v>897</v>
      </c>
      <c r="E238" s="28" t="s">
        <v>1563</v>
      </c>
      <c r="F238" s="28">
        <v>51</v>
      </c>
      <c r="H238" s="32">
        <v>17</v>
      </c>
      <c r="I238" s="9">
        <v>1201.2078038709678</v>
      </c>
    </row>
    <row r="239" spans="1:9" x14ac:dyDescent="0.3">
      <c r="A239" s="26" t="s">
        <v>125</v>
      </c>
      <c r="B239" s="27" t="s">
        <v>1564</v>
      </c>
      <c r="C239" s="28"/>
      <c r="D239" s="28" t="s">
        <v>1565</v>
      </c>
      <c r="E239" s="28" t="s">
        <v>1566</v>
      </c>
      <c r="F239" s="28">
        <v>51</v>
      </c>
      <c r="G239" s="53">
        <v>45190</v>
      </c>
      <c r="H239" s="32">
        <v>0</v>
      </c>
      <c r="I239" s="9">
        <v>0</v>
      </c>
    </row>
    <row r="240" spans="1:9" x14ac:dyDescent="0.3">
      <c r="A240" s="26" t="s">
        <v>126</v>
      </c>
      <c r="B240" s="27" t="s">
        <v>1567</v>
      </c>
      <c r="C240" s="28" t="s">
        <v>967</v>
      </c>
      <c r="D240" s="28" t="s">
        <v>897</v>
      </c>
      <c r="E240" s="28" t="s">
        <v>1568</v>
      </c>
      <c r="F240" s="28">
        <v>32.4</v>
      </c>
      <c r="H240" s="32">
        <v>17</v>
      </c>
      <c r="I240" s="9">
        <v>763.12025187096776</v>
      </c>
    </row>
    <row r="241" spans="1:9" x14ac:dyDescent="0.3">
      <c r="A241" s="26" t="s">
        <v>126</v>
      </c>
      <c r="B241" s="27" t="s">
        <v>1569</v>
      </c>
      <c r="C241" s="28"/>
      <c r="D241" s="28" t="s">
        <v>1570</v>
      </c>
      <c r="E241" s="28" t="s">
        <v>1571</v>
      </c>
      <c r="F241" s="28">
        <v>32.4</v>
      </c>
      <c r="G241" s="53">
        <v>45101</v>
      </c>
      <c r="H241" s="32">
        <v>0</v>
      </c>
      <c r="I241" s="9">
        <v>0</v>
      </c>
    </row>
    <row r="242" spans="1:9" x14ac:dyDescent="0.3">
      <c r="A242" s="26" t="s">
        <v>127</v>
      </c>
      <c r="B242" s="27" t="s">
        <v>1572</v>
      </c>
      <c r="C242" s="28"/>
      <c r="D242" s="28" t="s">
        <v>1573</v>
      </c>
      <c r="E242" s="28" t="s">
        <v>1574</v>
      </c>
      <c r="F242" s="28">
        <v>56.4</v>
      </c>
      <c r="G242" s="53">
        <v>45104</v>
      </c>
      <c r="H242" s="32">
        <v>0</v>
      </c>
      <c r="I242" s="9">
        <v>0</v>
      </c>
    </row>
    <row r="243" spans="1:9" x14ac:dyDescent="0.3">
      <c r="A243" s="26" t="s">
        <v>127</v>
      </c>
      <c r="B243" s="27" t="s">
        <v>1575</v>
      </c>
      <c r="C243" s="28" t="s">
        <v>967</v>
      </c>
      <c r="D243" s="28" t="s">
        <v>897</v>
      </c>
      <c r="E243" s="28" t="s">
        <v>1576</v>
      </c>
      <c r="F243" s="28">
        <v>56.4</v>
      </c>
      <c r="H243" s="32">
        <v>17</v>
      </c>
      <c r="I243" s="9">
        <v>1328.394512516129</v>
      </c>
    </row>
    <row r="244" spans="1:9" x14ac:dyDescent="0.3">
      <c r="A244" s="26" t="s">
        <v>128</v>
      </c>
      <c r="B244" s="27" t="s">
        <v>1577</v>
      </c>
      <c r="C244" s="28"/>
      <c r="D244" s="28" t="s">
        <v>1578</v>
      </c>
      <c r="E244" s="28" t="s">
        <v>1579</v>
      </c>
      <c r="F244" s="28">
        <v>82.2</v>
      </c>
      <c r="G244" s="55">
        <v>45148</v>
      </c>
      <c r="H244" s="32">
        <v>0</v>
      </c>
      <c r="I244" s="9">
        <v>0</v>
      </c>
    </row>
    <row r="245" spans="1:9" x14ac:dyDescent="0.3">
      <c r="A245" s="26" t="s">
        <v>128</v>
      </c>
      <c r="B245" s="27" t="s">
        <v>1580</v>
      </c>
      <c r="C245" s="28" t="s">
        <v>1581</v>
      </c>
      <c r="D245" s="28" t="s">
        <v>897</v>
      </c>
      <c r="E245" s="28" t="s">
        <v>1582</v>
      </c>
      <c r="F245" s="28">
        <v>82.2</v>
      </c>
      <c r="H245" s="32">
        <v>17</v>
      </c>
      <c r="I245" s="9">
        <v>1936.0643427096777</v>
      </c>
    </row>
    <row r="246" spans="1:9" x14ac:dyDescent="0.3">
      <c r="A246" s="26" t="s">
        <v>129</v>
      </c>
      <c r="B246" s="27" t="s">
        <v>1583</v>
      </c>
      <c r="C246" s="28"/>
      <c r="D246" s="28" t="s">
        <v>1584</v>
      </c>
      <c r="E246" s="28" t="s">
        <v>1585</v>
      </c>
      <c r="F246" s="28">
        <v>51</v>
      </c>
      <c r="G246" s="53">
        <v>45105</v>
      </c>
      <c r="H246" s="32">
        <v>0</v>
      </c>
      <c r="I246" s="9">
        <v>0</v>
      </c>
    </row>
    <row r="247" spans="1:9" x14ac:dyDescent="0.3">
      <c r="A247" s="26" t="s">
        <v>129</v>
      </c>
      <c r="B247" s="27" t="s">
        <v>1586</v>
      </c>
      <c r="C247" s="28" t="s">
        <v>967</v>
      </c>
      <c r="D247" s="28" t="s">
        <v>897</v>
      </c>
      <c r="E247" s="28" t="s">
        <v>1587</v>
      </c>
      <c r="F247" s="28">
        <v>51</v>
      </c>
      <c r="H247" s="32">
        <v>17</v>
      </c>
      <c r="I247" s="9">
        <v>1201.2078038709678</v>
      </c>
    </row>
    <row r="248" spans="1:9" x14ac:dyDescent="0.3">
      <c r="A248" s="26" t="s">
        <v>130</v>
      </c>
      <c r="B248" s="27" t="s">
        <v>1588</v>
      </c>
      <c r="C248" s="28" t="s">
        <v>967</v>
      </c>
      <c r="D248" s="28" t="s">
        <v>897</v>
      </c>
      <c r="E248" s="28" t="s">
        <v>1589</v>
      </c>
      <c r="F248" s="28">
        <v>32.4</v>
      </c>
      <c r="H248" s="32">
        <v>17</v>
      </c>
      <c r="I248" s="9">
        <v>763.12025187096776</v>
      </c>
    </row>
    <row r="249" spans="1:9" x14ac:dyDescent="0.3">
      <c r="A249" s="26" t="s">
        <v>130</v>
      </c>
      <c r="B249" s="27" t="s">
        <v>1590</v>
      </c>
      <c r="C249" s="28"/>
      <c r="D249" s="28" t="s">
        <v>1591</v>
      </c>
      <c r="E249" s="28" t="s">
        <v>1592</v>
      </c>
      <c r="F249" s="28">
        <v>32.4</v>
      </c>
      <c r="G249" s="53">
        <v>45101</v>
      </c>
      <c r="H249" s="32">
        <v>0</v>
      </c>
      <c r="I249" s="9">
        <v>0</v>
      </c>
    </row>
    <row r="250" spans="1:9" x14ac:dyDescent="0.3">
      <c r="A250" s="26" t="s">
        <v>131</v>
      </c>
      <c r="B250" s="27" t="s">
        <v>1593</v>
      </c>
      <c r="C250" s="28" t="s">
        <v>991</v>
      </c>
      <c r="D250" s="28" t="s">
        <v>897</v>
      </c>
      <c r="E250" s="28" t="s">
        <v>1594</v>
      </c>
      <c r="F250" s="28">
        <v>36.299999999999997</v>
      </c>
      <c r="H250" s="32">
        <v>12</v>
      </c>
      <c r="I250" s="9">
        <v>603.51340180645161</v>
      </c>
    </row>
    <row r="251" spans="1:9" x14ac:dyDescent="0.3">
      <c r="A251" s="26" t="s">
        <v>131</v>
      </c>
      <c r="B251" s="27" t="s">
        <v>1595</v>
      </c>
      <c r="C251" s="28"/>
      <c r="D251" s="28" t="s">
        <v>1596</v>
      </c>
      <c r="E251" s="28" t="s">
        <v>1597</v>
      </c>
      <c r="F251" s="28">
        <v>36.299999999999997</v>
      </c>
      <c r="G251" s="53">
        <v>45073</v>
      </c>
      <c r="H251" s="32">
        <v>5</v>
      </c>
      <c r="I251" s="9">
        <v>251.46391741935486</v>
      </c>
    </row>
    <row r="252" spans="1:9" x14ac:dyDescent="0.3">
      <c r="A252" s="26" t="s">
        <v>132</v>
      </c>
      <c r="B252" s="27" t="s">
        <v>1598</v>
      </c>
      <c r="C252" s="28"/>
      <c r="D252" s="28" t="s">
        <v>1599</v>
      </c>
      <c r="E252" s="28" t="s">
        <v>1600</v>
      </c>
      <c r="F252" s="28">
        <v>56.4</v>
      </c>
      <c r="G252" s="53">
        <v>45101</v>
      </c>
      <c r="H252" s="32">
        <v>0</v>
      </c>
      <c r="I252" s="9">
        <v>0</v>
      </c>
    </row>
    <row r="253" spans="1:9" x14ac:dyDescent="0.3">
      <c r="A253" s="26" t="s">
        <v>132</v>
      </c>
      <c r="B253" s="27" t="s">
        <v>1601</v>
      </c>
      <c r="C253" s="28" t="s">
        <v>967</v>
      </c>
      <c r="D253" s="28" t="s">
        <v>897</v>
      </c>
      <c r="E253" s="28" t="s">
        <v>1602</v>
      </c>
      <c r="F253" s="28">
        <v>56.4</v>
      </c>
      <c r="H253" s="32">
        <v>17</v>
      </c>
      <c r="I253" s="9">
        <v>1328.394512516129</v>
      </c>
    </row>
    <row r="254" spans="1:9" x14ac:dyDescent="0.3">
      <c r="A254" s="26" t="s">
        <v>133</v>
      </c>
      <c r="B254" s="27" t="s">
        <v>1603</v>
      </c>
      <c r="C254" s="28" t="s">
        <v>935</v>
      </c>
      <c r="D254" s="28" t="s">
        <v>897</v>
      </c>
      <c r="E254" s="28" t="s">
        <v>1604</v>
      </c>
      <c r="F254" s="28">
        <v>82.2</v>
      </c>
      <c r="H254" s="32">
        <v>17</v>
      </c>
      <c r="I254" s="9">
        <v>1936.0643427096777</v>
      </c>
    </row>
    <row r="255" spans="1:9" x14ac:dyDescent="0.3">
      <c r="A255" s="26" t="s">
        <v>133</v>
      </c>
      <c r="B255" s="27" t="s">
        <v>1605</v>
      </c>
      <c r="C255" s="28"/>
      <c r="D255" s="28" t="s">
        <v>1606</v>
      </c>
      <c r="E255" s="28" t="s">
        <v>1607</v>
      </c>
      <c r="F255" s="28">
        <v>82.2</v>
      </c>
      <c r="G255" s="55">
        <v>45189</v>
      </c>
      <c r="H255" s="32">
        <v>0</v>
      </c>
      <c r="I255" s="9">
        <v>0</v>
      </c>
    </row>
    <row r="256" spans="1:9" x14ac:dyDescent="0.3">
      <c r="A256" s="26" t="s">
        <v>134</v>
      </c>
      <c r="B256" s="27" t="s">
        <v>1608</v>
      </c>
      <c r="C256" s="28"/>
      <c r="D256" s="28" t="s">
        <v>1609</v>
      </c>
      <c r="E256" s="28" t="s">
        <v>1610</v>
      </c>
      <c r="F256" s="28">
        <v>51</v>
      </c>
      <c r="G256" s="53">
        <v>45101</v>
      </c>
      <c r="H256" s="32">
        <v>0</v>
      </c>
      <c r="I256" s="9">
        <v>0</v>
      </c>
    </row>
    <row r="257" spans="1:9" x14ac:dyDescent="0.3">
      <c r="A257" s="26" t="s">
        <v>134</v>
      </c>
      <c r="B257" s="27" t="s">
        <v>1611</v>
      </c>
      <c r="C257" s="28" t="s">
        <v>967</v>
      </c>
      <c r="D257" s="28" t="s">
        <v>897</v>
      </c>
      <c r="E257" s="28" t="s">
        <v>1612</v>
      </c>
      <c r="F257" s="28">
        <v>51</v>
      </c>
      <c r="H257" s="32">
        <v>17</v>
      </c>
      <c r="I257" s="9">
        <v>1201.2078038709678</v>
      </c>
    </row>
    <row r="258" spans="1:9" x14ac:dyDescent="0.3">
      <c r="A258" s="26" t="s">
        <v>135</v>
      </c>
      <c r="B258" s="27" t="s">
        <v>1613</v>
      </c>
      <c r="C258" s="28"/>
      <c r="D258" s="28" t="s">
        <v>1614</v>
      </c>
      <c r="E258" s="28" t="s">
        <v>1615</v>
      </c>
      <c r="F258" s="28">
        <v>32.4</v>
      </c>
      <c r="G258" s="53">
        <v>45108</v>
      </c>
      <c r="H258" s="32">
        <v>0</v>
      </c>
      <c r="I258" s="9">
        <v>0</v>
      </c>
    </row>
    <row r="259" spans="1:9" x14ac:dyDescent="0.3">
      <c r="A259" s="26" t="s">
        <v>135</v>
      </c>
      <c r="B259" s="27" t="s">
        <v>1616</v>
      </c>
      <c r="C259" s="28" t="s">
        <v>967</v>
      </c>
      <c r="D259" s="28" t="s">
        <v>897</v>
      </c>
      <c r="E259" s="28" t="s">
        <v>1617</v>
      </c>
      <c r="F259" s="28">
        <v>32.4</v>
      </c>
      <c r="H259" s="32">
        <v>17</v>
      </c>
      <c r="I259" s="9">
        <v>763.12025187096776</v>
      </c>
    </row>
    <row r="260" spans="1:9" x14ac:dyDescent="0.3">
      <c r="A260" s="26" t="s">
        <v>136</v>
      </c>
      <c r="B260" s="27" t="s">
        <v>1618</v>
      </c>
      <c r="C260" s="28"/>
      <c r="D260" s="28" t="s">
        <v>1619</v>
      </c>
      <c r="E260" s="28" t="s">
        <v>1620</v>
      </c>
      <c r="F260" s="28">
        <v>56.4</v>
      </c>
      <c r="G260" s="55">
        <v>45112</v>
      </c>
      <c r="H260" s="32">
        <v>0</v>
      </c>
      <c r="I260" s="9">
        <v>0</v>
      </c>
    </row>
    <row r="261" spans="1:9" x14ac:dyDescent="0.3">
      <c r="A261" s="26" t="s">
        <v>136</v>
      </c>
      <c r="B261" s="27" t="s">
        <v>1621</v>
      </c>
      <c r="C261" s="28" t="s">
        <v>953</v>
      </c>
      <c r="D261" s="28" t="s">
        <v>897</v>
      </c>
      <c r="E261" s="28" t="s">
        <v>1622</v>
      </c>
      <c r="F261" s="28">
        <v>56.4</v>
      </c>
      <c r="H261" s="32">
        <v>17</v>
      </c>
      <c r="I261" s="9">
        <v>1328.394512516129</v>
      </c>
    </row>
    <row r="262" spans="1:9" x14ac:dyDescent="0.3">
      <c r="A262" s="26" t="s">
        <v>137</v>
      </c>
      <c r="B262" s="27" t="s">
        <v>1623</v>
      </c>
      <c r="C262" s="28"/>
      <c r="D262" s="28" t="s">
        <v>897</v>
      </c>
      <c r="E262" s="28" t="s">
        <v>1624</v>
      </c>
      <c r="F262" s="28">
        <v>82.2</v>
      </c>
      <c r="H262" s="32">
        <v>17</v>
      </c>
      <c r="I262" s="9">
        <v>1936.0643427096777</v>
      </c>
    </row>
    <row r="263" spans="1:9" x14ac:dyDescent="0.3">
      <c r="A263" s="26" t="s">
        <v>138</v>
      </c>
      <c r="B263" s="27" t="s">
        <v>1625</v>
      </c>
      <c r="C263" s="28"/>
      <c r="D263" s="28" t="s">
        <v>1626</v>
      </c>
      <c r="E263" s="28" t="s">
        <v>1627</v>
      </c>
      <c r="F263" s="28">
        <v>51</v>
      </c>
      <c r="G263" s="53">
        <v>45170</v>
      </c>
      <c r="H263" s="32">
        <v>0</v>
      </c>
      <c r="I263" s="9">
        <v>0</v>
      </c>
    </row>
    <row r="264" spans="1:9" x14ac:dyDescent="0.3">
      <c r="A264" s="26" t="s">
        <v>138</v>
      </c>
      <c r="B264" s="27" t="s">
        <v>1628</v>
      </c>
      <c r="C264" s="28" t="s">
        <v>930</v>
      </c>
      <c r="D264" s="28" t="s">
        <v>897</v>
      </c>
      <c r="E264" s="28" t="s">
        <v>1629</v>
      </c>
      <c r="F264" s="28">
        <v>51</v>
      </c>
      <c r="H264" s="32">
        <v>17</v>
      </c>
      <c r="I264" s="9">
        <v>1201.2078038709678</v>
      </c>
    </row>
    <row r="265" spans="1:9" x14ac:dyDescent="0.3">
      <c r="A265" s="26" t="s">
        <v>139</v>
      </c>
      <c r="B265" s="27" t="s">
        <v>1630</v>
      </c>
      <c r="C265" s="28"/>
      <c r="D265" s="28" t="s">
        <v>1631</v>
      </c>
      <c r="E265" s="28" t="s">
        <v>1632</v>
      </c>
      <c r="F265" s="28">
        <v>32.4</v>
      </c>
      <c r="G265" s="53">
        <v>45127</v>
      </c>
      <c r="H265" s="32">
        <v>0</v>
      </c>
      <c r="I265" s="9">
        <v>0</v>
      </c>
    </row>
    <row r="266" spans="1:9" x14ac:dyDescent="0.3">
      <c r="A266" s="26" t="s">
        <v>139</v>
      </c>
      <c r="B266" s="27" t="s">
        <v>1633</v>
      </c>
      <c r="C266" s="28" t="s">
        <v>1634</v>
      </c>
      <c r="D266" s="28" t="s">
        <v>897</v>
      </c>
      <c r="E266" s="28" t="s">
        <v>1635</v>
      </c>
      <c r="F266" s="28">
        <v>32.4</v>
      </c>
      <c r="H266" s="32">
        <v>17</v>
      </c>
      <c r="I266" s="9">
        <v>763.12025187096776</v>
      </c>
    </row>
    <row r="267" spans="1:9" x14ac:dyDescent="0.3">
      <c r="A267" s="26" t="s">
        <v>140</v>
      </c>
      <c r="B267" s="27" t="s">
        <v>1636</v>
      </c>
      <c r="C267" s="28" t="s">
        <v>1637</v>
      </c>
      <c r="D267" s="28" t="s">
        <v>897</v>
      </c>
      <c r="E267" s="28" t="s">
        <v>1638</v>
      </c>
      <c r="F267" s="28">
        <v>56.4</v>
      </c>
      <c r="H267" s="32">
        <v>17</v>
      </c>
      <c r="I267" s="9">
        <v>1328.394512516129</v>
      </c>
    </row>
    <row r="268" spans="1:9" x14ac:dyDescent="0.3">
      <c r="A268" s="26" t="s">
        <v>140</v>
      </c>
      <c r="B268" s="27" t="s">
        <v>1639</v>
      </c>
      <c r="C268" s="28"/>
      <c r="D268" s="28" t="s">
        <v>1640</v>
      </c>
      <c r="E268" s="28" t="s">
        <v>1641</v>
      </c>
      <c r="F268" s="28">
        <v>56.4</v>
      </c>
      <c r="G268" s="55">
        <v>45150</v>
      </c>
      <c r="H268" s="32">
        <v>0</v>
      </c>
      <c r="I268" s="9">
        <v>0</v>
      </c>
    </row>
    <row r="269" spans="1:9" x14ac:dyDescent="0.3">
      <c r="A269" s="26" t="s">
        <v>141</v>
      </c>
      <c r="B269" s="27" t="s">
        <v>1642</v>
      </c>
      <c r="C269" s="28"/>
      <c r="D269" s="28" t="s">
        <v>1643</v>
      </c>
      <c r="E269" s="28" t="s">
        <v>1644</v>
      </c>
      <c r="F269" s="28">
        <v>82.2</v>
      </c>
      <c r="G269" s="55">
        <v>45141</v>
      </c>
      <c r="H269" s="32">
        <v>0</v>
      </c>
      <c r="I269" s="9">
        <v>0</v>
      </c>
    </row>
    <row r="270" spans="1:9" x14ac:dyDescent="0.3">
      <c r="A270" s="26" t="s">
        <v>141</v>
      </c>
      <c r="B270" s="27" t="s">
        <v>1645</v>
      </c>
      <c r="C270" s="28" t="s">
        <v>1549</v>
      </c>
      <c r="D270" s="28" t="s">
        <v>897</v>
      </c>
      <c r="E270" s="28" t="s">
        <v>1646</v>
      </c>
      <c r="F270" s="28">
        <v>82.2</v>
      </c>
      <c r="H270" s="32">
        <v>17</v>
      </c>
      <c r="I270" s="9">
        <v>1936.0643427096777</v>
      </c>
    </row>
    <row r="271" spans="1:9" x14ac:dyDescent="0.3">
      <c r="A271" s="26" t="s">
        <v>142</v>
      </c>
      <c r="B271" s="27" t="s">
        <v>1647</v>
      </c>
      <c r="C271" s="28"/>
      <c r="D271" s="28" t="s">
        <v>897</v>
      </c>
      <c r="E271" s="28" t="s">
        <v>1648</v>
      </c>
      <c r="F271" s="28">
        <v>50.7</v>
      </c>
      <c r="H271" s="32">
        <v>17</v>
      </c>
      <c r="I271" s="9">
        <v>1194.1418756129035</v>
      </c>
    </row>
    <row r="272" spans="1:9" x14ac:dyDescent="0.3">
      <c r="A272" s="26" t="s">
        <v>143</v>
      </c>
      <c r="B272" s="27" t="s">
        <v>1649</v>
      </c>
      <c r="C272" s="28"/>
      <c r="D272" s="28" t="s">
        <v>1650</v>
      </c>
      <c r="E272" s="28" t="s">
        <v>1651</v>
      </c>
      <c r="F272" s="28">
        <v>51</v>
      </c>
      <c r="G272" s="55">
        <v>45141</v>
      </c>
      <c r="H272" s="32">
        <v>0</v>
      </c>
      <c r="I272" s="9">
        <v>0</v>
      </c>
    </row>
    <row r="273" spans="1:9" x14ac:dyDescent="0.3">
      <c r="A273" s="26" t="s">
        <v>143</v>
      </c>
      <c r="B273" s="27" t="s">
        <v>1652</v>
      </c>
      <c r="C273" s="28" t="s">
        <v>1549</v>
      </c>
      <c r="D273" s="28" t="s">
        <v>897</v>
      </c>
      <c r="E273" s="28" t="s">
        <v>1653</v>
      </c>
      <c r="F273" s="28">
        <v>51</v>
      </c>
      <c r="H273" s="32">
        <v>17</v>
      </c>
      <c r="I273" s="9">
        <v>1201.2078038709678</v>
      </c>
    </row>
    <row r="274" spans="1:9" x14ac:dyDescent="0.3">
      <c r="A274" s="26" t="s">
        <v>144</v>
      </c>
      <c r="B274" s="27" t="s">
        <v>1654</v>
      </c>
      <c r="C274" s="28"/>
      <c r="D274" s="28" t="s">
        <v>1655</v>
      </c>
      <c r="E274" s="28" t="s">
        <v>1656</v>
      </c>
      <c r="F274" s="28">
        <v>32.4</v>
      </c>
      <c r="G274" s="53">
        <v>45104</v>
      </c>
      <c r="H274" s="32">
        <v>0</v>
      </c>
      <c r="I274" s="9">
        <v>0</v>
      </c>
    </row>
    <row r="275" spans="1:9" x14ac:dyDescent="0.3">
      <c r="A275" s="26" t="s">
        <v>144</v>
      </c>
      <c r="B275" s="27" t="s">
        <v>1657</v>
      </c>
      <c r="C275" s="28" t="s">
        <v>967</v>
      </c>
      <c r="D275" s="28" t="s">
        <v>897</v>
      </c>
      <c r="E275" s="28" t="s">
        <v>1658</v>
      </c>
      <c r="F275" s="28">
        <v>32.4</v>
      </c>
      <c r="H275" s="32">
        <v>17</v>
      </c>
      <c r="I275" s="9">
        <v>763.12025187096776</v>
      </c>
    </row>
    <row r="276" spans="1:9" x14ac:dyDescent="0.3">
      <c r="A276" s="26" t="s">
        <v>145</v>
      </c>
      <c r="B276" s="27" t="s">
        <v>1659</v>
      </c>
      <c r="C276" s="28"/>
      <c r="D276" s="28" t="s">
        <v>1660</v>
      </c>
      <c r="E276" s="28" t="s">
        <v>1661</v>
      </c>
      <c r="F276" s="28">
        <v>56.4</v>
      </c>
      <c r="G276" s="55">
        <v>45111</v>
      </c>
      <c r="H276" s="32">
        <v>0</v>
      </c>
      <c r="I276" s="9">
        <v>0</v>
      </c>
    </row>
    <row r="277" spans="1:9" x14ac:dyDescent="0.3">
      <c r="A277" s="26" t="s">
        <v>145</v>
      </c>
      <c r="B277" s="27" t="s">
        <v>1662</v>
      </c>
      <c r="C277" s="28" t="s">
        <v>1514</v>
      </c>
      <c r="D277" s="28" t="s">
        <v>897</v>
      </c>
      <c r="E277" s="28" t="s">
        <v>1663</v>
      </c>
      <c r="F277" s="28">
        <v>56.4</v>
      </c>
      <c r="H277" s="32">
        <v>17</v>
      </c>
      <c r="I277" s="9">
        <v>1328.394512516129</v>
      </c>
    </row>
    <row r="278" spans="1:9" x14ac:dyDescent="0.3">
      <c r="A278" s="26" t="s">
        <v>146</v>
      </c>
      <c r="B278" s="27" t="s">
        <v>1664</v>
      </c>
      <c r="C278" s="28" t="s">
        <v>1665</v>
      </c>
      <c r="D278" s="28" t="s">
        <v>897</v>
      </c>
      <c r="E278" s="28" t="s">
        <v>1666</v>
      </c>
      <c r="F278" s="28">
        <v>82.2</v>
      </c>
      <c r="H278" s="32">
        <v>17</v>
      </c>
      <c r="I278" s="9">
        <v>1936.0643427096777</v>
      </c>
    </row>
    <row r="279" spans="1:9" x14ac:dyDescent="0.3">
      <c r="A279" s="26" t="s">
        <v>146</v>
      </c>
      <c r="B279" s="27" t="s">
        <v>1667</v>
      </c>
      <c r="C279" s="28"/>
      <c r="D279" s="28" t="s">
        <v>1668</v>
      </c>
      <c r="E279" s="28" t="s">
        <v>1669</v>
      </c>
      <c r="F279" s="28">
        <v>82.2</v>
      </c>
      <c r="G279" s="55">
        <v>45122</v>
      </c>
      <c r="H279" s="32">
        <v>0</v>
      </c>
      <c r="I279" s="9">
        <v>0</v>
      </c>
    </row>
    <row r="280" spans="1:9" x14ac:dyDescent="0.3">
      <c r="A280" s="26" t="s">
        <v>147</v>
      </c>
      <c r="B280" s="27" t="s">
        <v>1670</v>
      </c>
      <c r="C280" s="28" t="s">
        <v>1671</v>
      </c>
      <c r="D280" s="28" t="s">
        <v>897</v>
      </c>
      <c r="E280" s="28" t="s">
        <v>1672</v>
      </c>
      <c r="F280" s="28">
        <v>51</v>
      </c>
      <c r="H280" s="32">
        <v>17</v>
      </c>
      <c r="I280" s="9">
        <v>1201.2078038709678</v>
      </c>
    </row>
    <row r="281" spans="1:9" x14ac:dyDescent="0.3">
      <c r="A281" s="26" t="s">
        <v>147</v>
      </c>
      <c r="B281" s="27" t="s">
        <v>1673</v>
      </c>
      <c r="C281" s="28"/>
      <c r="D281" s="28" t="s">
        <v>1674</v>
      </c>
      <c r="E281" s="28" t="s">
        <v>1675</v>
      </c>
      <c r="F281" s="28">
        <v>51</v>
      </c>
      <c r="G281" s="55">
        <v>45147</v>
      </c>
      <c r="H281" s="32">
        <v>0</v>
      </c>
      <c r="I281" s="9">
        <v>0</v>
      </c>
    </row>
    <row r="282" spans="1:9" x14ac:dyDescent="0.3">
      <c r="A282" s="26" t="s">
        <v>148</v>
      </c>
      <c r="B282" s="27" t="s">
        <v>1676</v>
      </c>
      <c r="C282" s="28" t="s">
        <v>1135</v>
      </c>
      <c r="D282" s="28" t="s">
        <v>897</v>
      </c>
      <c r="E282" s="28" t="s">
        <v>1677</v>
      </c>
      <c r="F282" s="28">
        <v>32.4</v>
      </c>
      <c r="H282" s="32">
        <v>17</v>
      </c>
      <c r="I282" s="9">
        <v>763.12025187096776</v>
      </c>
    </row>
    <row r="283" spans="1:9" x14ac:dyDescent="0.3">
      <c r="A283" s="26" t="s">
        <v>148</v>
      </c>
      <c r="B283" s="27" t="s">
        <v>1678</v>
      </c>
      <c r="C283" s="28"/>
      <c r="D283" s="28" t="s">
        <v>1679</v>
      </c>
      <c r="E283" s="28" t="s">
        <v>1680</v>
      </c>
      <c r="F283" s="28">
        <v>32.4</v>
      </c>
      <c r="G283" s="53">
        <v>45168</v>
      </c>
      <c r="H283" s="32">
        <v>0</v>
      </c>
      <c r="I283" s="9">
        <v>0</v>
      </c>
    </row>
    <row r="284" spans="1:9" x14ac:dyDescent="0.3">
      <c r="A284" s="26" t="s">
        <v>149</v>
      </c>
      <c r="B284" s="27" t="s">
        <v>1681</v>
      </c>
      <c r="C284" s="28" t="s">
        <v>899</v>
      </c>
      <c r="D284" s="28" t="s">
        <v>897</v>
      </c>
      <c r="E284" s="28" t="s">
        <v>1682</v>
      </c>
      <c r="F284" s="28">
        <v>56.4</v>
      </c>
      <c r="H284" s="32">
        <v>17</v>
      </c>
      <c r="I284" s="9">
        <v>1328.394512516129</v>
      </c>
    </row>
    <row r="285" spans="1:9" x14ac:dyDescent="0.3">
      <c r="A285" s="26" t="s">
        <v>149</v>
      </c>
      <c r="B285" s="27" t="s">
        <v>1683</v>
      </c>
      <c r="C285" s="28"/>
      <c r="D285" s="28" t="s">
        <v>1684</v>
      </c>
      <c r="E285" s="28" t="s">
        <v>1685</v>
      </c>
      <c r="F285" s="28">
        <v>56.4</v>
      </c>
      <c r="G285" s="55">
        <v>45204</v>
      </c>
      <c r="H285" s="32">
        <v>0</v>
      </c>
      <c r="I285" s="9">
        <v>0</v>
      </c>
    </row>
    <row r="286" spans="1:9" x14ac:dyDescent="0.3">
      <c r="A286" s="26" t="s">
        <v>150</v>
      </c>
      <c r="B286" s="27" t="s">
        <v>1686</v>
      </c>
      <c r="C286" s="28"/>
      <c r="D286" s="28" t="s">
        <v>1687</v>
      </c>
      <c r="E286" s="28" t="s">
        <v>1688</v>
      </c>
      <c r="F286" s="28">
        <v>82.2</v>
      </c>
      <c r="G286" s="53">
        <v>45101</v>
      </c>
      <c r="H286" s="32">
        <v>0</v>
      </c>
      <c r="I286" s="9">
        <v>0</v>
      </c>
    </row>
    <row r="287" spans="1:9" x14ac:dyDescent="0.3">
      <c r="A287" s="26" t="s">
        <v>150</v>
      </c>
      <c r="B287" s="27" t="s">
        <v>1689</v>
      </c>
      <c r="C287" s="28" t="s">
        <v>967</v>
      </c>
      <c r="D287" s="28" t="s">
        <v>897</v>
      </c>
      <c r="E287" s="28" t="s">
        <v>1690</v>
      </c>
      <c r="F287" s="28">
        <v>82.2</v>
      </c>
      <c r="H287" s="32">
        <v>17</v>
      </c>
      <c r="I287" s="9">
        <v>1936.0643427096777</v>
      </c>
    </row>
    <row r="288" spans="1:9" x14ac:dyDescent="0.3">
      <c r="A288" s="26" t="s">
        <v>151</v>
      </c>
      <c r="B288" s="27" t="s">
        <v>1691</v>
      </c>
      <c r="C288" s="28" t="s">
        <v>941</v>
      </c>
      <c r="D288" s="28" t="s">
        <v>1692</v>
      </c>
      <c r="E288" s="28" t="s">
        <v>1693</v>
      </c>
      <c r="F288" s="28">
        <v>51</v>
      </c>
      <c r="H288" s="32">
        <v>0</v>
      </c>
      <c r="I288" s="9">
        <v>0</v>
      </c>
    </row>
    <row r="289" spans="1:9" x14ac:dyDescent="0.3">
      <c r="A289" s="26" t="s">
        <v>151</v>
      </c>
      <c r="B289" s="27" t="s">
        <v>1694</v>
      </c>
      <c r="C289" s="28" t="s">
        <v>967</v>
      </c>
      <c r="D289" s="28" t="s">
        <v>897</v>
      </c>
      <c r="E289" s="28" t="s">
        <v>1695</v>
      </c>
      <c r="F289" s="28">
        <v>51</v>
      </c>
      <c r="H289" s="32">
        <v>17</v>
      </c>
      <c r="I289" s="9">
        <v>1201.2078038709678</v>
      </c>
    </row>
    <row r="290" spans="1:9" x14ac:dyDescent="0.3">
      <c r="A290" s="26" t="s">
        <v>152</v>
      </c>
      <c r="B290" s="27" t="s">
        <v>1696</v>
      </c>
      <c r="C290" s="28" t="s">
        <v>1697</v>
      </c>
      <c r="D290" s="28" t="s">
        <v>1698</v>
      </c>
      <c r="E290" s="28" t="s">
        <v>1699</v>
      </c>
      <c r="F290" s="28">
        <v>32.4</v>
      </c>
      <c r="G290" s="53">
        <v>45106</v>
      </c>
      <c r="H290" s="32">
        <v>0</v>
      </c>
      <c r="I290" s="9">
        <v>0</v>
      </c>
    </row>
    <row r="291" spans="1:9" x14ac:dyDescent="0.3">
      <c r="A291" s="26" t="s">
        <v>152</v>
      </c>
      <c r="B291" s="27" t="s">
        <v>1700</v>
      </c>
      <c r="C291" s="28"/>
      <c r="D291" s="28" t="s">
        <v>1701</v>
      </c>
      <c r="E291" s="28" t="s">
        <v>1702</v>
      </c>
      <c r="F291" s="28">
        <v>32.4</v>
      </c>
      <c r="G291" s="53">
        <v>45415</v>
      </c>
      <c r="H291" s="32">
        <v>0</v>
      </c>
      <c r="I291" s="9">
        <v>0</v>
      </c>
    </row>
    <row r="292" spans="1:9" x14ac:dyDescent="0.3">
      <c r="A292" s="26" t="s">
        <v>152</v>
      </c>
      <c r="B292" s="27" t="s">
        <v>1703</v>
      </c>
      <c r="C292" s="28" t="s">
        <v>967</v>
      </c>
      <c r="D292" s="28" t="s">
        <v>897</v>
      </c>
      <c r="E292" s="28" t="s">
        <v>1704</v>
      </c>
      <c r="F292" s="28">
        <v>32.4</v>
      </c>
      <c r="H292" s="32">
        <v>17</v>
      </c>
      <c r="I292" s="9">
        <v>763.12025187096776</v>
      </c>
    </row>
    <row r="293" spans="1:9" x14ac:dyDescent="0.3">
      <c r="A293" s="26" t="s">
        <v>153</v>
      </c>
      <c r="B293" s="27" t="s">
        <v>1705</v>
      </c>
      <c r="C293" s="28"/>
      <c r="D293" s="28" t="s">
        <v>1706</v>
      </c>
      <c r="E293" s="28" t="s">
        <v>1707</v>
      </c>
      <c r="F293" s="28">
        <v>61</v>
      </c>
      <c r="G293" s="53">
        <v>45066</v>
      </c>
      <c r="H293" s="32">
        <v>12</v>
      </c>
      <c r="I293" s="9">
        <v>1014.1685264516129</v>
      </c>
    </row>
    <row r="294" spans="1:9" x14ac:dyDescent="0.3">
      <c r="A294" s="26" t="s">
        <v>153</v>
      </c>
      <c r="B294" s="27" t="s">
        <v>1708</v>
      </c>
      <c r="C294" s="28" t="s">
        <v>991</v>
      </c>
      <c r="D294" s="28" t="s">
        <v>897</v>
      </c>
      <c r="E294" s="28" t="s">
        <v>1709</v>
      </c>
      <c r="F294" s="28">
        <v>61</v>
      </c>
      <c r="H294" s="32">
        <v>5</v>
      </c>
      <c r="I294" s="9">
        <v>422.57021935483868</v>
      </c>
    </row>
    <row r="295" spans="1:9" x14ac:dyDescent="0.3">
      <c r="A295" s="26" t="s">
        <v>154</v>
      </c>
      <c r="B295" s="27" t="s">
        <v>1710</v>
      </c>
      <c r="C295" s="28" t="s">
        <v>1711</v>
      </c>
      <c r="D295" s="28" t="s">
        <v>897</v>
      </c>
      <c r="E295" s="28" t="s">
        <v>1712</v>
      </c>
      <c r="F295" s="28">
        <v>56.4</v>
      </c>
      <c r="H295" s="32">
        <v>17</v>
      </c>
      <c r="I295" s="9">
        <v>1328.394512516129</v>
      </c>
    </row>
    <row r="296" spans="1:9" x14ac:dyDescent="0.3">
      <c r="A296" s="26" t="s">
        <v>154</v>
      </c>
      <c r="B296" s="27" t="s">
        <v>1713</v>
      </c>
      <c r="C296" s="28"/>
      <c r="D296" s="28" t="s">
        <v>1714</v>
      </c>
      <c r="E296" s="28" t="s">
        <v>1715</v>
      </c>
      <c r="F296" s="28">
        <v>56.4</v>
      </c>
      <c r="G296" s="53">
        <v>45119</v>
      </c>
      <c r="H296" s="32">
        <v>0</v>
      </c>
      <c r="I296" s="9">
        <v>0</v>
      </c>
    </row>
    <row r="297" spans="1:9" x14ac:dyDescent="0.3">
      <c r="A297" s="26" t="s">
        <v>155</v>
      </c>
      <c r="B297" s="27" t="s">
        <v>1716</v>
      </c>
      <c r="C297" s="28"/>
      <c r="D297" s="28" t="s">
        <v>1717</v>
      </c>
      <c r="E297" s="28" t="s">
        <v>1718</v>
      </c>
      <c r="F297" s="28">
        <v>82.2</v>
      </c>
      <c r="G297" s="53">
        <v>45182</v>
      </c>
      <c r="H297" s="32">
        <v>0</v>
      </c>
      <c r="I297" s="9">
        <v>0</v>
      </c>
    </row>
    <row r="298" spans="1:9" x14ac:dyDescent="0.3">
      <c r="A298" s="26" t="s">
        <v>155</v>
      </c>
      <c r="B298" s="27" t="s">
        <v>1719</v>
      </c>
      <c r="C298" s="28" t="s">
        <v>939</v>
      </c>
      <c r="D298" s="28" t="s">
        <v>897</v>
      </c>
      <c r="E298" s="28" t="s">
        <v>1720</v>
      </c>
      <c r="F298" s="28">
        <v>82.2</v>
      </c>
      <c r="H298" s="32">
        <v>17</v>
      </c>
      <c r="I298" s="9">
        <v>1936.0643427096777</v>
      </c>
    </row>
    <row r="299" spans="1:9" x14ac:dyDescent="0.3">
      <c r="A299" s="26" t="s">
        <v>156</v>
      </c>
      <c r="B299" s="27" t="s">
        <v>1721</v>
      </c>
      <c r="C299" s="28" t="s">
        <v>901</v>
      </c>
      <c r="D299" s="28" t="s">
        <v>1722</v>
      </c>
      <c r="E299" s="28" t="s">
        <v>1723</v>
      </c>
      <c r="F299" s="28">
        <v>51</v>
      </c>
      <c r="G299" s="53">
        <v>45098</v>
      </c>
      <c r="H299" s="32">
        <v>0</v>
      </c>
      <c r="I299" s="9">
        <v>0</v>
      </c>
    </row>
    <row r="300" spans="1:9" x14ac:dyDescent="0.3">
      <c r="A300" s="26" t="s">
        <v>156</v>
      </c>
      <c r="B300" s="27" t="s">
        <v>1724</v>
      </c>
      <c r="C300" s="28" t="s">
        <v>1196</v>
      </c>
      <c r="D300" s="28" t="s">
        <v>897</v>
      </c>
      <c r="E300" s="28" t="s">
        <v>1725</v>
      </c>
      <c r="F300" s="28">
        <v>51</v>
      </c>
      <c r="H300" s="32">
        <v>17</v>
      </c>
      <c r="I300" s="9">
        <v>1201.2078038709678</v>
      </c>
    </row>
    <row r="301" spans="1:9" x14ac:dyDescent="0.3">
      <c r="A301" s="26" t="s">
        <v>156</v>
      </c>
      <c r="B301" s="27" t="s">
        <v>1726</v>
      </c>
      <c r="C301" s="28"/>
      <c r="D301" s="28" t="s">
        <v>1727</v>
      </c>
      <c r="E301" s="28" t="s">
        <v>1728</v>
      </c>
      <c r="F301" s="28">
        <v>51</v>
      </c>
      <c r="G301" s="53">
        <v>45215</v>
      </c>
      <c r="H301" s="32">
        <v>0</v>
      </c>
      <c r="I301" s="9">
        <v>0</v>
      </c>
    </row>
    <row r="302" spans="1:9" x14ac:dyDescent="0.3">
      <c r="A302" s="26" t="s">
        <v>157</v>
      </c>
      <c r="B302" s="27" t="s">
        <v>1729</v>
      </c>
      <c r="C302" s="28"/>
      <c r="D302" s="28" t="s">
        <v>1730</v>
      </c>
      <c r="E302" s="28" t="s">
        <v>1731</v>
      </c>
      <c r="F302" s="28">
        <v>32.4</v>
      </c>
      <c r="G302" s="53">
        <v>45098</v>
      </c>
      <c r="H302" s="32">
        <v>0</v>
      </c>
      <c r="I302" s="9">
        <v>0</v>
      </c>
    </row>
    <row r="303" spans="1:9" x14ac:dyDescent="0.3">
      <c r="A303" s="26" t="s">
        <v>157</v>
      </c>
      <c r="B303" s="27" t="s">
        <v>1732</v>
      </c>
      <c r="C303" s="28" t="s">
        <v>1196</v>
      </c>
      <c r="D303" s="28" t="s">
        <v>897</v>
      </c>
      <c r="E303" s="28" t="s">
        <v>1733</v>
      </c>
      <c r="F303" s="28">
        <v>32.4</v>
      </c>
      <c r="H303" s="32">
        <v>17</v>
      </c>
      <c r="I303" s="9">
        <v>763.12025187096776</v>
      </c>
    </row>
    <row r="304" spans="1:9" x14ac:dyDescent="0.3">
      <c r="A304" s="26" t="s">
        <v>158</v>
      </c>
      <c r="B304" s="27" t="s">
        <v>1734</v>
      </c>
      <c r="C304" s="28"/>
      <c r="D304" s="28" t="s">
        <v>1735</v>
      </c>
      <c r="E304" s="28" t="s">
        <v>1736</v>
      </c>
      <c r="F304" s="28">
        <v>56.4</v>
      </c>
      <c r="G304" s="53">
        <v>45098</v>
      </c>
      <c r="H304" s="32">
        <v>0</v>
      </c>
      <c r="I304" s="9">
        <v>0</v>
      </c>
    </row>
    <row r="305" spans="1:9" x14ac:dyDescent="0.3">
      <c r="A305" s="26" t="s">
        <v>158</v>
      </c>
      <c r="B305" s="27" t="s">
        <v>1737</v>
      </c>
      <c r="C305" s="28" t="s">
        <v>1196</v>
      </c>
      <c r="D305" s="28" t="s">
        <v>897</v>
      </c>
      <c r="E305" s="28" t="s">
        <v>1738</v>
      </c>
      <c r="F305" s="28">
        <v>56.4</v>
      </c>
      <c r="H305" s="32">
        <v>17</v>
      </c>
      <c r="I305" s="9">
        <v>1328.394512516129</v>
      </c>
    </row>
    <row r="306" spans="1:9" x14ac:dyDescent="0.3">
      <c r="A306" s="26" t="s">
        <v>159</v>
      </c>
      <c r="B306" s="27" t="s">
        <v>1739</v>
      </c>
      <c r="C306" s="28"/>
      <c r="D306" s="28" t="s">
        <v>1740</v>
      </c>
      <c r="E306" s="28" t="s">
        <v>1741</v>
      </c>
      <c r="F306" s="28">
        <v>82.2</v>
      </c>
      <c r="G306" s="53">
        <v>45097</v>
      </c>
      <c r="H306" s="32">
        <v>0</v>
      </c>
      <c r="I306" s="9">
        <v>0</v>
      </c>
    </row>
    <row r="307" spans="1:9" x14ac:dyDescent="0.3">
      <c r="A307" s="26" t="s">
        <v>159</v>
      </c>
      <c r="B307" s="27" t="s">
        <v>1742</v>
      </c>
      <c r="C307" s="28" t="s">
        <v>1283</v>
      </c>
      <c r="D307" s="28" t="s">
        <v>897</v>
      </c>
      <c r="E307" s="28" t="s">
        <v>1743</v>
      </c>
      <c r="F307" s="28">
        <v>82.2</v>
      </c>
      <c r="H307" s="32">
        <v>17</v>
      </c>
      <c r="I307" s="9">
        <v>1936.0643427096777</v>
      </c>
    </row>
    <row r="308" spans="1:9" x14ac:dyDescent="0.3">
      <c r="A308" s="26" t="s">
        <v>160</v>
      </c>
      <c r="B308" s="27" t="s">
        <v>1744</v>
      </c>
      <c r="C308" s="28"/>
      <c r="D308" s="28" t="s">
        <v>1745</v>
      </c>
      <c r="E308" s="28" t="s">
        <v>1746</v>
      </c>
      <c r="F308" s="28">
        <v>51</v>
      </c>
      <c r="G308" s="53">
        <v>45098</v>
      </c>
      <c r="H308" s="32">
        <v>0</v>
      </c>
      <c r="I308" s="9">
        <v>0</v>
      </c>
    </row>
    <row r="309" spans="1:9" x14ac:dyDescent="0.3">
      <c r="A309" s="26" t="s">
        <v>160</v>
      </c>
      <c r="B309" s="27" t="s">
        <v>1747</v>
      </c>
      <c r="C309" s="28" t="s">
        <v>1196</v>
      </c>
      <c r="D309" s="28" t="s">
        <v>897</v>
      </c>
      <c r="E309" s="28" t="s">
        <v>1748</v>
      </c>
      <c r="F309" s="28">
        <v>51</v>
      </c>
      <c r="H309" s="32">
        <v>17</v>
      </c>
      <c r="I309" s="9">
        <v>1201.2078038709678</v>
      </c>
    </row>
    <row r="310" spans="1:9" x14ac:dyDescent="0.3">
      <c r="A310" s="26" t="s">
        <v>161</v>
      </c>
      <c r="B310" s="27" t="s">
        <v>1749</v>
      </c>
      <c r="C310" s="28"/>
      <c r="D310" s="28" t="s">
        <v>1750</v>
      </c>
      <c r="E310" s="28" t="s">
        <v>1751</v>
      </c>
      <c r="F310" s="28">
        <v>32.4</v>
      </c>
      <c r="G310" s="53">
        <v>45099</v>
      </c>
      <c r="H310" s="32">
        <v>0</v>
      </c>
      <c r="I310" s="9">
        <v>0</v>
      </c>
    </row>
    <row r="311" spans="1:9" x14ac:dyDescent="0.3">
      <c r="A311" s="26" t="s">
        <v>161</v>
      </c>
      <c r="B311" s="27" t="s">
        <v>1752</v>
      </c>
      <c r="C311" s="28" t="s">
        <v>1753</v>
      </c>
      <c r="D311" s="28" t="s">
        <v>897</v>
      </c>
      <c r="E311" s="28" t="s">
        <v>1754</v>
      </c>
      <c r="F311" s="28">
        <v>32.4</v>
      </c>
      <c r="H311" s="32">
        <v>17</v>
      </c>
      <c r="I311" s="9">
        <v>763.12025187096776</v>
      </c>
    </row>
    <row r="312" spans="1:9" x14ac:dyDescent="0.3">
      <c r="A312" s="26" t="s">
        <v>162</v>
      </c>
      <c r="B312" s="27" t="s">
        <v>1755</v>
      </c>
      <c r="C312" s="28" t="s">
        <v>1283</v>
      </c>
      <c r="D312" s="28" t="s">
        <v>897</v>
      </c>
      <c r="E312" s="28" t="s">
        <v>1756</v>
      </c>
      <c r="F312" s="28">
        <v>56.4</v>
      </c>
      <c r="H312" s="32">
        <v>17</v>
      </c>
      <c r="I312" s="9">
        <v>1328.394512516129</v>
      </c>
    </row>
    <row r="313" spans="1:9" x14ac:dyDescent="0.3">
      <c r="A313" s="26" t="s">
        <v>162</v>
      </c>
      <c r="B313" s="27" t="s">
        <v>1757</v>
      </c>
      <c r="C313" s="28"/>
      <c r="D313" s="28" t="s">
        <v>1758</v>
      </c>
      <c r="E313" s="28" t="s">
        <v>1759</v>
      </c>
      <c r="F313" s="28">
        <v>56.4</v>
      </c>
      <c r="G313" s="53">
        <v>45097</v>
      </c>
      <c r="H313" s="32">
        <v>0</v>
      </c>
      <c r="I313" s="9">
        <v>0</v>
      </c>
    </row>
    <row r="314" spans="1:9" x14ac:dyDescent="0.3">
      <c r="A314" s="26" t="s">
        <v>163</v>
      </c>
      <c r="B314" s="27" t="s">
        <v>1760</v>
      </c>
      <c r="C314" s="28"/>
      <c r="D314" s="28" t="s">
        <v>1761</v>
      </c>
      <c r="E314" s="28" t="s">
        <v>1762</v>
      </c>
      <c r="F314" s="28">
        <v>82.2</v>
      </c>
      <c r="G314" s="53">
        <v>45099</v>
      </c>
      <c r="H314" s="32">
        <v>0</v>
      </c>
      <c r="I314" s="9">
        <v>0</v>
      </c>
    </row>
    <row r="315" spans="1:9" x14ac:dyDescent="0.3">
      <c r="A315" s="26" t="s">
        <v>163</v>
      </c>
      <c r="B315" s="27" t="s">
        <v>1763</v>
      </c>
      <c r="C315" s="28" t="s">
        <v>1753</v>
      </c>
      <c r="D315" s="28" t="s">
        <v>897</v>
      </c>
      <c r="E315" s="28" t="s">
        <v>1764</v>
      </c>
      <c r="F315" s="28">
        <v>82.2</v>
      </c>
      <c r="H315" s="32">
        <v>17</v>
      </c>
      <c r="I315" s="9">
        <v>1936.0643427096777</v>
      </c>
    </row>
    <row r="316" spans="1:9" x14ac:dyDescent="0.3">
      <c r="A316" s="26" t="s">
        <v>164</v>
      </c>
      <c r="B316" s="27" t="s">
        <v>1765</v>
      </c>
      <c r="C316" s="28" t="s">
        <v>991</v>
      </c>
      <c r="D316" s="28" t="s">
        <v>897</v>
      </c>
      <c r="E316" s="28" t="s">
        <v>1766</v>
      </c>
      <c r="F316" s="28">
        <v>50.9</v>
      </c>
      <c r="H316" s="32">
        <v>9</v>
      </c>
      <c r="I316" s="9">
        <v>634.68661470967754</v>
      </c>
    </row>
    <row r="317" spans="1:9" x14ac:dyDescent="0.3">
      <c r="A317" s="26" t="s">
        <v>164</v>
      </c>
      <c r="B317" s="27" t="s">
        <v>1767</v>
      </c>
      <c r="C317" s="28"/>
      <c r="D317" s="28" t="s">
        <v>1768</v>
      </c>
      <c r="E317" s="28" t="s">
        <v>1769</v>
      </c>
      <c r="F317" s="28">
        <v>50.9</v>
      </c>
      <c r="G317" s="53">
        <v>45070</v>
      </c>
      <c r="H317" s="32">
        <v>8</v>
      </c>
      <c r="I317" s="9">
        <v>564.16587974193556</v>
      </c>
    </row>
    <row r="318" spans="1:9" x14ac:dyDescent="0.3">
      <c r="A318" s="26" t="s">
        <v>165</v>
      </c>
      <c r="B318" s="27" t="s">
        <v>1770</v>
      </c>
      <c r="C318" s="28"/>
      <c r="D318" s="28" t="s">
        <v>1771</v>
      </c>
      <c r="E318" s="28" t="s">
        <v>1772</v>
      </c>
      <c r="F318" s="28">
        <v>51</v>
      </c>
      <c r="G318" s="55">
        <v>45143</v>
      </c>
      <c r="H318" s="32">
        <v>0</v>
      </c>
      <c r="I318" s="9">
        <v>0</v>
      </c>
    </row>
    <row r="319" spans="1:9" x14ac:dyDescent="0.3">
      <c r="A319" s="26" t="s">
        <v>165</v>
      </c>
      <c r="B319" s="27" t="s">
        <v>1773</v>
      </c>
      <c r="C319" s="28" t="s">
        <v>1774</v>
      </c>
      <c r="D319" s="28" t="s">
        <v>897</v>
      </c>
      <c r="E319" s="28" t="s">
        <v>1775</v>
      </c>
      <c r="F319" s="28">
        <v>51</v>
      </c>
      <c r="H319" s="32">
        <v>17</v>
      </c>
      <c r="I319" s="9">
        <v>1201.2078038709678</v>
      </c>
    </row>
    <row r="320" spans="1:9" x14ac:dyDescent="0.3">
      <c r="A320" s="26" t="s">
        <v>166</v>
      </c>
      <c r="B320" s="27" t="s">
        <v>1776</v>
      </c>
      <c r="C320" s="28" t="s">
        <v>1753</v>
      </c>
      <c r="D320" s="28" t="s">
        <v>897</v>
      </c>
      <c r="E320" s="28" t="s">
        <v>1777</v>
      </c>
      <c r="F320" s="28">
        <v>32.4</v>
      </c>
      <c r="H320" s="32">
        <v>17</v>
      </c>
      <c r="I320" s="9">
        <v>763.12025187096776</v>
      </c>
    </row>
    <row r="321" spans="1:9" x14ac:dyDescent="0.3">
      <c r="A321" s="26" t="s">
        <v>166</v>
      </c>
      <c r="B321" s="27" t="s">
        <v>1778</v>
      </c>
      <c r="C321" s="28"/>
      <c r="D321" s="28" t="s">
        <v>1779</v>
      </c>
      <c r="E321" s="28" t="s">
        <v>1780</v>
      </c>
      <c r="F321" s="28">
        <v>32.4</v>
      </c>
      <c r="G321" s="55">
        <v>45099</v>
      </c>
      <c r="H321" s="32">
        <v>0</v>
      </c>
      <c r="I321" s="9">
        <v>0</v>
      </c>
    </row>
    <row r="322" spans="1:9" x14ac:dyDescent="0.3">
      <c r="A322" s="26" t="s">
        <v>167</v>
      </c>
      <c r="B322" s="27" t="s">
        <v>1781</v>
      </c>
      <c r="C322" s="28" t="s">
        <v>1283</v>
      </c>
      <c r="D322" s="28" t="s">
        <v>897</v>
      </c>
      <c r="E322" s="28" t="s">
        <v>1782</v>
      </c>
      <c r="F322" s="28">
        <v>56.4</v>
      </c>
      <c r="H322" s="32">
        <v>17</v>
      </c>
      <c r="I322" s="9">
        <v>1328.394512516129</v>
      </c>
    </row>
    <row r="323" spans="1:9" x14ac:dyDescent="0.3">
      <c r="A323" s="26" t="s">
        <v>167</v>
      </c>
      <c r="B323" s="27" t="s">
        <v>1783</v>
      </c>
      <c r="C323" s="28"/>
      <c r="D323" s="28" t="s">
        <v>1784</v>
      </c>
      <c r="E323" s="28" t="s">
        <v>1785</v>
      </c>
      <c r="F323" s="28">
        <v>56.4</v>
      </c>
      <c r="G323" s="55">
        <v>45097</v>
      </c>
      <c r="H323" s="32">
        <v>0</v>
      </c>
      <c r="I323" s="9">
        <v>0</v>
      </c>
    </row>
    <row r="324" spans="1:9" x14ac:dyDescent="0.3">
      <c r="A324" s="26" t="s">
        <v>168</v>
      </c>
      <c r="B324" s="27" t="s">
        <v>1786</v>
      </c>
      <c r="C324" s="28"/>
      <c r="D324" s="28" t="s">
        <v>897</v>
      </c>
      <c r="E324" s="28" t="s">
        <v>1787</v>
      </c>
      <c r="F324" s="28">
        <v>82.2</v>
      </c>
      <c r="H324" s="32">
        <v>17</v>
      </c>
      <c r="I324" s="9">
        <v>1936.0643427096777</v>
      </c>
    </row>
    <row r="325" spans="1:9" x14ac:dyDescent="0.3">
      <c r="A325" s="26" t="s">
        <v>169</v>
      </c>
      <c r="B325" s="27" t="s">
        <v>1788</v>
      </c>
      <c r="C325" s="28" t="s">
        <v>967</v>
      </c>
      <c r="D325" s="28" t="s">
        <v>897</v>
      </c>
      <c r="E325" s="28" t="s">
        <v>1789</v>
      </c>
      <c r="F325" s="28">
        <v>51</v>
      </c>
      <c r="H325" s="32">
        <v>17</v>
      </c>
      <c r="I325" s="9">
        <v>1201.2078038709678</v>
      </c>
    </row>
    <row r="326" spans="1:9" x14ac:dyDescent="0.3">
      <c r="A326" s="26" t="s">
        <v>169</v>
      </c>
      <c r="B326" s="27" t="s">
        <v>1790</v>
      </c>
      <c r="C326" s="28"/>
      <c r="D326" s="28" t="s">
        <v>1791</v>
      </c>
      <c r="E326" s="28" t="s">
        <v>1792</v>
      </c>
      <c r="F326" s="28">
        <v>51</v>
      </c>
      <c r="G326" s="55">
        <v>45101</v>
      </c>
      <c r="H326" s="32">
        <v>0</v>
      </c>
      <c r="I326" s="9">
        <v>0</v>
      </c>
    </row>
    <row r="327" spans="1:9" x14ac:dyDescent="0.3">
      <c r="A327" s="26" t="s">
        <v>170</v>
      </c>
      <c r="B327" s="27" t="s">
        <v>1793</v>
      </c>
      <c r="C327" s="28" t="s">
        <v>1135</v>
      </c>
      <c r="D327" s="28" t="s">
        <v>897</v>
      </c>
      <c r="E327" s="28" t="s">
        <v>1794</v>
      </c>
      <c r="F327" s="28">
        <v>32.4</v>
      </c>
      <c r="H327" s="32">
        <v>17</v>
      </c>
      <c r="I327" s="9">
        <v>763.12025187096776</v>
      </c>
    </row>
    <row r="328" spans="1:9" x14ac:dyDescent="0.3">
      <c r="A328" s="26" t="s">
        <v>170</v>
      </c>
      <c r="B328" s="27" t="s">
        <v>1795</v>
      </c>
      <c r="C328" s="28"/>
      <c r="D328" s="28" t="s">
        <v>1796</v>
      </c>
      <c r="E328" s="28" t="s">
        <v>1797</v>
      </c>
      <c r="F328" s="28">
        <v>32.4</v>
      </c>
      <c r="G328" s="53">
        <v>45169</v>
      </c>
      <c r="H328" s="32">
        <v>0</v>
      </c>
      <c r="I328" s="9">
        <v>0</v>
      </c>
    </row>
    <row r="329" spans="1:9" x14ac:dyDescent="0.3">
      <c r="A329" s="26" t="s">
        <v>171</v>
      </c>
      <c r="B329" s="27" t="s">
        <v>1798</v>
      </c>
      <c r="C329" s="28" t="s">
        <v>967</v>
      </c>
      <c r="D329" s="28" t="s">
        <v>897</v>
      </c>
      <c r="E329" s="28" t="s">
        <v>1799</v>
      </c>
      <c r="F329" s="28">
        <v>56.4</v>
      </c>
      <c r="H329" s="32">
        <v>17</v>
      </c>
      <c r="I329" s="9">
        <v>1328.394512516129</v>
      </c>
    </row>
    <row r="330" spans="1:9" x14ac:dyDescent="0.3">
      <c r="A330" s="26" t="s">
        <v>171</v>
      </c>
      <c r="B330" s="27" t="s">
        <v>1800</v>
      </c>
      <c r="C330" s="28"/>
      <c r="D330" s="28" t="s">
        <v>1801</v>
      </c>
      <c r="E330" s="28" t="s">
        <v>1802</v>
      </c>
      <c r="F330" s="28">
        <v>56.4</v>
      </c>
      <c r="G330" s="55">
        <v>45101</v>
      </c>
      <c r="H330" s="32">
        <v>0</v>
      </c>
      <c r="I330" s="9">
        <v>0</v>
      </c>
    </row>
    <row r="331" spans="1:9" x14ac:dyDescent="0.3">
      <c r="A331" s="26" t="s">
        <v>172</v>
      </c>
      <c r="B331" s="27" t="s">
        <v>1803</v>
      </c>
      <c r="C331" s="28"/>
      <c r="D331" s="28" t="s">
        <v>1804</v>
      </c>
      <c r="E331" s="28" t="s">
        <v>1805</v>
      </c>
      <c r="F331" s="28">
        <v>58</v>
      </c>
      <c r="G331" s="55">
        <v>45087</v>
      </c>
      <c r="H331" s="32">
        <v>0</v>
      </c>
      <c r="I331" s="9">
        <v>0</v>
      </c>
    </row>
    <row r="332" spans="1:9" x14ac:dyDescent="0.3">
      <c r="A332" s="26" t="s">
        <v>172</v>
      </c>
      <c r="B332" s="27" t="s">
        <v>1806</v>
      </c>
      <c r="C332" s="28" t="s">
        <v>970</v>
      </c>
      <c r="D332" s="28" t="s">
        <v>897</v>
      </c>
      <c r="E332" s="28" t="s">
        <v>1807</v>
      </c>
      <c r="F332" s="28">
        <v>58</v>
      </c>
      <c r="H332" s="32">
        <v>17</v>
      </c>
      <c r="I332" s="9">
        <v>1366.0794632258066</v>
      </c>
    </row>
    <row r="333" spans="1:9" x14ac:dyDescent="0.3">
      <c r="A333" s="26" t="s">
        <v>173</v>
      </c>
      <c r="B333" s="27" t="s">
        <v>1808</v>
      </c>
      <c r="C333" s="28"/>
      <c r="D333" s="28" t="s">
        <v>1809</v>
      </c>
      <c r="E333" s="28" t="s">
        <v>1810</v>
      </c>
      <c r="F333" s="28">
        <v>40.299999999999997</v>
      </c>
      <c r="G333" s="55">
        <v>45091</v>
      </c>
      <c r="H333" s="32">
        <v>0</v>
      </c>
      <c r="I333" s="9">
        <v>0</v>
      </c>
    </row>
    <row r="334" spans="1:9" x14ac:dyDescent="0.3">
      <c r="A334" s="26" t="s">
        <v>173</v>
      </c>
      <c r="B334" s="27" t="s">
        <v>1811</v>
      </c>
      <c r="C334" s="28" t="s">
        <v>1812</v>
      </c>
      <c r="D334" s="28" t="s">
        <v>897</v>
      </c>
      <c r="E334" s="28" t="s">
        <v>1813</v>
      </c>
      <c r="F334" s="28">
        <v>40.299999999999997</v>
      </c>
      <c r="H334" s="32">
        <v>17</v>
      </c>
      <c r="I334" s="9">
        <v>949.18969599999991</v>
      </c>
    </row>
    <row r="335" spans="1:9" x14ac:dyDescent="0.3">
      <c r="A335" s="26" t="s">
        <v>174</v>
      </c>
      <c r="B335" s="27" t="s">
        <v>1814</v>
      </c>
      <c r="C335" s="28" t="s">
        <v>1812</v>
      </c>
      <c r="D335" s="28" t="s">
        <v>897</v>
      </c>
      <c r="E335" s="28" t="s">
        <v>1815</v>
      </c>
      <c r="F335" s="28">
        <v>40.299999999999997</v>
      </c>
      <c r="H335" s="32">
        <v>17</v>
      </c>
      <c r="I335" s="9">
        <v>949.18969599999991</v>
      </c>
    </row>
    <row r="336" spans="1:9" x14ac:dyDescent="0.3">
      <c r="A336" s="26" t="s">
        <v>174</v>
      </c>
      <c r="B336" s="27" t="s">
        <v>1816</v>
      </c>
      <c r="C336" s="28"/>
      <c r="D336" s="28" t="s">
        <v>1809</v>
      </c>
      <c r="E336" s="28" t="s">
        <v>1817</v>
      </c>
      <c r="F336" s="28">
        <v>40.299999999999997</v>
      </c>
      <c r="G336" s="55">
        <v>45091</v>
      </c>
      <c r="H336" s="32">
        <v>0</v>
      </c>
      <c r="I336" s="9">
        <v>0</v>
      </c>
    </row>
    <row r="337" spans="1:9" ht="20.399999999999999" x14ac:dyDescent="0.3">
      <c r="A337" s="26" t="s">
        <v>175</v>
      </c>
      <c r="B337" s="27" t="s">
        <v>1818</v>
      </c>
      <c r="C337" s="28" t="s">
        <v>1009</v>
      </c>
      <c r="D337" s="28" t="s">
        <v>1010</v>
      </c>
      <c r="E337" s="28" t="s">
        <v>1819</v>
      </c>
      <c r="F337" s="28">
        <v>32.5</v>
      </c>
      <c r="G337" s="53">
        <v>45085</v>
      </c>
      <c r="H337" s="32">
        <v>0</v>
      </c>
      <c r="I337" s="9">
        <v>0</v>
      </c>
    </row>
    <row r="338" spans="1:9" x14ac:dyDescent="0.3">
      <c r="A338" s="26" t="s">
        <v>175</v>
      </c>
      <c r="B338" s="27" t="s">
        <v>1820</v>
      </c>
      <c r="C338" s="28" t="s">
        <v>913</v>
      </c>
      <c r="D338" s="28" t="s">
        <v>897</v>
      </c>
      <c r="E338" s="28" t="s">
        <v>1821</v>
      </c>
      <c r="F338" s="28">
        <v>32.5</v>
      </c>
      <c r="H338" s="32">
        <v>17</v>
      </c>
      <c r="I338" s="9">
        <v>765.47556129032262</v>
      </c>
    </row>
    <row r="339" spans="1:9" x14ac:dyDescent="0.3">
      <c r="A339" s="26" t="s">
        <v>175</v>
      </c>
      <c r="B339" s="27" t="s">
        <v>1822</v>
      </c>
      <c r="C339" s="28"/>
      <c r="D339" s="28" t="s">
        <v>1823</v>
      </c>
      <c r="E339" s="28" t="s">
        <v>1824</v>
      </c>
      <c r="F339" s="28">
        <v>32.5</v>
      </c>
      <c r="G339" s="53">
        <v>45352</v>
      </c>
      <c r="H339" s="32">
        <v>0</v>
      </c>
      <c r="I339" s="9">
        <v>0</v>
      </c>
    </row>
    <row r="340" spans="1:9" x14ac:dyDescent="0.3">
      <c r="A340" s="26" t="s">
        <v>176</v>
      </c>
      <c r="B340" s="27" t="s">
        <v>1825</v>
      </c>
      <c r="C340" s="28"/>
      <c r="D340" s="28" t="s">
        <v>1826</v>
      </c>
      <c r="E340" s="28" t="s">
        <v>1827</v>
      </c>
      <c r="F340" s="28">
        <v>57.9</v>
      </c>
      <c r="G340" s="55">
        <v>45087</v>
      </c>
      <c r="H340" s="32">
        <v>0</v>
      </c>
      <c r="I340" s="9">
        <v>0</v>
      </c>
    </row>
    <row r="341" spans="1:9" x14ac:dyDescent="0.3">
      <c r="A341" s="26" t="s">
        <v>176</v>
      </c>
      <c r="B341" s="27" t="s">
        <v>1828</v>
      </c>
      <c r="C341" s="28" t="s">
        <v>970</v>
      </c>
      <c r="D341" s="28" t="s">
        <v>897</v>
      </c>
      <c r="E341" s="28" t="s">
        <v>1829</v>
      </c>
      <c r="F341" s="28">
        <v>57.9</v>
      </c>
      <c r="H341" s="32">
        <v>17</v>
      </c>
      <c r="I341" s="9">
        <v>1363.7241538064516</v>
      </c>
    </row>
    <row r="342" spans="1:9" x14ac:dyDescent="0.3">
      <c r="A342" s="26" t="s">
        <v>177</v>
      </c>
      <c r="B342" s="27" t="s">
        <v>1830</v>
      </c>
      <c r="C342" s="28" t="s">
        <v>1812</v>
      </c>
      <c r="D342" s="28" t="s">
        <v>897</v>
      </c>
      <c r="E342" s="28" t="s">
        <v>1831</v>
      </c>
      <c r="F342" s="28">
        <v>58</v>
      </c>
      <c r="H342" s="32">
        <v>17</v>
      </c>
      <c r="I342" s="9">
        <v>1366.0794632258066</v>
      </c>
    </row>
    <row r="343" spans="1:9" x14ac:dyDescent="0.3">
      <c r="A343" s="26" t="s">
        <v>177</v>
      </c>
      <c r="B343" s="27" t="s">
        <v>1832</v>
      </c>
      <c r="C343" s="28"/>
      <c r="D343" s="28" t="s">
        <v>1833</v>
      </c>
      <c r="E343" s="28" t="s">
        <v>1834</v>
      </c>
      <c r="F343" s="28">
        <v>58</v>
      </c>
      <c r="G343" s="55">
        <v>45091</v>
      </c>
      <c r="H343" s="32">
        <v>0</v>
      </c>
      <c r="I343" s="9">
        <v>0</v>
      </c>
    </row>
    <row r="344" spans="1:9" x14ac:dyDescent="0.3">
      <c r="A344" s="26" t="s">
        <v>178</v>
      </c>
      <c r="B344" s="27" t="s">
        <v>1835</v>
      </c>
      <c r="C344" s="28" t="s">
        <v>1259</v>
      </c>
      <c r="D344" s="28" t="s">
        <v>897</v>
      </c>
      <c r="E344" s="28" t="s">
        <v>1836</v>
      </c>
      <c r="F344" s="28">
        <v>40.299999999999997</v>
      </c>
      <c r="H344" s="32">
        <v>17</v>
      </c>
      <c r="I344" s="9">
        <v>949.18969599999991</v>
      </c>
    </row>
    <row r="345" spans="1:9" x14ac:dyDescent="0.3">
      <c r="A345" s="26" t="s">
        <v>178</v>
      </c>
      <c r="B345" s="27" t="s">
        <v>1837</v>
      </c>
      <c r="C345" s="28"/>
      <c r="D345" s="28" t="s">
        <v>1838</v>
      </c>
      <c r="E345" s="28" t="s">
        <v>1839</v>
      </c>
      <c r="F345" s="28">
        <v>40.299999999999997</v>
      </c>
      <c r="G345" s="55">
        <v>45094</v>
      </c>
      <c r="H345" s="32">
        <v>0</v>
      </c>
      <c r="I345" s="9">
        <v>0</v>
      </c>
    </row>
    <row r="346" spans="1:9" x14ac:dyDescent="0.3">
      <c r="A346" s="26" t="s">
        <v>179</v>
      </c>
      <c r="B346" s="27" t="s">
        <v>1840</v>
      </c>
      <c r="C346" s="28"/>
      <c r="D346" s="28" t="s">
        <v>1841</v>
      </c>
      <c r="E346" s="28" t="s">
        <v>1842</v>
      </c>
      <c r="F346" s="28">
        <v>40.299999999999997</v>
      </c>
      <c r="G346" s="55">
        <v>45112</v>
      </c>
      <c r="H346" s="32">
        <v>0</v>
      </c>
      <c r="I346" s="9">
        <v>0</v>
      </c>
    </row>
    <row r="347" spans="1:9" x14ac:dyDescent="0.3">
      <c r="A347" s="26" t="s">
        <v>179</v>
      </c>
      <c r="B347" s="27" t="s">
        <v>1843</v>
      </c>
      <c r="C347" s="28" t="s">
        <v>953</v>
      </c>
      <c r="D347" s="28" t="s">
        <v>897</v>
      </c>
      <c r="E347" s="28" t="s">
        <v>1844</v>
      </c>
      <c r="F347" s="28">
        <v>40.299999999999997</v>
      </c>
      <c r="H347" s="32">
        <v>17</v>
      </c>
      <c r="I347" s="9">
        <v>949.18969599999991</v>
      </c>
    </row>
    <row r="348" spans="1:9" x14ac:dyDescent="0.3">
      <c r="A348" s="26" t="s">
        <v>180</v>
      </c>
      <c r="B348" s="27" t="s">
        <v>1845</v>
      </c>
      <c r="C348" s="28"/>
      <c r="D348" s="28" t="s">
        <v>1846</v>
      </c>
      <c r="E348" s="28" t="s">
        <v>1847</v>
      </c>
      <c r="F348" s="28">
        <v>57.9</v>
      </c>
      <c r="G348" s="55">
        <v>45192</v>
      </c>
      <c r="H348" s="32">
        <v>0</v>
      </c>
      <c r="I348" s="9">
        <v>0</v>
      </c>
    </row>
    <row r="349" spans="1:9" x14ac:dyDescent="0.3">
      <c r="A349" s="26" t="s">
        <v>180</v>
      </c>
      <c r="B349" s="27" t="s">
        <v>1848</v>
      </c>
      <c r="C349" s="28" t="s">
        <v>938</v>
      </c>
      <c r="D349" s="28" t="s">
        <v>897</v>
      </c>
      <c r="E349" s="28" t="s">
        <v>1849</v>
      </c>
      <c r="F349" s="28">
        <v>57.9</v>
      </c>
      <c r="H349" s="32">
        <v>17</v>
      </c>
      <c r="I349" s="9">
        <v>1363.7241538064516</v>
      </c>
    </row>
    <row r="350" spans="1:9" x14ac:dyDescent="0.3">
      <c r="A350" s="26" t="s">
        <v>181</v>
      </c>
      <c r="B350" s="27" t="s">
        <v>1850</v>
      </c>
      <c r="C350" s="28" t="s">
        <v>908</v>
      </c>
      <c r="D350" s="28" t="s">
        <v>1851</v>
      </c>
      <c r="E350" s="28" t="s">
        <v>1852</v>
      </c>
      <c r="F350" s="28">
        <v>58</v>
      </c>
      <c r="G350" s="55">
        <v>45086</v>
      </c>
      <c r="H350" s="32">
        <v>0</v>
      </c>
      <c r="I350" s="9">
        <v>0</v>
      </c>
    </row>
    <row r="351" spans="1:9" x14ac:dyDescent="0.3">
      <c r="A351" s="26" t="s">
        <v>181</v>
      </c>
      <c r="B351" s="27" t="s">
        <v>1853</v>
      </c>
      <c r="C351" s="28" t="s">
        <v>1854</v>
      </c>
      <c r="D351" s="28" t="s">
        <v>897</v>
      </c>
      <c r="E351" s="28" t="s">
        <v>1855</v>
      </c>
      <c r="F351" s="28">
        <v>58</v>
      </c>
      <c r="H351" s="32">
        <v>17</v>
      </c>
      <c r="I351" s="9">
        <v>1366.0794632258066</v>
      </c>
    </row>
    <row r="352" spans="1:9" x14ac:dyDescent="0.3">
      <c r="A352" s="26" t="s">
        <v>181</v>
      </c>
      <c r="B352" s="27" t="s">
        <v>1856</v>
      </c>
      <c r="C352" s="28"/>
      <c r="D352" s="28" t="s">
        <v>1857</v>
      </c>
      <c r="E352" s="28" t="s">
        <v>1858</v>
      </c>
      <c r="F352" s="28">
        <v>58</v>
      </c>
      <c r="G352" s="53">
        <v>45274</v>
      </c>
      <c r="H352" s="32">
        <v>0</v>
      </c>
      <c r="I352" s="9">
        <v>0</v>
      </c>
    </row>
    <row r="353" spans="1:9" x14ac:dyDescent="0.3">
      <c r="A353" s="26" t="s">
        <v>182</v>
      </c>
      <c r="B353" s="27" t="s">
        <v>1859</v>
      </c>
      <c r="C353" s="28"/>
      <c r="D353" s="28" t="s">
        <v>1860</v>
      </c>
      <c r="E353" s="28" t="s">
        <v>1861</v>
      </c>
      <c r="F353" s="28">
        <v>40.299999999999997</v>
      </c>
      <c r="G353" s="55">
        <v>45156</v>
      </c>
      <c r="H353" s="32">
        <v>0</v>
      </c>
      <c r="I353" s="9">
        <v>0</v>
      </c>
    </row>
    <row r="354" spans="1:9" x14ac:dyDescent="0.3">
      <c r="A354" s="26" t="s">
        <v>182</v>
      </c>
      <c r="B354" s="27" t="s">
        <v>1862</v>
      </c>
      <c r="C354" s="28" t="s">
        <v>1062</v>
      </c>
      <c r="D354" s="28" t="s">
        <v>897</v>
      </c>
      <c r="E354" s="28" t="s">
        <v>1863</v>
      </c>
      <c r="F354" s="28">
        <v>40.299999999999997</v>
      </c>
      <c r="H354" s="32">
        <v>17</v>
      </c>
      <c r="I354" s="9">
        <v>949.18969599999991</v>
      </c>
    </row>
    <row r="355" spans="1:9" x14ac:dyDescent="0.3">
      <c r="A355" s="26" t="s">
        <v>183</v>
      </c>
      <c r="B355" s="27" t="s">
        <v>1864</v>
      </c>
      <c r="C355" s="28" t="s">
        <v>967</v>
      </c>
      <c r="D355" s="28" t="s">
        <v>897</v>
      </c>
      <c r="E355" s="28" t="s">
        <v>1865</v>
      </c>
      <c r="F355" s="28">
        <v>40.299999999999997</v>
      </c>
      <c r="H355" s="32">
        <v>17</v>
      </c>
      <c r="I355" s="9">
        <v>949.18969599999991</v>
      </c>
    </row>
    <row r="356" spans="1:9" x14ac:dyDescent="0.3">
      <c r="A356" s="26" t="s">
        <v>183</v>
      </c>
      <c r="B356" s="27" t="s">
        <v>1866</v>
      </c>
      <c r="C356" s="28"/>
      <c r="D356" s="28" t="s">
        <v>1867</v>
      </c>
      <c r="E356" s="28" t="s">
        <v>1868</v>
      </c>
      <c r="F356" s="28">
        <v>40.299999999999997</v>
      </c>
      <c r="G356" s="53">
        <v>45101</v>
      </c>
      <c r="H356" s="32">
        <v>0</v>
      </c>
      <c r="I356" s="9">
        <v>0</v>
      </c>
    </row>
    <row r="357" spans="1:9" x14ac:dyDescent="0.3">
      <c r="A357" s="26" t="s">
        <v>184</v>
      </c>
      <c r="B357" s="27" t="s">
        <v>1869</v>
      </c>
      <c r="C357" s="28" t="s">
        <v>970</v>
      </c>
      <c r="D357" s="28" t="s">
        <v>897</v>
      </c>
      <c r="E357" s="28" t="s">
        <v>1870</v>
      </c>
      <c r="F357" s="28">
        <v>57.9</v>
      </c>
      <c r="H357" s="32">
        <v>17</v>
      </c>
      <c r="I357" s="9">
        <v>1363.7241538064516</v>
      </c>
    </row>
    <row r="358" spans="1:9" x14ac:dyDescent="0.3">
      <c r="A358" s="26" t="s">
        <v>184</v>
      </c>
      <c r="B358" s="27" t="s">
        <v>1871</v>
      </c>
      <c r="C358" s="28"/>
      <c r="D358" s="28" t="s">
        <v>1872</v>
      </c>
      <c r="E358" s="28" t="s">
        <v>1873</v>
      </c>
      <c r="F358" s="28">
        <v>57.9</v>
      </c>
      <c r="G358" s="55">
        <v>45087</v>
      </c>
      <c r="H358" s="32">
        <v>0</v>
      </c>
      <c r="I358" s="9">
        <v>0</v>
      </c>
    </row>
    <row r="359" spans="1:9" x14ac:dyDescent="0.3">
      <c r="A359" s="26" t="s">
        <v>185</v>
      </c>
      <c r="B359" s="27" t="s">
        <v>1874</v>
      </c>
      <c r="C359" s="28"/>
      <c r="D359" s="28" t="s">
        <v>1875</v>
      </c>
      <c r="E359" s="28" t="s">
        <v>1876</v>
      </c>
      <c r="F359" s="28">
        <v>58</v>
      </c>
      <c r="G359" s="56" t="s">
        <v>967</v>
      </c>
      <c r="H359" s="32">
        <v>0</v>
      </c>
      <c r="I359" s="9">
        <v>0</v>
      </c>
    </row>
    <row r="360" spans="1:9" x14ac:dyDescent="0.3">
      <c r="A360" s="26" t="s">
        <v>185</v>
      </c>
      <c r="B360" s="27" t="s">
        <v>1877</v>
      </c>
      <c r="C360" s="28" t="s">
        <v>967</v>
      </c>
      <c r="D360" s="28" t="s">
        <v>897</v>
      </c>
      <c r="E360" s="28" t="s">
        <v>1878</v>
      </c>
      <c r="F360" s="28">
        <v>58</v>
      </c>
      <c r="H360" s="32">
        <v>17</v>
      </c>
      <c r="I360" s="9">
        <v>1366.0794632258066</v>
      </c>
    </row>
    <row r="361" spans="1:9" x14ac:dyDescent="0.3">
      <c r="A361" s="26" t="s">
        <v>186</v>
      </c>
      <c r="B361" s="27" t="s">
        <v>1879</v>
      </c>
      <c r="C361" s="28" t="s">
        <v>991</v>
      </c>
      <c r="D361" s="28" t="s">
        <v>897</v>
      </c>
      <c r="E361" s="28" t="s">
        <v>1880</v>
      </c>
      <c r="F361" s="28">
        <v>32.5</v>
      </c>
      <c r="H361" s="32">
        <v>10</v>
      </c>
      <c r="I361" s="9">
        <v>450.27974193548391</v>
      </c>
    </row>
    <row r="362" spans="1:9" x14ac:dyDescent="0.3">
      <c r="A362" s="26" t="s">
        <v>186</v>
      </c>
      <c r="B362" s="27" t="s">
        <v>1881</v>
      </c>
      <c r="C362" s="28"/>
      <c r="D362" s="28" t="s">
        <v>1882</v>
      </c>
      <c r="E362" s="28" t="s">
        <v>1883</v>
      </c>
      <c r="F362" s="28">
        <v>32.5</v>
      </c>
      <c r="G362" s="53">
        <v>45071</v>
      </c>
      <c r="H362" s="32">
        <v>7</v>
      </c>
      <c r="I362" s="9">
        <v>315.1958193548387</v>
      </c>
    </row>
    <row r="363" spans="1:9" x14ac:dyDescent="0.3">
      <c r="A363" s="26" t="s">
        <v>187</v>
      </c>
      <c r="B363" s="27" t="s">
        <v>1884</v>
      </c>
      <c r="C363" s="28" t="s">
        <v>985</v>
      </c>
      <c r="D363" s="28" t="s">
        <v>897</v>
      </c>
      <c r="E363" s="28" t="s">
        <v>1885</v>
      </c>
      <c r="F363" s="28">
        <v>40.299999999999997</v>
      </c>
      <c r="H363" s="32">
        <v>17</v>
      </c>
      <c r="I363" s="9">
        <v>949.18969599999991</v>
      </c>
    </row>
    <row r="364" spans="1:9" x14ac:dyDescent="0.3">
      <c r="A364" s="26" t="s">
        <v>187</v>
      </c>
      <c r="B364" s="27" t="s">
        <v>1886</v>
      </c>
      <c r="C364" s="28"/>
      <c r="D364" s="28" t="s">
        <v>1887</v>
      </c>
      <c r="E364" s="28" t="s">
        <v>1888</v>
      </c>
      <c r="F364" s="28">
        <v>40.299999999999997</v>
      </c>
      <c r="G364" s="55">
        <v>45092</v>
      </c>
      <c r="H364" s="32">
        <v>0</v>
      </c>
      <c r="I364" s="9">
        <v>0</v>
      </c>
    </row>
    <row r="365" spans="1:9" x14ac:dyDescent="0.3">
      <c r="A365" s="26" t="s">
        <v>188</v>
      </c>
      <c r="B365" s="27" t="s">
        <v>1889</v>
      </c>
      <c r="C365" s="28"/>
      <c r="D365" s="28" t="s">
        <v>1890</v>
      </c>
      <c r="E365" s="28" t="s">
        <v>1891</v>
      </c>
      <c r="F365" s="28">
        <v>40.299999999999997</v>
      </c>
      <c r="G365" s="55">
        <v>45112</v>
      </c>
      <c r="H365" s="32">
        <v>0</v>
      </c>
      <c r="I365" s="9">
        <v>0</v>
      </c>
    </row>
    <row r="366" spans="1:9" x14ac:dyDescent="0.3">
      <c r="A366" s="26" t="s">
        <v>188</v>
      </c>
      <c r="B366" s="27" t="s">
        <v>1892</v>
      </c>
      <c r="C366" s="28" t="s">
        <v>953</v>
      </c>
      <c r="D366" s="28" t="s">
        <v>897</v>
      </c>
      <c r="E366" s="28" t="s">
        <v>1893</v>
      </c>
      <c r="F366" s="28">
        <v>40.299999999999997</v>
      </c>
      <c r="H366" s="32">
        <v>17</v>
      </c>
      <c r="I366" s="9">
        <v>949.18969599999991</v>
      </c>
    </row>
    <row r="367" spans="1:9" x14ac:dyDescent="0.3">
      <c r="A367" s="26" t="s">
        <v>189</v>
      </c>
      <c r="B367" s="27" t="s">
        <v>1894</v>
      </c>
      <c r="C367" s="28" t="s">
        <v>1135</v>
      </c>
      <c r="D367" s="28" t="s">
        <v>1895</v>
      </c>
      <c r="E367" s="28" t="s">
        <v>1896</v>
      </c>
      <c r="F367" s="28">
        <v>57.9</v>
      </c>
      <c r="G367" s="53">
        <v>45105</v>
      </c>
      <c r="H367" s="32">
        <v>0</v>
      </c>
      <c r="I367" s="9">
        <v>0</v>
      </c>
    </row>
    <row r="368" spans="1:9" x14ac:dyDescent="0.3">
      <c r="A368" s="26" t="s">
        <v>189</v>
      </c>
      <c r="B368" s="27" t="s">
        <v>1897</v>
      </c>
      <c r="C368" s="28" t="s">
        <v>967</v>
      </c>
      <c r="D368" s="28" t="s">
        <v>897</v>
      </c>
      <c r="E368" s="28" t="s">
        <v>1898</v>
      </c>
      <c r="F368" s="28">
        <v>57.9</v>
      </c>
      <c r="H368" s="32">
        <v>17</v>
      </c>
      <c r="I368" s="9">
        <v>1363.7241538064516</v>
      </c>
    </row>
    <row r="369" spans="1:9" x14ac:dyDescent="0.3">
      <c r="A369" s="26" t="s">
        <v>189</v>
      </c>
      <c r="B369" s="27" t="s">
        <v>1899</v>
      </c>
      <c r="C369" s="28"/>
      <c r="D369" s="28" t="s">
        <v>1900</v>
      </c>
      <c r="E369" s="28" t="s">
        <v>1901</v>
      </c>
      <c r="F369" s="28">
        <v>57.9</v>
      </c>
      <c r="G369" s="53">
        <v>45161</v>
      </c>
      <c r="H369" s="32">
        <v>0</v>
      </c>
      <c r="I369" s="9">
        <v>0</v>
      </c>
    </row>
    <row r="370" spans="1:9" x14ac:dyDescent="0.3">
      <c r="A370" s="26" t="s">
        <v>190</v>
      </c>
      <c r="B370" s="27" t="s">
        <v>1902</v>
      </c>
      <c r="C370" s="28"/>
      <c r="D370" s="28" t="s">
        <v>1903</v>
      </c>
      <c r="E370" s="28" t="s">
        <v>1904</v>
      </c>
      <c r="F370" s="28">
        <v>58</v>
      </c>
      <c r="G370" s="55">
        <v>45091</v>
      </c>
      <c r="H370" s="32">
        <v>0</v>
      </c>
      <c r="I370" s="9">
        <v>0</v>
      </c>
    </row>
    <row r="371" spans="1:9" x14ac:dyDescent="0.3">
      <c r="A371" s="26" t="s">
        <v>190</v>
      </c>
      <c r="B371" s="27" t="s">
        <v>1905</v>
      </c>
      <c r="C371" s="28" t="s">
        <v>1812</v>
      </c>
      <c r="D371" s="28" t="s">
        <v>897</v>
      </c>
      <c r="E371" s="28" t="s">
        <v>1906</v>
      </c>
      <c r="F371" s="28">
        <v>58</v>
      </c>
      <c r="H371" s="32">
        <v>17</v>
      </c>
      <c r="I371" s="9">
        <v>1366.0794632258066</v>
      </c>
    </row>
    <row r="372" spans="1:9" x14ac:dyDescent="0.3">
      <c r="A372" s="26" t="s">
        <v>191</v>
      </c>
      <c r="B372" s="27" t="s">
        <v>1907</v>
      </c>
      <c r="C372" s="28"/>
      <c r="D372" s="28" t="s">
        <v>1908</v>
      </c>
      <c r="E372" s="28" t="s">
        <v>1909</v>
      </c>
      <c r="F372" s="28">
        <v>40.299999999999997</v>
      </c>
      <c r="G372" s="55">
        <v>45097</v>
      </c>
      <c r="H372" s="32">
        <v>0</v>
      </c>
      <c r="I372" s="9">
        <v>0</v>
      </c>
    </row>
    <row r="373" spans="1:9" x14ac:dyDescent="0.3">
      <c r="A373" s="26" t="s">
        <v>191</v>
      </c>
      <c r="B373" s="27" t="s">
        <v>1910</v>
      </c>
      <c r="C373" s="28" t="s">
        <v>1283</v>
      </c>
      <c r="D373" s="28" t="s">
        <v>897</v>
      </c>
      <c r="E373" s="28" t="s">
        <v>1911</v>
      </c>
      <c r="F373" s="28">
        <v>40.299999999999997</v>
      </c>
      <c r="H373" s="32">
        <v>17</v>
      </c>
      <c r="I373" s="9">
        <v>949.18969599999991</v>
      </c>
    </row>
    <row r="374" spans="1:9" x14ac:dyDescent="0.3">
      <c r="A374" s="26" t="s">
        <v>192</v>
      </c>
      <c r="B374" s="27" t="s">
        <v>1912</v>
      </c>
      <c r="C374" s="28"/>
      <c r="D374" s="28" t="s">
        <v>1913</v>
      </c>
      <c r="E374" s="28" t="s">
        <v>1914</v>
      </c>
      <c r="F374" s="28">
        <v>40.299999999999997</v>
      </c>
      <c r="G374" s="53">
        <v>45105</v>
      </c>
      <c r="H374" s="32">
        <v>0</v>
      </c>
      <c r="I374" s="9">
        <v>0</v>
      </c>
    </row>
    <row r="375" spans="1:9" x14ac:dyDescent="0.3">
      <c r="A375" s="26" t="s">
        <v>192</v>
      </c>
      <c r="B375" s="27" t="s">
        <v>1915</v>
      </c>
      <c r="C375" s="28" t="s">
        <v>967</v>
      </c>
      <c r="D375" s="28" t="s">
        <v>897</v>
      </c>
      <c r="E375" s="28" t="s">
        <v>1916</v>
      </c>
      <c r="F375" s="28">
        <v>40.299999999999997</v>
      </c>
      <c r="H375" s="32">
        <v>17</v>
      </c>
      <c r="I375" s="9">
        <v>949.18969599999991</v>
      </c>
    </row>
    <row r="376" spans="1:9" x14ac:dyDescent="0.3">
      <c r="A376" s="26" t="s">
        <v>193</v>
      </c>
      <c r="B376" s="27" t="s">
        <v>1917</v>
      </c>
      <c r="C376" s="28" t="s">
        <v>970</v>
      </c>
      <c r="D376" s="28" t="s">
        <v>897</v>
      </c>
      <c r="E376" s="28" t="s">
        <v>1918</v>
      </c>
      <c r="F376" s="28">
        <v>57.9</v>
      </c>
      <c r="H376" s="32">
        <v>17</v>
      </c>
      <c r="I376" s="9">
        <v>1363.7241538064516</v>
      </c>
    </row>
    <row r="377" spans="1:9" x14ac:dyDescent="0.3">
      <c r="A377" s="26" t="s">
        <v>193</v>
      </c>
      <c r="B377" s="27" t="s">
        <v>1919</v>
      </c>
      <c r="C377" s="28"/>
      <c r="D377" s="28" t="s">
        <v>1920</v>
      </c>
      <c r="E377" s="28" t="s">
        <v>1921</v>
      </c>
      <c r="F377" s="28">
        <v>57.9</v>
      </c>
      <c r="G377" s="55">
        <v>45087</v>
      </c>
      <c r="H377" s="32">
        <v>0</v>
      </c>
      <c r="I377" s="9">
        <v>0</v>
      </c>
    </row>
    <row r="378" spans="1:9" x14ac:dyDescent="0.3">
      <c r="A378" s="26" t="s">
        <v>194</v>
      </c>
      <c r="B378" s="27" t="s">
        <v>1922</v>
      </c>
      <c r="C378" s="28"/>
      <c r="D378" s="28" t="s">
        <v>1923</v>
      </c>
      <c r="E378" s="28" t="s">
        <v>1924</v>
      </c>
      <c r="F378" s="28">
        <v>58</v>
      </c>
      <c r="G378" s="55">
        <v>45091</v>
      </c>
      <c r="H378" s="32">
        <v>0</v>
      </c>
      <c r="I378" s="9">
        <v>0</v>
      </c>
    </row>
    <row r="379" spans="1:9" x14ac:dyDescent="0.3">
      <c r="A379" s="26" t="s">
        <v>194</v>
      </c>
      <c r="B379" s="27" t="s">
        <v>1925</v>
      </c>
      <c r="C379" s="28" t="s">
        <v>1812</v>
      </c>
      <c r="D379" s="28" t="s">
        <v>897</v>
      </c>
      <c r="E379" s="28" t="s">
        <v>1926</v>
      </c>
      <c r="F379" s="28">
        <v>58</v>
      </c>
      <c r="H379" s="32">
        <v>17</v>
      </c>
      <c r="I379" s="9">
        <v>1366.0794632258066</v>
      </c>
    </row>
    <row r="380" spans="1:9" x14ac:dyDescent="0.3">
      <c r="A380" s="26" t="s">
        <v>195</v>
      </c>
      <c r="B380" s="27" t="s">
        <v>1927</v>
      </c>
      <c r="C380" s="28"/>
      <c r="D380" s="28" t="s">
        <v>1928</v>
      </c>
      <c r="E380" s="28" t="s">
        <v>1929</v>
      </c>
      <c r="F380" s="28">
        <v>40.299999999999997</v>
      </c>
      <c r="G380" s="53">
        <v>45136</v>
      </c>
      <c r="H380" s="32">
        <v>0</v>
      </c>
      <c r="I380" s="9">
        <v>0</v>
      </c>
    </row>
    <row r="381" spans="1:9" x14ac:dyDescent="0.3">
      <c r="A381" s="26" t="s">
        <v>195</v>
      </c>
      <c r="B381" s="27" t="s">
        <v>1930</v>
      </c>
      <c r="C381" s="28" t="s">
        <v>1634</v>
      </c>
      <c r="D381" s="28" t="s">
        <v>897</v>
      </c>
      <c r="E381" s="28" t="s">
        <v>1931</v>
      </c>
      <c r="F381" s="28">
        <v>40.299999999999997</v>
      </c>
      <c r="H381" s="32">
        <v>17</v>
      </c>
      <c r="I381" s="9">
        <v>949.18969599999991</v>
      </c>
    </row>
    <row r="382" spans="1:9" x14ac:dyDescent="0.3">
      <c r="A382" s="26" t="s">
        <v>196</v>
      </c>
      <c r="B382" s="27" t="s">
        <v>1932</v>
      </c>
      <c r="C382" s="28" t="s">
        <v>913</v>
      </c>
      <c r="D382" s="28" t="s">
        <v>1933</v>
      </c>
      <c r="E382" s="28" t="s">
        <v>1934</v>
      </c>
      <c r="F382" s="28">
        <v>40.299999999999997</v>
      </c>
      <c r="G382" s="53">
        <v>45104</v>
      </c>
      <c r="H382" s="32">
        <v>0</v>
      </c>
      <c r="I382" s="9">
        <v>0</v>
      </c>
    </row>
    <row r="383" spans="1:9" x14ac:dyDescent="0.3">
      <c r="A383" s="26" t="s">
        <v>196</v>
      </c>
      <c r="B383" s="27" t="s">
        <v>1935</v>
      </c>
      <c r="C383" s="28" t="s">
        <v>967</v>
      </c>
      <c r="D383" s="28" t="s">
        <v>897</v>
      </c>
      <c r="E383" s="28" t="s">
        <v>1936</v>
      </c>
      <c r="F383" s="28">
        <v>40.299999999999997</v>
      </c>
      <c r="H383" s="32">
        <v>17</v>
      </c>
      <c r="I383" s="9">
        <v>949.18969599999991</v>
      </c>
    </row>
    <row r="384" spans="1:9" x14ac:dyDescent="0.3">
      <c r="A384" s="26" t="s">
        <v>196</v>
      </c>
      <c r="B384" s="27" t="s">
        <v>1937</v>
      </c>
      <c r="C384" s="28"/>
      <c r="D384" s="28" t="s">
        <v>1938</v>
      </c>
      <c r="E384" s="28" t="s">
        <v>1939</v>
      </c>
      <c r="F384" s="28">
        <v>40.299999999999997</v>
      </c>
      <c r="G384" s="53">
        <v>45131</v>
      </c>
      <c r="H384" s="32">
        <v>0</v>
      </c>
      <c r="I384" s="9">
        <v>0</v>
      </c>
    </row>
    <row r="385" spans="1:14" x14ac:dyDescent="0.3">
      <c r="A385" s="26" t="s">
        <v>197</v>
      </c>
      <c r="B385" s="27" t="s">
        <v>1940</v>
      </c>
      <c r="C385" s="28" t="s">
        <v>991</v>
      </c>
      <c r="D385" s="28" t="s">
        <v>897</v>
      </c>
      <c r="E385" s="28" t="s">
        <v>1941</v>
      </c>
      <c r="F385" s="28">
        <v>59.2</v>
      </c>
      <c r="H385" s="32">
        <v>4</v>
      </c>
      <c r="I385" s="9">
        <v>328.08074735483876</v>
      </c>
    </row>
    <row r="386" spans="1:14" x14ac:dyDescent="0.3">
      <c r="A386" s="26" t="s">
        <v>197</v>
      </c>
      <c r="B386" s="27" t="s">
        <v>1942</v>
      </c>
      <c r="C386" s="28"/>
      <c r="D386" s="28" t="s">
        <v>1943</v>
      </c>
      <c r="E386" s="28" t="s">
        <v>1944</v>
      </c>
      <c r="F386" s="28">
        <v>59.2</v>
      </c>
      <c r="G386" s="53">
        <v>45065</v>
      </c>
      <c r="H386" s="57">
        <v>13</v>
      </c>
      <c r="I386" s="9">
        <v>1066.262428903226</v>
      </c>
    </row>
    <row r="387" spans="1:14" x14ac:dyDescent="0.3">
      <c r="A387" s="26" t="s">
        <v>198</v>
      </c>
      <c r="B387" s="27" t="s">
        <v>1945</v>
      </c>
      <c r="C387" s="28" t="s">
        <v>1135</v>
      </c>
      <c r="D387" s="28" t="s">
        <v>897</v>
      </c>
      <c r="E387" s="28" t="s">
        <v>1946</v>
      </c>
      <c r="F387" s="28">
        <v>57.9</v>
      </c>
      <c r="H387" s="32">
        <v>17</v>
      </c>
      <c r="I387" s="9">
        <v>1363.7241538064516</v>
      </c>
    </row>
    <row r="388" spans="1:14" x14ac:dyDescent="0.3">
      <c r="A388" s="26" t="s">
        <v>198</v>
      </c>
      <c r="B388" s="27" t="s">
        <v>1947</v>
      </c>
      <c r="C388" s="28"/>
      <c r="D388" s="28" t="s">
        <v>1948</v>
      </c>
      <c r="E388" s="28" t="s">
        <v>1949</v>
      </c>
      <c r="F388" s="28">
        <v>57.9</v>
      </c>
      <c r="G388" s="53">
        <v>45170</v>
      </c>
      <c r="H388" s="32">
        <v>0</v>
      </c>
      <c r="I388" s="9">
        <v>0</v>
      </c>
    </row>
    <row r="389" spans="1:14" x14ac:dyDescent="0.3">
      <c r="A389" s="26" t="s">
        <v>199</v>
      </c>
      <c r="B389" s="27" t="s">
        <v>1950</v>
      </c>
      <c r="C389" s="28"/>
      <c r="D389" s="28" t="s">
        <v>1951</v>
      </c>
      <c r="E389" s="28" t="s">
        <v>1952</v>
      </c>
      <c r="F389" s="28">
        <v>58</v>
      </c>
      <c r="G389" s="55">
        <v>45092</v>
      </c>
      <c r="H389" s="32">
        <v>0</v>
      </c>
      <c r="I389" s="9">
        <v>0</v>
      </c>
    </row>
    <row r="390" spans="1:14" x14ac:dyDescent="0.3">
      <c r="A390" s="26" t="s">
        <v>199</v>
      </c>
      <c r="B390" s="27" t="s">
        <v>1953</v>
      </c>
      <c r="C390" s="28" t="s">
        <v>985</v>
      </c>
      <c r="D390" s="28" t="s">
        <v>897</v>
      </c>
      <c r="E390" s="28" t="s">
        <v>1954</v>
      </c>
      <c r="F390" s="28">
        <v>58</v>
      </c>
      <c r="H390" s="32">
        <v>17</v>
      </c>
      <c r="I390" s="9">
        <v>1366.0794632258066</v>
      </c>
    </row>
    <row r="391" spans="1:14" x14ac:dyDescent="0.3">
      <c r="A391" s="26" t="s">
        <v>200</v>
      </c>
      <c r="B391" s="27" t="s">
        <v>1955</v>
      </c>
      <c r="C391" s="28"/>
      <c r="D391" s="28" t="s">
        <v>897</v>
      </c>
      <c r="E391" s="28" t="s">
        <v>1956</v>
      </c>
      <c r="F391" s="28">
        <v>40.299999999999997</v>
      </c>
      <c r="H391" s="32">
        <v>17</v>
      </c>
      <c r="I391" s="9">
        <v>949.18969599999991</v>
      </c>
    </row>
    <row r="392" spans="1:14" x14ac:dyDescent="0.3">
      <c r="A392" s="26" t="s">
        <v>201</v>
      </c>
      <c r="B392" s="27" t="s">
        <v>1957</v>
      </c>
      <c r="C392" s="28"/>
      <c r="D392" s="28" t="s">
        <v>1958</v>
      </c>
      <c r="E392" s="28" t="s">
        <v>1959</v>
      </c>
      <c r="F392" s="28">
        <v>40.299999999999997</v>
      </c>
      <c r="G392" s="55">
        <v>45112</v>
      </c>
      <c r="H392" s="32">
        <v>0</v>
      </c>
      <c r="I392" s="9">
        <v>0</v>
      </c>
    </row>
    <row r="393" spans="1:14" x14ac:dyDescent="0.3">
      <c r="A393" s="26" t="s">
        <v>201</v>
      </c>
      <c r="B393" s="27" t="s">
        <v>1960</v>
      </c>
      <c r="C393" s="28" t="s">
        <v>953</v>
      </c>
      <c r="D393" s="28" t="s">
        <v>897</v>
      </c>
      <c r="E393" s="28" t="s">
        <v>1961</v>
      </c>
      <c r="F393" s="28">
        <v>40.299999999999997</v>
      </c>
      <c r="H393" s="32">
        <v>17</v>
      </c>
      <c r="I393" s="9">
        <v>949.18969599999991</v>
      </c>
    </row>
    <row r="394" spans="1:14" x14ac:dyDescent="0.3">
      <c r="A394" s="26" t="s">
        <v>202</v>
      </c>
      <c r="B394" s="27" t="s">
        <v>1962</v>
      </c>
      <c r="C394" s="28" t="s">
        <v>913</v>
      </c>
      <c r="D394" s="28" t="s">
        <v>1933</v>
      </c>
      <c r="E394" s="28" t="s">
        <v>1963</v>
      </c>
      <c r="F394" s="28">
        <v>57.9</v>
      </c>
      <c r="G394" s="53">
        <v>45104</v>
      </c>
      <c r="H394" s="32">
        <v>0</v>
      </c>
      <c r="I394" s="9">
        <v>0</v>
      </c>
    </row>
    <row r="395" spans="1:14" x14ac:dyDescent="0.3">
      <c r="A395" s="26" t="s">
        <v>202</v>
      </c>
      <c r="B395" s="27" t="s">
        <v>1964</v>
      </c>
      <c r="C395" s="28" t="s">
        <v>967</v>
      </c>
      <c r="D395" s="28" t="s">
        <v>897</v>
      </c>
      <c r="E395" s="28" t="s">
        <v>1965</v>
      </c>
      <c r="F395" s="28">
        <v>57.9</v>
      </c>
      <c r="H395" s="32">
        <v>17</v>
      </c>
      <c r="I395" s="9">
        <v>1363.7241538064516</v>
      </c>
    </row>
    <row r="396" spans="1:14" x14ac:dyDescent="0.3">
      <c r="A396" s="41" t="s">
        <v>202</v>
      </c>
      <c r="B396" s="42" t="s">
        <v>1966</v>
      </c>
      <c r="C396" s="43"/>
      <c r="D396" s="43" t="s">
        <v>1938</v>
      </c>
      <c r="E396" s="43" t="s">
        <v>1967</v>
      </c>
      <c r="F396" s="43">
        <v>57.9</v>
      </c>
      <c r="G396" s="53">
        <v>45131</v>
      </c>
      <c r="H396" s="32">
        <v>0</v>
      </c>
      <c r="I396" s="9">
        <v>0</v>
      </c>
      <c r="J396" s="44"/>
      <c r="K396" s="44"/>
      <c r="L396" s="44"/>
      <c r="M396" s="44"/>
      <c r="N396" s="44"/>
    </row>
    <row r="397" spans="1:14" x14ac:dyDescent="0.3">
      <c r="A397" s="26" t="s">
        <v>203</v>
      </c>
      <c r="B397" s="27" t="s">
        <v>1968</v>
      </c>
      <c r="C397" s="28" t="s">
        <v>1969</v>
      </c>
      <c r="D397" s="28" t="s">
        <v>897</v>
      </c>
      <c r="E397" s="28" t="s">
        <v>1970</v>
      </c>
      <c r="F397" s="28">
        <v>58</v>
      </c>
      <c r="H397" s="32">
        <v>17</v>
      </c>
      <c r="I397" s="9">
        <v>1366.0794632258066</v>
      </c>
    </row>
    <row r="398" spans="1:14" x14ac:dyDescent="0.3">
      <c r="A398" s="26" t="s">
        <v>203</v>
      </c>
      <c r="B398" s="27" t="s">
        <v>1971</v>
      </c>
      <c r="C398" s="28"/>
      <c r="D398" s="28" t="s">
        <v>1972</v>
      </c>
      <c r="E398" s="28" t="s">
        <v>1973</v>
      </c>
      <c r="F398" s="28">
        <v>58</v>
      </c>
      <c r="G398" s="55">
        <v>45093</v>
      </c>
      <c r="H398" s="32">
        <v>0</v>
      </c>
      <c r="I398" s="9">
        <v>0</v>
      </c>
    </row>
    <row r="399" spans="1:14" x14ac:dyDescent="0.3">
      <c r="A399" s="26" t="s">
        <v>204</v>
      </c>
      <c r="B399" s="27" t="s">
        <v>1974</v>
      </c>
      <c r="C399" s="28" t="s">
        <v>1207</v>
      </c>
      <c r="D399" s="28" t="s">
        <v>897</v>
      </c>
      <c r="E399" s="28" t="s">
        <v>1975</v>
      </c>
      <c r="F399" s="28">
        <v>40.299999999999997</v>
      </c>
      <c r="H399" s="32">
        <v>17</v>
      </c>
      <c r="I399" s="9">
        <v>949.18969599999991</v>
      </c>
    </row>
    <row r="400" spans="1:14" x14ac:dyDescent="0.3">
      <c r="A400" s="41" t="s">
        <v>204</v>
      </c>
      <c r="B400" s="42" t="s">
        <v>1976</v>
      </c>
      <c r="C400" s="43"/>
      <c r="D400" s="43" t="s">
        <v>1977</v>
      </c>
      <c r="E400" s="43" t="s">
        <v>1978</v>
      </c>
      <c r="F400" s="43">
        <v>40.299999999999997</v>
      </c>
      <c r="G400" s="55">
        <v>45085</v>
      </c>
      <c r="H400" s="32">
        <v>0</v>
      </c>
      <c r="I400" s="9">
        <v>0</v>
      </c>
      <c r="J400" s="44"/>
      <c r="K400" s="44"/>
      <c r="L400" s="44"/>
      <c r="M400" s="44"/>
      <c r="N400" s="44"/>
    </row>
    <row r="401" spans="1:14" x14ac:dyDescent="0.3">
      <c r="A401" s="41" t="s">
        <v>205</v>
      </c>
      <c r="B401" s="42" t="s">
        <v>1979</v>
      </c>
      <c r="C401" s="43"/>
      <c r="D401" s="43" t="s">
        <v>1980</v>
      </c>
      <c r="E401" s="43" t="s">
        <v>1981</v>
      </c>
      <c r="F401" s="43">
        <v>40.299999999999997</v>
      </c>
      <c r="G401" s="55">
        <v>45090</v>
      </c>
      <c r="H401" s="32">
        <v>0</v>
      </c>
      <c r="I401" s="9">
        <v>0</v>
      </c>
      <c r="J401" s="44"/>
      <c r="K401" s="44"/>
      <c r="L401" s="44"/>
      <c r="M401" s="44"/>
      <c r="N401" s="44"/>
    </row>
    <row r="402" spans="1:14" x14ac:dyDescent="0.3">
      <c r="A402" s="41" t="s">
        <v>205</v>
      </c>
      <c r="B402" s="42" t="s">
        <v>1982</v>
      </c>
      <c r="C402" s="43" t="s">
        <v>1272</v>
      </c>
      <c r="D402" s="43" t="s">
        <v>897</v>
      </c>
      <c r="E402" s="43" t="s">
        <v>1983</v>
      </c>
      <c r="F402" s="43">
        <v>40.299999999999997</v>
      </c>
      <c r="H402" s="32">
        <v>17</v>
      </c>
      <c r="I402" s="9">
        <v>949.18969599999991</v>
      </c>
      <c r="J402" s="44"/>
      <c r="K402" s="44"/>
      <c r="L402" s="44"/>
      <c r="M402" s="44"/>
      <c r="N402" s="44"/>
    </row>
    <row r="403" spans="1:14" x14ac:dyDescent="0.3">
      <c r="A403" s="26" t="s">
        <v>206</v>
      </c>
      <c r="B403" s="27" t="s">
        <v>1984</v>
      </c>
      <c r="C403" s="28"/>
      <c r="D403" s="28" t="s">
        <v>1985</v>
      </c>
      <c r="E403" s="28" t="s">
        <v>1986</v>
      </c>
      <c r="F403" s="28">
        <v>57.9</v>
      </c>
      <c r="G403" s="55">
        <v>45090</v>
      </c>
      <c r="H403" s="32">
        <v>0</v>
      </c>
      <c r="I403" s="9">
        <v>0</v>
      </c>
    </row>
    <row r="404" spans="1:14" x14ac:dyDescent="0.3">
      <c r="A404" s="41" t="s">
        <v>206</v>
      </c>
      <c r="B404" s="42" t="s">
        <v>1987</v>
      </c>
      <c r="C404" s="43" t="s">
        <v>1272</v>
      </c>
      <c r="D404" s="43" t="s">
        <v>897</v>
      </c>
      <c r="E404" s="43" t="s">
        <v>1988</v>
      </c>
      <c r="F404" s="43">
        <v>57.9</v>
      </c>
      <c r="H404" s="32">
        <v>17</v>
      </c>
      <c r="I404" s="9">
        <v>1363.7241538064516</v>
      </c>
      <c r="J404" s="44"/>
      <c r="K404" s="44"/>
      <c r="L404" s="44"/>
      <c r="M404" s="44"/>
      <c r="N404" s="44"/>
    </row>
    <row r="405" spans="1:14" x14ac:dyDescent="0.3">
      <c r="A405" s="26" t="s">
        <v>207</v>
      </c>
      <c r="B405" s="27" t="s">
        <v>1989</v>
      </c>
      <c r="C405" s="28" t="s">
        <v>930</v>
      </c>
      <c r="D405" s="28" t="s">
        <v>897</v>
      </c>
      <c r="E405" s="28" t="s">
        <v>1990</v>
      </c>
      <c r="F405" s="28">
        <v>58</v>
      </c>
      <c r="G405" s="53"/>
      <c r="H405" s="32">
        <v>17</v>
      </c>
      <c r="I405" s="9">
        <v>1366.0794632258066</v>
      </c>
    </row>
    <row r="406" spans="1:14" x14ac:dyDescent="0.3">
      <c r="A406" s="26" t="s">
        <v>207</v>
      </c>
      <c r="B406" s="27" t="s">
        <v>1991</v>
      </c>
      <c r="C406" s="28"/>
      <c r="D406" s="28" t="s">
        <v>1992</v>
      </c>
      <c r="E406" s="28" t="s">
        <v>1993</v>
      </c>
      <c r="F406" s="28">
        <v>58</v>
      </c>
      <c r="G406" s="53">
        <v>45170</v>
      </c>
      <c r="H406" s="32">
        <v>0</v>
      </c>
      <c r="I406" s="9">
        <v>0</v>
      </c>
    </row>
    <row r="407" spans="1:14" x14ac:dyDescent="0.3">
      <c r="A407" s="26" t="s">
        <v>208</v>
      </c>
      <c r="B407" s="27" t="s">
        <v>1994</v>
      </c>
      <c r="C407" s="28" t="s">
        <v>913</v>
      </c>
      <c r="D407" s="28" t="s">
        <v>897</v>
      </c>
      <c r="E407" s="28" t="s">
        <v>1995</v>
      </c>
      <c r="F407" s="28">
        <v>36.299999999999997</v>
      </c>
      <c r="H407" s="32">
        <v>17</v>
      </c>
      <c r="I407" s="9">
        <v>854.97731922580647</v>
      </c>
    </row>
    <row r="408" spans="1:14" ht="20.399999999999999" x14ac:dyDescent="0.3">
      <c r="A408" s="26" t="s">
        <v>208</v>
      </c>
      <c r="B408" s="27" t="s">
        <v>1996</v>
      </c>
      <c r="C408" s="28"/>
      <c r="D408" s="28" t="s">
        <v>1010</v>
      </c>
      <c r="E408" s="28" t="s">
        <v>1997</v>
      </c>
      <c r="F408" s="28">
        <v>36.299999999999997</v>
      </c>
      <c r="G408" s="53">
        <v>45085</v>
      </c>
      <c r="H408" s="32">
        <v>0</v>
      </c>
      <c r="I408" s="9">
        <v>0</v>
      </c>
    </row>
    <row r="409" spans="1:14" x14ac:dyDescent="0.3">
      <c r="A409" s="26" t="s">
        <v>209</v>
      </c>
      <c r="B409" s="27" t="s">
        <v>1998</v>
      </c>
      <c r="C409" s="28" t="s">
        <v>930</v>
      </c>
      <c r="D409" s="28" t="s">
        <v>897</v>
      </c>
      <c r="E409" s="28" t="s">
        <v>1999</v>
      </c>
      <c r="F409" s="28">
        <v>40.299999999999997</v>
      </c>
      <c r="H409" s="32">
        <v>17</v>
      </c>
      <c r="I409" s="9">
        <v>949.18969599999991</v>
      </c>
    </row>
    <row r="410" spans="1:14" x14ac:dyDescent="0.3">
      <c r="A410" s="26" t="s">
        <v>209</v>
      </c>
      <c r="B410" s="27" t="s">
        <v>2000</v>
      </c>
      <c r="C410" s="28"/>
      <c r="D410" s="28" t="s">
        <v>2001</v>
      </c>
      <c r="E410" s="28" t="s">
        <v>2002</v>
      </c>
      <c r="F410" s="28">
        <v>40.299999999999997</v>
      </c>
      <c r="G410" s="53">
        <v>45189</v>
      </c>
      <c r="H410" s="32">
        <v>0</v>
      </c>
      <c r="I410" s="9">
        <v>0</v>
      </c>
    </row>
    <row r="411" spans="1:14" x14ac:dyDescent="0.3">
      <c r="A411" s="26" t="s">
        <v>210</v>
      </c>
      <c r="B411" s="27" t="s">
        <v>2003</v>
      </c>
      <c r="C411" s="28" t="s">
        <v>1135</v>
      </c>
      <c r="D411" s="28" t="s">
        <v>897</v>
      </c>
      <c r="E411" s="28" t="s">
        <v>2004</v>
      </c>
      <c r="F411" s="28">
        <v>40.299999999999997</v>
      </c>
      <c r="H411" s="32">
        <v>17</v>
      </c>
      <c r="I411" s="9">
        <v>949.18969599999991</v>
      </c>
    </row>
    <row r="412" spans="1:14" x14ac:dyDescent="0.3">
      <c r="A412" s="26" t="s">
        <v>210</v>
      </c>
      <c r="B412" s="27" t="s">
        <v>2005</v>
      </c>
      <c r="C412" s="28"/>
      <c r="D412" s="28" t="s">
        <v>2006</v>
      </c>
      <c r="E412" s="28" t="s">
        <v>2007</v>
      </c>
      <c r="F412" s="28">
        <v>40.299999999999997</v>
      </c>
      <c r="G412" s="53">
        <v>45169</v>
      </c>
      <c r="H412" s="32">
        <v>0</v>
      </c>
      <c r="I412" s="9">
        <v>0</v>
      </c>
    </row>
    <row r="413" spans="1:14" x14ac:dyDescent="0.3">
      <c r="A413" s="26" t="s">
        <v>211</v>
      </c>
      <c r="B413" s="27" t="s">
        <v>2008</v>
      </c>
      <c r="C413" s="28" t="s">
        <v>1634</v>
      </c>
      <c r="D413" s="28" t="s">
        <v>897</v>
      </c>
      <c r="E413" s="28" t="s">
        <v>2009</v>
      </c>
      <c r="F413" s="28">
        <v>57.9</v>
      </c>
      <c r="H413" s="32">
        <v>17</v>
      </c>
      <c r="I413" s="9">
        <v>1363.7241538064516</v>
      </c>
    </row>
    <row r="414" spans="1:14" x14ac:dyDescent="0.3">
      <c r="A414" s="26" t="s">
        <v>211</v>
      </c>
      <c r="B414" s="27" t="s">
        <v>2010</v>
      </c>
      <c r="C414" s="28"/>
      <c r="D414" s="28" t="s">
        <v>2011</v>
      </c>
      <c r="E414" s="28" t="s">
        <v>2012</v>
      </c>
      <c r="F414" s="28">
        <v>57.9</v>
      </c>
      <c r="G414" s="53">
        <v>45126</v>
      </c>
      <c r="H414" s="32">
        <v>0</v>
      </c>
      <c r="I414" s="9">
        <v>0</v>
      </c>
    </row>
    <row r="415" spans="1:14" x14ac:dyDescent="0.3">
      <c r="A415" s="26" t="s">
        <v>212</v>
      </c>
      <c r="B415" s="27" t="s">
        <v>2013</v>
      </c>
      <c r="C415" s="28" t="s">
        <v>1283</v>
      </c>
      <c r="D415" s="28" t="s">
        <v>897</v>
      </c>
      <c r="E415" s="28" t="s">
        <v>2014</v>
      </c>
      <c r="F415" s="28">
        <v>58</v>
      </c>
      <c r="H415" s="32">
        <v>17</v>
      </c>
      <c r="I415" s="9">
        <v>1366.0794632258066</v>
      </c>
    </row>
    <row r="416" spans="1:14" x14ac:dyDescent="0.3">
      <c r="A416" s="26" t="s">
        <v>212</v>
      </c>
      <c r="B416" s="27" t="s">
        <v>2015</v>
      </c>
      <c r="C416" s="28"/>
      <c r="D416" s="28" t="s">
        <v>2016</v>
      </c>
      <c r="E416" s="28" t="s">
        <v>2017</v>
      </c>
      <c r="F416" s="28">
        <v>58</v>
      </c>
      <c r="G416" s="55">
        <v>45097</v>
      </c>
      <c r="H416" s="32">
        <v>0</v>
      </c>
      <c r="I416" s="9">
        <v>0</v>
      </c>
    </row>
    <row r="417" spans="1:9" x14ac:dyDescent="0.3">
      <c r="A417" s="26" t="s">
        <v>213</v>
      </c>
      <c r="B417" s="27" t="s">
        <v>2018</v>
      </c>
      <c r="C417" s="28" t="s">
        <v>2019</v>
      </c>
      <c r="D417" s="28" t="s">
        <v>897</v>
      </c>
      <c r="E417" s="28" t="s">
        <v>2020</v>
      </c>
      <c r="F417" s="28">
        <v>40.299999999999997</v>
      </c>
      <c r="H417" s="32">
        <v>17</v>
      </c>
      <c r="I417" s="9">
        <v>949.18969599999991</v>
      </c>
    </row>
    <row r="418" spans="1:9" x14ac:dyDescent="0.3">
      <c r="A418" s="26" t="s">
        <v>213</v>
      </c>
      <c r="B418" s="27" t="s">
        <v>2021</v>
      </c>
      <c r="C418" s="28"/>
      <c r="D418" s="28" t="s">
        <v>2022</v>
      </c>
      <c r="E418" s="28" t="s">
        <v>2023</v>
      </c>
      <c r="F418" s="28">
        <v>40.299999999999997</v>
      </c>
      <c r="G418" s="55">
        <v>45153</v>
      </c>
      <c r="H418" s="32">
        <v>0</v>
      </c>
      <c r="I418" s="9">
        <v>0</v>
      </c>
    </row>
    <row r="419" spans="1:9" x14ac:dyDescent="0.3">
      <c r="A419" s="26" t="s">
        <v>214</v>
      </c>
      <c r="B419" s="27" t="s">
        <v>2024</v>
      </c>
      <c r="C419" s="28" t="s">
        <v>967</v>
      </c>
      <c r="D419" s="28" t="s">
        <v>897</v>
      </c>
      <c r="E419" s="28" t="s">
        <v>2025</v>
      </c>
      <c r="F419" s="28">
        <v>40.299999999999997</v>
      </c>
      <c r="H419" s="32">
        <v>17</v>
      </c>
      <c r="I419" s="9">
        <v>949.18969599999991</v>
      </c>
    </row>
    <row r="420" spans="1:9" x14ac:dyDescent="0.3">
      <c r="A420" s="26" t="s">
        <v>214</v>
      </c>
      <c r="B420" s="27" t="s">
        <v>2026</v>
      </c>
      <c r="C420" s="28"/>
      <c r="D420" s="28" t="s">
        <v>964</v>
      </c>
      <c r="E420" s="28" t="s">
        <v>2027</v>
      </c>
      <c r="F420" s="28">
        <v>40.299999999999997</v>
      </c>
      <c r="G420" s="53">
        <v>45107</v>
      </c>
      <c r="H420" s="32">
        <v>0</v>
      </c>
      <c r="I420" s="9">
        <v>0</v>
      </c>
    </row>
    <row r="421" spans="1:9" x14ac:dyDescent="0.3">
      <c r="A421" s="26" t="s">
        <v>215</v>
      </c>
      <c r="B421" s="27" t="s">
        <v>2028</v>
      </c>
      <c r="C421" s="28" t="s">
        <v>1272</v>
      </c>
      <c r="D421" s="28" t="s">
        <v>897</v>
      </c>
      <c r="E421" s="28" t="s">
        <v>2029</v>
      </c>
      <c r="F421" s="28">
        <v>57.9</v>
      </c>
      <c r="H421" s="32">
        <v>17</v>
      </c>
      <c r="I421" s="9">
        <v>1363.7241538064516</v>
      </c>
    </row>
    <row r="422" spans="1:9" x14ac:dyDescent="0.3">
      <c r="A422" s="26" t="s">
        <v>215</v>
      </c>
      <c r="B422" s="27" t="s">
        <v>2030</v>
      </c>
      <c r="C422" s="28"/>
      <c r="D422" s="28" t="s">
        <v>2031</v>
      </c>
      <c r="E422" s="28" t="s">
        <v>2032</v>
      </c>
      <c r="F422" s="28">
        <v>57.9</v>
      </c>
      <c r="G422" s="55">
        <v>45090</v>
      </c>
      <c r="H422" s="32">
        <v>0</v>
      </c>
      <c r="I422" s="9">
        <v>0</v>
      </c>
    </row>
    <row r="423" spans="1:9" x14ac:dyDescent="0.3">
      <c r="A423" s="26" t="s">
        <v>216</v>
      </c>
      <c r="B423" s="27" t="s">
        <v>2033</v>
      </c>
      <c r="C423" s="28"/>
      <c r="D423" s="28" t="s">
        <v>2034</v>
      </c>
      <c r="E423" s="28" t="s">
        <v>2035</v>
      </c>
      <c r="F423" s="28">
        <v>58</v>
      </c>
      <c r="G423" s="55">
        <v>45115</v>
      </c>
      <c r="H423" s="32">
        <v>0</v>
      </c>
      <c r="I423" s="9">
        <v>0</v>
      </c>
    </row>
    <row r="424" spans="1:9" x14ac:dyDescent="0.3">
      <c r="A424" s="26" t="s">
        <v>216</v>
      </c>
      <c r="B424" s="27" t="s">
        <v>2036</v>
      </c>
      <c r="C424" s="28" t="s">
        <v>1223</v>
      </c>
      <c r="D424" s="28" t="s">
        <v>897</v>
      </c>
      <c r="E424" s="28" t="s">
        <v>2037</v>
      </c>
      <c r="F424" s="28">
        <v>58</v>
      </c>
      <c r="H424" s="32">
        <v>17</v>
      </c>
      <c r="I424" s="9">
        <v>1366.0794632258066</v>
      </c>
    </row>
    <row r="425" spans="1:9" x14ac:dyDescent="0.3">
      <c r="A425" s="26" t="s">
        <v>217</v>
      </c>
      <c r="B425" s="27" t="s">
        <v>2038</v>
      </c>
      <c r="C425" s="28"/>
      <c r="D425" s="28" t="s">
        <v>2039</v>
      </c>
      <c r="E425" s="28" t="s">
        <v>2040</v>
      </c>
      <c r="F425" s="28">
        <v>40.299999999999997</v>
      </c>
      <c r="G425" s="55">
        <v>45125</v>
      </c>
      <c r="H425" s="32">
        <v>0</v>
      </c>
      <c r="I425" s="9">
        <v>0</v>
      </c>
    </row>
    <row r="426" spans="1:9" x14ac:dyDescent="0.3">
      <c r="A426" s="26" t="s">
        <v>217</v>
      </c>
      <c r="B426" s="27" t="s">
        <v>2041</v>
      </c>
      <c r="C426" s="28" t="s">
        <v>1540</v>
      </c>
      <c r="D426" s="28" t="s">
        <v>897</v>
      </c>
      <c r="E426" s="28" t="s">
        <v>2042</v>
      </c>
      <c r="F426" s="28">
        <v>40.299999999999997</v>
      </c>
      <c r="H426" s="32">
        <v>17</v>
      </c>
      <c r="I426" s="9">
        <v>949.18969599999991</v>
      </c>
    </row>
    <row r="427" spans="1:9" x14ac:dyDescent="0.3">
      <c r="A427" s="26" t="s">
        <v>218</v>
      </c>
      <c r="B427" s="27" t="s">
        <v>2043</v>
      </c>
      <c r="C427" s="28"/>
      <c r="D427" s="28" t="s">
        <v>2044</v>
      </c>
      <c r="E427" s="28" t="s">
        <v>2045</v>
      </c>
      <c r="F427" s="28">
        <v>40.299999999999997</v>
      </c>
      <c r="G427" s="55">
        <v>45174</v>
      </c>
      <c r="H427" s="32">
        <v>0</v>
      </c>
      <c r="I427" s="9">
        <v>0</v>
      </c>
    </row>
    <row r="428" spans="1:9" x14ac:dyDescent="0.3">
      <c r="A428" s="26" t="s">
        <v>218</v>
      </c>
      <c r="B428" s="27" t="s">
        <v>2046</v>
      </c>
      <c r="C428" s="28" t="s">
        <v>2047</v>
      </c>
      <c r="D428" s="28" t="s">
        <v>897</v>
      </c>
      <c r="E428" s="28" t="s">
        <v>2048</v>
      </c>
      <c r="F428" s="28">
        <v>40.299999999999997</v>
      </c>
      <c r="H428" s="32">
        <v>17</v>
      </c>
      <c r="I428" s="9">
        <v>949.18969599999991</v>
      </c>
    </row>
    <row r="429" spans="1:9" x14ac:dyDescent="0.3">
      <c r="A429" s="26" t="s">
        <v>219</v>
      </c>
      <c r="B429" s="27" t="s">
        <v>2049</v>
      </c>
      <c r="C429" s="28"/>
      <c r="D429" s="28" t="s">
        <v>2050</v>
      </c>
      <c r="E429" s="28" t="s">
        <v>2051</v>
      </c>
      <c r="F429" s="28">
        <v>50.7</v>
      </c>
      <c r="G429" s="55">
        <v>45080</v>
      </c>
      <c r="H429" s="32">
        <v>0</v>
      </c>
      <c r="I429" s="9">
        <v>0</v>
      </c>
    </row>
    <row r="430" spans="1:9" x14ac:dyDescent="0.3">
      <c r="A430" s="26" t="s">
        <v>219</v>
      </c>
      <c r="B430" s="27" t="s">
        <v>2052</v>
      </c>
      <c r="C430" s="28" t="s">
        <v>1167</v>
      </c>
      <c r="D430" s="28" t="s">
        <v>897</v>
      </c>
      <c r="E430" s="28" t="s">
        <v>2053</v>
      </c>
      <c r="F430" s="28">
        <v>50.7</v>
      </c>
      <c r="H430" s="32">
        <v>17</v>
      </c>
      <c r="I430" s="9">
        <v>1194.1418756129035</v>
      </c>
    </row>
    <row r="431" spans="1:9" x14ac:dyDescent="0.3">
      <c r="A431" s="26" t="s">
        <v>220</v>
      </c>
      <c r="B431" s="27" t="s">
        <v>2054</v>
      </c>
      <c r="C431" s="28" t="s">
        <v>930</v>
      </c>
      <c r="D431" s="28" t="s">
        <v>897</v>
      </c>
      <c r="E431" s="28" t="s">
        <v>2055</v>
      </c>
      <c r="F431" s="28">
        <v>57.9</v>
      </c>
      <c r="G431" s="53">
        <v>45128</v>
      </c>
      <c r="H431" s="32">
        <v>0</v>
      </c>
      <c r="I431" s="9">
        <v>0</v>
      </c>
    </row>
    <row r="432" spans="1:9" x14ac:dyDescent="0.3">
      <c r="A432" s="26" t="s">
        <v>220</v>
      </c>
      <c r="B432" s="27" t="s">
        <v>2056</v>
      </c>
      <c r="C432" s="28"/>
      <c r="D432" s="28" t="s">
        <v>2057</v>
      </c>
      <c r="E432" s="28" t="s">
        <v>2058</v>
      </c>
      <c r="F432" s="28">
        <v>57.9</v>
      </c>
      <c r="H432" s="32">
        <v>17</v>
      </c>
      <c r="I432" s="9">
        <v>1363.7241538064516</v>
      </c>
    </row>
    <row r="433" spans="1:14" x14ac:dyDescent="0.3">
      <c r="A433" s="26" t="s">
        <v>221</v>
      </c>
      <c r="B433" s="27" t="s">
        <v>2059</v>
      </c>
      <c r="C433" s="28" t="s">
        <v>1711</v>
      </c>
      <c r="D433" s="28" t="s">
        <v>897</v>
      </c>
      <c r="E433" s="28" t="s">
        <v>2060</v>
      </c>
      <c r="F433" s="28">
        <v>58</v>
      </c>
      <c r="H433" s="32">
        <v>17</v>
      </c>
      <c r="I433" s="9">
        <v>1366.0794632258066</v>
      </c>
    </row>
    <row r="434" spans="1:14" x14ac:dyDescent="0.3">
      <c r="A434" s="26" t="s">
        <v>221</v>
      </c>
      <c r="B434" s="27" t="s">
        <v>2061</v>
      </c>
      <c r="C434" s="28"/>
      <c r="D434" s="28" t="s">
        <v>2062</v>
      </c>
      <c r="E434" s="28" t="s">
        <v>2063</v>
      </c>
      <c r="F434" s="28">
        <v>58</v>
      </c>
      <c r="G434" s="55">
        <v>45119</v>
      </c>
      <c r="H434" s="32">
        <v>0</v>
      </c>
      <c r="I434" s="9">
        <v>0</v>
      </c>
    </row>
    <row r="435" spans="1:14" x14ac:dyDescent="0.3">
      <c r="A435" s="26" t="s">
        <v>222</v>
      </c>
      <c r="B435" s="27" t="s">
        <v>2064</v>
      </c>
      <c r="C435" s="28" t="s">
        <v>920</v>
      </c>
      <c r="D435" s="28" t="s">
        <v>897</v>
      </c>
      <c r="E435" s="28" t="s">
        <v>2065</v>
      </c>
      <c r="F435" s="28">
        <v>40.299999999999997</v>
      </c>
      <c r="H435" s="32">
        <v>17</v>
      </c>
      <c r="I435" s="9">
        <v>949.18969599999991</v>
      </c>
    </row>
    <row r="436" spans="1:14" x14ac:dyDescent="0.3">
      <c r="A436" s="26" t="s">
        <v>222</v>
      </c>
      <c r="B436" s="27" t="s">
        <v>2066</v>
      </c>
      <c r="C436" s="28"/>
      <c r="D436" s="28" t="s">
        <v>2067</v>
      </c>
      <c r="E436" s="28" t="s">
        <v>2068</v>
      </c>
      <c r="F436" s="28">
        <v>40.299999999999997</v>
      </c>
      <c r="G436" s="55">
        <v>45218</v>
      </c>
      <c r="H436" s="32">
        <v>0</v>
      </c>
      <c r="I436" s="9">
        <v>0</v>
      </c>
    </row>
    <row r="437" spans="1:14" x14ac:dyDescent="0.3">
      <c r="A437" s="26" t="s">
        <v>223</v>
      </c>
      <c r="B437" s="27" t="s">
        <v>2069</v>
      </c>
      <c r="C437" s="28"/>
      <c r="D437" s="28" t="s">
        <v>2070</v>
      </c>
      <c r="E437" s="28" t="s">
        <v>2071</v>
      </c>
      <c r="F437" s="28">
        <v>40.299999999999997</v>
      </c>
      <c r="G437" s="55">
        <v>45147</v>
      </c>
      <c r="H437" s="32">
        <v>0</v>
      </c>
      <c r="I437" s="9">
        <v>0</v>
      </c>
    </row>
    <row r="438" spans="1:14" x14ac:dyDescent="0.3">
      <c r="A438" s="26" t="s">
        <v>223</v>
      </c>
      <c r="B438" s="27" t="s">
        <v>2072</v>
      </c>
      <c r="C438" s="28" t="s">
        <v>1671</v>
      </c>
      <c r="D438" s="28" t="s">
        <v>897</v>
      </c>
      <c r="E438" s="28" t="s">
        <v>2073</v>
      </c>
      <c r="F438" s="28">
        <v>40.299999999999997</v>
      </c>
      <c r="H438" s="32">
        <v>17</v>
      </c>
      <c r="I438" s="9">
        <v>949.18969599999991</v>
      </c>
    </row>
    <row r="439" spans="1:14" x14ac:dyDescent="0.3">
      <c r="A439" s="26" t="s">
        <v>224</v>
      </c>
      <c r="B439" s="27" t="s">
        <v>2074</v>
      </c>
      <c r="C439" s="28"/>
      <c r="D439" s="28" t="s">
        <v>2075</v>
      </c>
      <c r="E439" s="28" t="s">
        <v>2076</v>
      </c>
      <c r="F439" s="28">
        <v>57.9</v>
      </c>
      <c r="G439" s="55">
        <v>45087</v>
      </c>
      <c r="H439" s="32">
        <v>0</v>
      </c>
      <c r="I439" s="9">
        <v>0</v>
      </c>
    </row>
    <row r="440" spans="1:14" x14ac:dyDescent="0.3">
      <c r="A440" s="41" t="s">
        <v>224</v>
      </c>
      <c r="B440" s="42" t="s">
        <v>2077</v>
      </c>
      <c r="C440" s="43" t="s">
        <v>970</v>
      </c>
      <c r="D440" s="43" t="s">
        <v>897</v>
      </c>
      <c r="E440" s="43" t="s">
        <v>2078</v>
      </c>
      <c r="F440" s="43">
        <v>57.9</v>
      </c>
      <c r="H440" s="32">
        <v>17</v>
      </c>
      <c r="I440" s="9">
        <v>1363.7241538064516</v>
      </c>
      <c r="J440" s="44"/>
      <c r="K440" s="44"/>
      <c r="L440" s="44"/>
      <c r="M440" s="44"/>
      <c r="N440" s="44"/>
    </row>
    <row r="441" spans="1:14" x14ac:dyDescent="0.3">
      <c r="A441" s="26" t="s">
        <v>225</v>
      </c>
      <c r="B441" s="27" t="s">
        <v>2079</v>
      </c>
      <c r="C441" s="28" t="s">
        <v>1259</v>
      </c>
      <c r="D441" s="28" t="s">
        <v>897</v>
      </c>
      <c r="E441" s="28" t="s">
        <v>2080</v>
      </c>
      <c r="F441" s="28">
        <v>58</v>
      </c>
      <c r="H441" s="32">
        <v>17</v>
      </c>
      <c r="I441" s="9">
        <v>1366.0794632258066</v>
      </c>
    </row>
    <row r="442" spans="1:14" x14ac:dyDescent="0.3">
      <c r="A442" s="41" t="s">
        <v>225</v>
      </c>
      <c r="B442" s="42" t="s">
        <v>2081</v>
      </c>
      <c r="C442" s="43"/>
      <c r="D442" s="43" t="s">
        <v>2082</v>
      </c>
      <c r="E442" s="43" t="s">
        <v>2083</v>
      </c>
      <c r="F442" s="43">
        <v>58</v>
      </c>
      <c r="G442" s="55">
        <v>45094</v>
      </c>
      <c r="H442" s="32">
        <v>0</v>
      </c>
      <c r="I442" s="9">
        <v>0</v>
      </c>
      <c r="J442" s="44"/>
      <c r="K442" s="44"/>
      <c r="L442" s="44"/>
      <c r="M442" s="44"/>
      <c r="N442" s="44"/>
    </row>
    <row r="443" spans="1:14" x14ac:dyDescent="0.3">
      <c r="A443" s="26" t="s">
        <v>226</v>
      </c>
      <c r="B443" s="27" t="s">
        <v>2084</v>
      </c>
      <c r="C443" s="28" t="s">
        <v>1854</v>
      </c>
      <c r="D443" s="28" t="s">
        <v>897</v>
      </c>
      <c r="E443" s="28" t="s">
        <v>2085</v>
      </c>
      <c r="F443" s="28">
        <v>40.299999999999997</v>
      </c>
      <c r="H443" s="32">
        <v>17</v>
      </c>
      <c r="I443" s="9">
        <v>949.18969599999991</v>
      </c>
    </row>
    <row r="444" spans="1:14" x14ac:dyDescent="0.3">
      <c r="A444" s="26" t="s">
        <v>226</v>
      </c>
      <c r="B444" s="27" t="s">
        <v>2086</v>
      </c>
      <c r="C444" s="28"/>
      <c r="D444" s="28" t="s">
        <v>2087</v>
      </c>
      <c r="E444" s="28" t="s">
        <v>2088</v>
      </c>
      <c r="F444" s="28">
        <v>40.299999999999997</v>
      </c>
      <c r="G444" s="55">
        <v>45086</v>
      </c>
      <c r="H444" s="32">
        <v>0</v>
      </c>
      <c r="I444" s="9">
        <v>0</v>
      </c>
    </row>
    <row r="445" spans="1:14" x14ac:dyDescent="0.3">
      <c r="A445" s="26" t="s">
        <v>227</v>
      </c>
      <c r="B445" s="27" t="s">
        <v>2089</v>
      </c>
      <c r="C445" s="28"/>
      <c r="D445" s="28" t="s">
        <v>2090</v>
      </c>
      <c r="E445" s="28" t="s">
        <v>2091</v>
      </c>
      <c r="F445" s="28">
        <v>40.299999999999997</v>
      </c>
      <c r="G445" s="53">
        <v>45164</v>
      </c>
      <c r="H445" s="32">
        <v>0</v>
      </c>
      <c r="I445" s="9">
        <v>0</v>
      </c>
    </row>
    <row r="446" spans="1:14" x14ac:dyDescent="0.3">
      <c r="A446" s="26" t="s">
        <v>227</v>
      </c>
      <c r="B446" s="27" t="s">
        <v>2092</v>
      </c>
      <c r="C446" s="28" t="s">
        <v>1135</v>
      </c>
      <c r="D446" s="28" t="s">
        <v>897</v>
      </c>
      <c r="E446" s="28" t="s">
        <v>2093</v>
      </c>
      <c r="F446" s="28">
        <v>40.299999999999997</v>
      </c>
      <c r="H446" s="32">
        <v>17</v>
      </c>
      <c r="I446" s="9">
        <v>949.18969599999991</v>
      </c>
    </row>
    <row r="447" spans="1:14" x14ac:dyDescent="0.3">
      <c r="A447" s="41" t="s">
        <v>228</v>
      </c>
      <c r="B447" s="42" t="s">
        <v>2094</v>
      </c>
      <c r="C447" s="43"/>
      <c r="D447" s="43" t="s">
        <v>2095</v>
      </c>
      <c r="E447" s="43" t="s">
        <v>2096</v>
      </c>
      <c r="F447" s="43">
        <v>57.9</v>
      </c>
      <c r="G447" s="55">
        <v>45090</v>
      </c>
      <c r="H447" s="32">
        <v>0</v>
      </c>
      <c r="I447" s="9">
        <v>0</v>
      </c>
      <c r="J447" s="44"/>
      <c r="K447" s="44"/>
      <c r="L447" s="44"/>
      <c r="M447" s="44"/>
      <c r="N447" s="44"/>
    </row>
    <row r="448" spans="1:14" x14ac:dyDescent="0.3">
      <c r="A448" s="26" t="s">
        <v>228</v>
      </c>
      <c r="B448" s="27" t="s">
        <v>2097</v>
      </c>
      <c r="C448" s="28" t="s">
        <v>1272</v>
      </c>
      <c r="D448" s="28" t="s">
        <v>897</v>
      </c>
      <c r="E448" s="28" t="s">
        <v>2098</v>
      </c>
      <c r="F448" s="28">
        <v>57.9</v>
      </c>
      <c r="H448" s="32">
        <v>17</v>
      </c>
      <c r="I448" s="9">
        <v>1363.7241538064516</v>
      </c>
    </row>
    <row r="449" spans="1:14" x14ac:dyDescent="0.3">
      <c r="A449" s="41" t="s">
        <v>229</v>
      </c>
      <c r="B449" s="42" t="s">
        <v>2099</v>
      </c>
      <c r="C449" s="43"/>
      <c r="D449" s="43" t="s">
        <v>897</v>
      </c>
      <c r="E449" s="43" t="s">
        <v>2100</v>
      </c>
      <c r="F449" s="43">
        <v>77.900000000000006</v>
      </c>
      <c r="H449" s="32">
        <v>17</v>
      </c>
      <c r="I449" s="9">
        <v>1834.7860376774197</v>
      </c>
      <c r="J449" s="44"/>
      <c r="K449" s="44"/>
      <c r="L449" s="44"/>
      <c r="M449" s="44"/>
      <c r="N449" s="44"/>
    </row>
    <row r="450" spans="1:14" x14ac:dyDescent="0.3">
      <c r="A450" s="41" t="s">
        <v>230</v>
      </c>
      <c r="B450" s="42" t="s">
        <v>2101</v>
      </c>
      <c r="C450" s="43" t="s">
        <v>1854</v>
      </c>
      <c r="D450" s="43" t="s">
        <v>897</v>
      </c>
      <c r="E450" s="43" t="s">
        <v>2102</v>
      </c>
      <c r="F450" s="43">
        <v>50.9</v>
      </c>
      <c r="H450" s="32">
        <v>17</v>
      </c>
      <c r="I450" s="9">
        <v>1198.852494451613</v>
      </c>
      <c r="J450" s="44"/>
      <c r="K450" s="44"/>
      <c r="L450" s="44"/>
      <c r="M450" s="44"/>
      <c r="N450" s="44"/>
    </row>
    <row r="451" spans="1:14" x14ac:dyDescent="0.3">
      <c r="A451" s="26" t="s">
        <v>230</v>
      </c>
      <c r="B451" s="27" t="s">
        <v>2103</v>
      </c>
      <c r="C451" s="28"/>
      <c r="D451" s="28" t="s">
        <v>2104</v>
      </c>
      <c r="E451" s="28" t="s">
        <v>2105</v>
      </c>
      <c r="F451" s="28">
        <v>50.9</v>
      </c>
      <c r="G451" s="55">
        <v>45086</v>
      </c>
      <c r="H451" s="32">
        <v>0</v>
      </c>
      <c r="I451" s="9">
        <v>0</v>
      </c>
    </row>
    <row r="452" spans="1:14" x14ac:dyDescent="0.3">
      <c r="A452" s="26" t="s">
        <v>231</v>
      </c>
      <c r="B452" s="27" t="s">
        <v>2106</v>
      </c>
      <c r="C452" s="28" t="s">
        <v>1259</v>
      </c>
      <c r="D452" s="28" t="s">
        <v>897</v>
      </c>
      <c r="E452" s="28" t="s">
        <v>2107</v>
      </c>
      <c r="F452" s="28">
        <v>61</v>
      </c>
      <c r="H452" s="32">
        <v>17</v>
      </c>
      <c r="I452" s="9">
        <v>1436.7387458064516</v>
      </c>
    </row>
    <row r="453" spans="1:14" x14ac:dyDescent="0.3">
      <c r="A453" s="41" t="s">
        <v>231</v>
      </c>
      <c r="B453" s="42" t="s">
        <v>2108</v>
      </c>
      <c r="C453" s="43"/>
      <c r="D453" s="43" t="s">
        <v>2109</v>
      </c>
      <c r="E453" s="43" t="s">
        <v>2110</v>
      </c>
      <c r="F453" s="43">
        <v>61</v>
      </c>
      <c r="G453" s="55">
        <v>45094</v>
      </c>
      <c r="H453" s="32">
        <v>0</v>
      </c>
      <c r="I453" s="9">
        <v>0</v>
      </c>
      <c r="J453" s="44"/>
      <c r="K453" s="44"/>
      <c r="L453" s="44"/>
      <c r="M453" s="44"/>
      <c r="N453" s="44"/>
    </row>
    <row r="454" spans="1:14" x14ac:dyDescent="0.3">
      <c r="A454" s="26" t="s">
        <v>232</v>
      </c>
      <c r="B454" s="27" t="s">
        <v>2111</v>
      </c>
      <c r="C454" s="28"/>
      <c r="D454" s="28" t="s">
        <v>2112</v>
      </c>
      <c r="E454" s="28" t="s">
        <v>2113</v>
      </c>
      <c r="F454" s="28">
        <v>57.3</v>
      </c>
      <c r="G454" s="55">
        <v>45086</v>
      </c>
      <c r="H454" s="32">
        <v>0</v>
      </c>
      <c r="I454" s="9">
        <v>0</v>
      </c>
    </row>
    <row r="455" spans="1:14" x14ac:dyDescent="0.3">
      <c r="A455" s="26" t="s">
        <v>232</v>
      </c>
      <c r="B455" s="27" t="s">
        <v>2114</v>
      </c>
      <c r="C455" s="28" t="s">
        <v>1854</v>
      </c>
      <c r="D455" s="28" t="s">
        <v>897</v>
      </c>
      <c r="E455" s="28" t="s">
        <v>2115</v>
      </c>
      <c r="F455" s="28">
        <v>57.3</v>
      </c>
      <c r="H455" s="32">
        <v>17</v>
      </c>
      <c r="I455" s="9">
        <v>1349.5922972903227</v>
      </c>
    </row>
    <row r="456" spans="1:14" x14ac:dyDescent="0.3">
      <c r="A456" s="26" t="s">
        <v>233</v>
      </c>
      <c r="B456" s="27" t="s">
        <v>2116</v>
      </c>
      <c r="C456" s="28"/>
      <c r="D456" s="28" t="s">
        <v>2117</v>
      </c>
      <c r="E456" s="28" t="s">
        <v>2118</v>
      </c>
      <c r="F456" s="28">
        <v>36.299999999999997</v>
      </c>
      <c r="G456" s="55">
        <v>45149</v>
      </c>
      <c r="H456" s="32">
        <v>0</v>
      </c>
      <c r="I456" s="9">
        <v>0</v>
      </c>
    </row>
    <row r="457" spans="1:14" x14ac:dyDescent="0.3">
      <c r="A457" s="26" t="s">
        <v>233</v>
      </c>
      <c r="B457" s="27" t="s">
        <v>2119</v>
      </c>
      <c r="C457" s="28" t="s">
        <v>2120</v>
      </c>
      <c r="D457" s="28" t="s">
        <v>897</v>
      </c>
      <c r="E457" s="28" t="s">
        <v>2121</v>
      </c>
      <c r="F457" s="28">
        <v>36.299999999999997</v>
      </c>
      <c r="H457" s="32">
        <v>17</v>
      </c>
      <c r="I457" s="9">
        <v>854.97731922580647</v>
      </c>
    </row>
    <row r="458" spans="1:14" x14ac:dyDescent="0.3">
      <c r="A458" s="26" t="s">
        <v>234</v>
      </c>
      <c r="B458" s="27" t="s">
        <v>2122</v>
      </c>
      <c r="C458" s="28" t="s">
        <v>1483</v>
      </c>
      <c r="D458" s="28" t="s">
        <v>897</v>
      </c>
      <c r="E458" s="28" t="s">
        <v>2123</v>
      </c>
      <c r="F458" s="28">
        <v>58</v>
      </c>
      <c r="H458" s="32">
        <v>17</v>
      </c>
      <c r="I458" s="9">
        <v>1366.0794632258066</v>
      </c>
    </row>
    <row r="459" spans="1:14" x14ac:dyDescent="0.3">
      <c r="A459" s="26" t="s">
        <v>234</v>
      </c>
      <c r="B459" s="27" t="s">
        <v>2124</v>
      </c>
      <c r="C459" s="28"/>
      <c r="D459" s="28" t="s">
        <v>2125</v>
      </c>
      <c r="E459" s="28" t="s">
        <v>2126</v>
      </c>
      <c r="F459" s="28">
        <v>58</v>
      </c>
      <c r="G459" s="53">
        <v>45079</v>
      </c>
      <c r="H459" s="32">
        <v>0</v>
      </c>
      <c r="I459" s="9">
        <v>0</v>
      </c>
    </row>
    <row r="460" spans="1:14" x14ac:dyDescent="0.3">
      <c r="A460" s="26" t="s">
        <v>235</v>
      </c>
      <c r="B460" s="27" t="s">
        <v>2127</v>
      </c>
      <c r="C460" s="28" t="s">
        <v>907</v>
      </c>
      <c r="D460" s="28" t="s">
        <v>897</v>
      </c>
      <c r="E460" s="28" t="s">
        <v>2128</v>
      </c>
      <c r="F460" s="28">
        <v>77.900000000000006</v>
      </c>
      <c r="H460" s="32">
        <v>17</v>
      </c>
      <c r="I460" s="9">
        <v>1834.7860376774197</v>
      </c>
    </row>
    <row r="461" spans="1:14" x14ac:dyDescent="0.3">
      <c r="A461" s="26" t="s">
        <v>235</v>
      </c>
      <c r="B461" s="27" t="s">
        <v>2129</v>
      </c>
      <c r="C461" s="28"/>
      <c r="D461" s="28" t="s">
        <v>2130</v>
      </c>
      <c r="E461" s="28" t="s">
        <v>2131</v>
      </c>
      <c r="F461" s="28">
        <v>77.900000000000006</v>
      </c>
      <c r="G461" s="53">
        <v>45283</v>
      </c>
      <c r="H461" s="32">
        <v>0</v>
      </c>
      <c r="I461" s="9">
        <v>0</v>
      </c>
    </row>
    <row r="462" spans="1:14" x14ac:dyDescent="0.3">
      <c r="A462" s="26" t="s">
        <v>236</v>
      </c>
      <c r="B462" s="27" t="s">
        <v>2132</v>
      </c>
      <c r="C462" s="28" t="s">
        <v>1167</v>
      </c>
      <c r="D462" s="28" t="s">
        <v>897</v>
      </c>
      <c r="E462" s="28" t="s">
        <v>2133</v>
      </c>
      <c r="F462" s="28">
        <v>57.3</v>
      </c>
      <c r="H462" s="32">
        <v>17</v>
      </c>
      <c r="I462" s="9">
        <v>1349.5922972903227</v>
      </c>
    </row>
    <row r="463" spans="1:14" x14ac:dyDescent="0.3">
      <c r="A463" s="41" t="s">
        <v>236</v>
      </c>
      <c r="B463" s="42" t="s">
        <v>2134</v>
      </c>
      <c r="C463" s="43"/>
      <c r="D463" s="43" t="s">
        <v>2135</v>
      </c>
      <c r="E463" s="43" t="s">
        <v>2136</v>
      </c>
      <c r="F463" s="43">
        <v>57.3</v>
      </c>
      <c r="G463" s="55">
        <v>45080</v>
      </c>
      <c r="H463" s="32">
        <v>0</v>
      </c>
      <c r="I463" s="9">
        <v>0</v>
      </c>
      <c r="J463" s="44"/>
      <c r="K463" s="44"/>
      <c r="L463" s="44"/>
      <c r="M463" s="44"/>
      <c r="N463" s="44"/>
    </row>
    <row r="464" spans="1:14" x14ac:dyDescent="0.3">
      <c r="A464" s="41" t="s">
        <v>237</v>
      </c>
      <c r="B464" s="42" t="s">
        <v>2137</v>
      </c>
      <c r="C464" s="43" t="s">
        <v>970</v>
      </c>
      <c r="D464" s="43" t="s">
        <v>897</v>
      </c>
      <c r="E464" s="43" t="s">
        <v>2138</v>
      </c>
      <c r="F464" s="43">
        <v>36.299999999999997</v>
      </c>
      <c r="H464" s="32">
        <v>17</v>
      </c>
      <c r="I464" s="9">
        <v>854.97731922580647</v>
      </c>
      <c r="J464" s="44"/>
      <c r="K464" s="44"/>
      <c r="L464" s="44"/>
      <c r="M464" s="44"/>
      <c r="N464" s="44"/>
    </row>
    <row r="465" spans="1:9" x14ac:dyDescent="0.3">
      <c r="A465" s="26" t="s">
        <v>237</v>
      </c>
      <c r="B465" s="27" t="s">
        <v>2139</v>
      </c>
      <c r="C465" s="28"/>
      <c r="D465" s="28" t="s">
        <v>2140</v>
      </c>
      <c r="E465" s="28" t="s">
        <v>2141</v>
      </c>
      <c r="F465" s="28">
        <v>36.299999999999997</v>
      </c>
      <c r="G465" s="55">
        <v>45087</v>
      </c>
      <c r="H465" s="32">
        <v>0</v>
      </c>
      <c r="I465" s="9">
        <v>0</v>
      </c>
    </row>
    <row r="466" spans="1:9" x14ac:dyDescent="0.3">
      <c r="A466" s="26" t="s">
        <v>238</v>
      </c>
      <c r="B466" s="27" t="s">
        <v>2142</v>
      </c>
      <c r="C466" s="28" t="s">
        <v>913</v>
      </c>
      <c r="D466" s="28" t="s">
        <v>897</v>
      </c>
      <c r="E466" s="28" t="s">
        <v>2143</v>
      </c>
      <c r="F466" s="28">
        <v>58</v>
      </c>
      <c r="H466" s="32">
        <v>17</v>
      </c>
      <c r="I466" s="9">
        <v>1366.0794632258066</v>
      </c>
    </row>
    <row r="467" spans="1:9" ht="20.399999999999999" x14ac:dyDescent="0.3">
      <c r="A467" s="26" t="s">
        <v>238</v>
      </c>
      <c r="B467" s="27" t="s">
        <v>2144</v>
      </c>
      <c r="C467" s="28" t="s">
        <v>2145</v>
      </c>
      <c r="D467" s="28" t="s">
        <v>1010</v>
      </c>
      <c r="E467" s="28" t="s">
        <v>2146</v>
      </c>
      <c r="F467" s="28">
        <v>58</v>
      </c>
      <c r="G467" s="53">
        <v>45085</v>
      </c>
      <c r="H467" s="32">
        <v>0</v>
      </c>
      <c r="I467" s="9">
        <v>0</v>
      </c>
    </row>
    <row r="468" spans="1:9" x14ac:dyDescent="0.3">
      <c r="A468" s="26" t="s">
        <v>239</v>
      </c>
      <c r="B468" s="27" t="s">
        <v>2147</v>
      </c>
      <c r="C468" s="28" t="s">
        <v>912</v>
      </c>
      <c r="D468" s="28" t="s">
        <v>897</v>
      </c>
      <c r="E468" s="28" t="s">
        <v>2148</v>
      </c>
      <c r="F468" s="28">
        <v>77.900000000000006</v>
      </c>
      <c r="H468" s="32">
        <v>17</v>
      </c>
      <c r="I468" s="9">
        <v>1834.7860376774197</v>
      </c>
    </row>
    <row r="469" spans="1:9" x14ac:dyDescent="0.3">
      <c r="A469" s="26" t="s">
        <v>240</v>
      </c>
      <c r="B469" s="27" t="s">
        <v>2149</v>
      </c>
      <c r="C469" s="28" t="s">
        <v>1272</v>
      </c>
      <c r="D469" s="28" t="s">
        <v>897</v>
      </c>
      <c r="E469" s="28" t="s">
        <v>2150</v>
      </c>
      <c r="F469" s="28">
        <v>57.3</v>
      </c>
      <c r="H469" s="32">
        <v>17</v>
      </c>
      <c r="I469" s="9">
        <v>1349.5922972903227</v>
      </c>
    </row>
    <row r="470" spans="1:9" x14ac:dyDescent="0.3">
      <c r="A470" s="26" t="s">
        <v>240</v>
      </c>
      <c r="B470" s="27" t="s">
        <v>2151</v>
      </c>
      <c r="C470" s="28"/>
      <c r="D470" s="28" t="s">
        <v>2152</v>
      </c>
      <c r="E470" s="28" t="s">
        <v>2153</v>
      </c>
      <c r="F470" s="28">
        <v>57.3</v>
      </c>
      <c r="G470" s="55">
        <v>45090</v>
      </c>
      <c r="H470" s="32">
        <v>0</v>
      </c>
      <c r="I470" s="9">
        <v>0</v>
      </c>
    </row>
    <row r="471" spans="1:9" x14ac:dyDescent="0.3">
      <c r="A471" s="26" t="s">
        <v>241</v>
      </c>
      <c r="B471" s="27" t="s">
        <v>2154</v>
      </c>
      <c r="C471" s="28" t="s">
        <v>937</v>
      </c>
      <c r="D471" s="28" t="s">
        <v>897</v>
      </c>
      <c r="E471" s="28" t="s">
        <v>2155</v>
      </c>
      <c r="F471" s="28">
        <v>36.299999999999997</v>
      </c>
      <c r="H471" s="32">
        <v>17</v>
      </c>
      <c r="I471" s="9">
        <v>854.97731922580647</v>
      </c>
    </row>
    <row r="472" spans="1:9" x14ac:dyDescent="0.3">
      <c r="A472" s="26" t="s">
        <v>241</v>
      </c>
      <c r="B472" s="27" t="s">
        <v>2156</v>
      </c>
      <c r="C472" s="28"/>
      <c r="D472" s="28" t="s">
        <v>2157</v>
      </c>
      <c r="E472" s="28" t="s">
        <v>2158</v>
      </c>
      <c r="F472" s="28">
        <v>36.299999999999997</v>
      </c>
      <c r="G472" s="55">
        <v>45184</v>
      </c>
      <c r="H472" s="32">
        <v>0</v>
      </c>
      <c r="I472" s="9">
        <v>0</v>
      </c>
    </row>
    <row r="473" spans="1:9" x14ac:dyDescent="0.3">
      <c r="A473" s="26" t="s">
        <v>242</v>
      </c>
      <c r="B473" s="27" t="s">
        <v>2159</v>
      </c>
      <c r="C473" s="28" t="s">
        <v>991</v>
      </c>
      <c r="D473" s="28" t="s">
        <v>897</v>
      </c>
      <c r="E473" s="28" t="s">
        <v>2160</v>
      </c>
      <c r="F473" s="28">
        <v>50.9</v>
      </c>
      <c r="H473" s="32">
        <v>4</v>
      </c>
      <c r="I473" s="9">
        <v>282.08293987096778</v>
      </c>
    </row>
    <row r="474" spans="1:9" x14ac:dyDescent="0.3">
      <c r="A474" s="26" t="s">
        <v>242</v>
      </c>
      <c r="B474" s="27" t="s">
        <v>2161</v>
      </c>
      <c r="C474" s="28"/>
      <c r="D474" s="28" t="s">
        <v>2162</v>
      </c>
      <c r="E474" s="28" t="s">
        <v>2163</v>
      </c>
      <c r="F474" s="28">
        <v>50.9</v>
      </c>
      <c r="G474" s="53">
        <v>45065</v>
      </c>
      <c r="H474" s="32">
        <v>13</v>
      </c>
      <c r="I474" s="9">
        <v>916.76955458064526</v>
      </c>
    </row>
    <row r="475" spans="1:9" x14ac:dyDescent="0.3">
      <c r="A475" s="26" t="s">
        <v>243</v>
      </c>
      <c r="B475" s="27" t="s">
        <v>2164</v>
      </c>
      <c r="C475" s="28" t="s">
        <v>913</v>
      </c>
      <c r="D475" s="28" t="s">
        <v>897</v>
      </c>
      <c r="E475" s="28" t="s">
        <v>2165</v>
      </c>
      <c r="F475" s="28">
        <v>58</v>
      </c>
      <c r="H475" s="32">
        <v>17</v>
      </c>
      <c r="I475" s="9">
        <v>1366.0794632258066</v>
      </c>
    </row>
    <row r="476" spans="1:9" ht="20.399999999999999" x14ac:dyDescent="0.3">
      <c r="A476" s="26" t="s">
        <v>243</v>
      </c>
      <c r="B476" s="27" t="s">
        <v>2166</v>
      </c>
      <c r="C476" s="28"/>
      <c r="D476" s="28" t="s">
        <v>1010</v>
      </c>
      <c r="E476" s="28" t="s">
        <v>2167</v>
      </c>
      <c r="F476" s="28">
        <v>58</v>
      </c>
      <c r="G476" s="53">
        <v>45085</v>
      </c>
      <c r="H476" s="32">
        <v>0</v>
      </c>
      <c r="I476" s="9">
        <v>0</v>
      </c>
    </row>
    <row r="477" spans="1:9" x14ac:dyDescent="0.3">
      <c r="A477" s="26" t="s">
        <v>244</v>
      </c>
      <c r="B477" s="27" t="s">
        <v>2168</v>
      </c>
      <c r="C477" s="28"/>
      <c r="D477" s="28" t="s">
        <v>2169</v>
      </c>
      <c r="E477" s="28" t="s">
        <v>2170</v>
      </c>
      <c r="F477" s="28">
        <v>77.900000000000006</v>
      </c>
      <c r="G477" s="55">
        <v>45086</v>
      </c>
      <c r="H477" s="32">
        <v>0</v>
      </c>
      <c r="I477" s="9">
        <v>0</v>
      </c>
    </row>
    <row r="478" spans="1:9" x14ac:dyDescent="0.3">
      <c r="A478" s="26" t="s">
        <v>244</v>
      </c>
      <c r="B478" s="27" t="s">
        <v>2171</v>
      </c>
      <c r="C478" s="28" t="s">
        <v>1854</v>
      </c>
      <c r="D478" s="28" t="s">
        <v>897</v>
      </c>
      <c r="E478" s="28" t="s">
        <v>2172</v>
      </c>
      <c r="F478" s="28">
        <v>77.900000000000006</v>
      </c>
      <c r="H478" s="32">
        <v>17</v>
      </c>
      <c r="I478" s="9">
        <v>1834.7860376774197</v>
      </c>
    </row>
    <row r="479" spans="1:9" x14ac:dyDescent="0.3">
      <c r="A479" s="26" t="s">
        <v>245</v>
      </c>
      <c r="B479" s="27" t="s">
        <v>2173</v>
      </c>
      <c r="C479" s="28"/>
      <c r="D479" s="28" t="s">
        <v>2174</v>
      </c>
      <c r="E479" s="28" t="s">
        <v>2175</v>
      </c>
      <c r="F479" s="28">
        <v>57.3</v>
      </c>
      <c r="G479" s="55">
        <v>45093</v>
      </c>
      <c r="H479" s="32">
        <v>0</v>
      </c>
      <c r="I479" s="9">
        <v>0</v>
      </c>
    </row>
    <row r="480" spans="1:9" x14ac:dyDescent="0.3">
      <c r="A480" s="26" t="s">
        <v>245</v>
      </c>
      <c r="B480" s="27" t="s">
        <v>2176</v>
      </c>
      <c r="C480" s="28" t="s">
        <v>1969</v>
      </c>
      <c r="D480" s="28" t="s">
        <v>897</v>
      </c>
      <c r="E480" s="28" t="s">
        <v>2177</v>
      </c>
      <c r="F480" s="28">
        <v>57.3</v>
      </c>
      <c r="H480" s="32">
        <v>17</v>
      </c>
      <c r="I480" s="9">
        <v>1349.5922972903227</v>
      </c>
    </row>
    <row r="481" spans="1:9" x14ac:dyDescent="0.3">
      <c r="A481" s="26" t="s">
        <v>246</v>
      </c>
      <c r="B481" s="27" t="s">
        <v>2178</v>
      </c>
      <c r="C481" s="28"/>
      <c r="D481" s="28" t="s">
        <v>2179</v>
      </c>
      <c r="E481" s="28" t="s">
        <v>2180</v>
      </c>
      <c r="F481" s="28">
        <v>36.299999999999997</v>
      </c>
      <c r="G481" s="55">
        <v>45119</v>
      </c>
      <c r="H481" s="32">
        <v>0</v>
      </c>
      <c r="I481" s="9">
        <v>0</v>
      </c>
    </row>
    <row r="482" spans="1:9" x14ac:dyDescent="0.3">
      <c r="A482" s="26" t="s">
        <v>246</v>
      </c>
      <c r="B482" s="27" t="s">
        <v>2181</v>
      </c>
      <c r="C482" s="28" t="s">
        <v>1711</v>
      </c>
      <c r="D482" s="28" t="s">
        <v>897</v>
      </c>
      <c r="E482" s="28" t="s">
        <v>2182</v>
      </c>
      <c r="F482" s="28">
        <v>36.299999999999997</v>
      </c>
      <c r="H482" s="32">
        <v>17</v>
      </c>
      <c r="I482" s="9">
        <v>854.97731922580647</v>
      </c>
    </row>
    <row r="483" spans="1:9" x14ac:dyDescent="0.3">
      <c r="A483" s="26" t="s">
        <v>247</v>
      </c>
      <c r="B483" s="27" t="s">
        <v>2183</v>
      </c>
      <c r="C483" s="28" t="s">
        <v>976</v>
      </c>
      <c r="D483" s="28" t="s">
        <v>897</v>
      </c>
      <c r="E483" s="28" t="s">
        <v>2184</v>
      </c>
      <c r="F483" s="28">
        <v>58</v>
      </c>
      <c r="H483" s="32">
        <v>17</v>
      </c>
      <c r="I483" s="9">
        <v>1366.0794632258066</v>
      </c>
    </row>
    <row r="484" spans="1:9" x14ac:dyDescent="0.3">
      <c r="A484" s="26" t="s">
        <v>247</v>
      </c>
      <c r="B484" s="27" t="s">
        <v>2185</v>
      </c>
      <c r="C484" s="28" t="s">
        <v>912</v>
      </c>
      <c r="D484" s="28" t="s">
        <v>2186</v>
      </c>
      <c r="E484" s="28" t="s">
        <v>2187</v>
      </c>
      <c r="F484" s="28">
        <v>58</v>
      </c>
      <c r="G484" s="53">
        <v>45083</v>
      </c>
      <c r="H484" s="32">
        <v>0</v>
      </c>
      <c r="I484" s="9">
        <v>0</v>
      </c>
    </row>
    <row r="485" spans="1:9" x14ac:dyDescent="0.3">
      <c r="A485" s="26" t="s">
        <v>248</v>
      </c>
      <c r="B485" s="27" t="s">
        <v>2188</v>
      </c>
      <c r="C485" s="28"/>
      <c r="D485" s="28" t="s">
        <v>2189</v>
      </c>
      <c r="E485" s="28" t="s">
        <v>2190</v>
      </c>
      <c r="F485" s="28">
        <v>77.900000000000006</v>
      </c>
      <c r="G485" s="53">
        <v>45076</v>
      </c>
      <c r="H485" s="32">
        <v>2</v>
      </c>
      <c r="I485" s="9">
        <v>215.85718090322584</v>
      </c>
    </row>
    <row r="486" spans="1:9" x14ac:dyDescent="0.3">
      <c r="A486" s="26" t="s">
        <v>248</v>
      </c>
      <c r="B486" s="27" t="s">
        <v>2191</v>
      </c>
      <c r="C486" s="28" t="s">
        <v>991</v>
      </c>
      <c r="D486" s="28" t="s">
        <v>897</v>
      </c>
      <c r="E486" s="28" t="s">
        <v>2192</v>
      </c>
      <c r="F486" s="28">
        <v>77.900000000000006</v>
      </c>
      <c r="H486" s="32">
        <v>15</v>
      </c>
      <c r="I486" s="9">
        <v>1618.9288567741937</v>
      </c>
    </row>
    <row r="487" spans="1:9" ht="20.399999999999999" x14ac:dyDescent="0.3">
      <c r="A487" s="26" t="s">
        <v>249</v>
      </c>
      <c r="B487" s="27" t="s">
        <v>2193</v>
      </c>
      <c r="C487" s="28"/>
      <c r="D487" s="28" t="s">
        <v>1010</v>
      </c>
      <c r="E487" s="28" t="s">
        <v>2194</v>
      </c>
      <c r="F487" s="28">
        <v>57.3</v>
      </c>
      <c r="G487" s="53">
        <v>45085</v>
      </c>
      <c r="H487" s="32">
        <v>0</v>
      </c>
      <c r="I487" s="9">
        <v>0</v>
      </c>
    </row>
    <row r="488" spans="1:9" x14ac:dyDescent="0.3">
      <c r="A488" s="26" t="s">
        <v>249</v>
      </c>
      <c r="B488" s="27" t="s">
        <v>2195</v>
      </c>
      <c r="C488" s="28" t="s">
        <v>913</v>
      </c>
      <c r="D488" s="28" t="s">
        <v>897</v>
      </c>
      <c r="E488" s="28" t="s">
        <v>2196</v>
      </c>
      <c r="F488" s="28">
        <v>57.3</v>
      </c>
      <c r="H488" s="32">
        <v>17</v>
      </c>
      <c r="I488" s="9">
        <v>1349.5922972903227</v>
      </c>
    </row>
    <row r="489" spans="1:9" x14ac:dyDescent="0.3">
      <c r="A489" s="26" t="s">
        <v>250</v>
      </c>
      <c r="B489" s="27" t="s">
        <v>2197</v>
      </c>
      <c r="C489" s="28"/>
      <c r="D489" s="28" t="s">
        <v>2198</v>
      </c>
      <c r="E489" s="28" t="s">
        <v>2199</v>
      </c>
      <c r="F489" s="28">
        <v>36.299999999999997</v>
      </c>
      <c r="G489" s="53">
        <v>45076</v>
      </c>
      <c r="H489" s="32">
        <v>2</v>
      </c>
      <c r="I489" s="9">
        <v>100.58556696774194</v>
      </c>
    </row>
    <row r="490" spans="1:9" x14ac:dyDescent="0.3">
      <c r="A490" s="26" t="s">
        <v>250</v>
      </c>
      <c r="B490" s="27" t="s">
        <v>2200</v>
      </c>
      <c r="C490" s="28" t="s">
        <v>991</v>
      </c>
      <c r="D490" s="28" t="s">
        <v>897</v>
      </c>
      <c r="E490" s="28" t="s">
        <v>2201</v>
      </c>
      <c r="F490" s="28">
        <v>36.299999999999997</v>
      </c>
      <c r="H490" s="32">
        <v>15</v>
      </c>
      <c r="I490" s="9">
        <v>754.39175225806457</v>
      </c>
    </row>
    <row r="491" spans="1:9" x14ac:dyDescent="0.3">
      <c r="A491" s="26" t="s">
        <v>251</v>
      </c>
      <c r="B491" s="27" t="s">
        <v>2202</v>
      </c>
      <c r="C491" s="28"/>
      <c r="D491" s="28" t="s">
        <v>2203</v>
      </c>
      <c r="E491" s="28" t="s">
        <v>2204</v>
      </c>
      <c r="F491" s="28">
        <v>58</v>
      </c>
      <c r="G491" s="53">
        <v>45076</v>
      </c>
      <c r="H491" s="32">
        <v>2</v>
      </c>
      <c r="I491" s="9">
        <v>160.71523096774195</v>
      </c>
    </row>
    <row r="492" spans="1:9" x14ac:dyDescent="0.3">
      <c r="A492" s="26" t="s">
        <v>251</v>
      </c>
      <c r="B492" s="27" t="s">
        <v>2205</v>
      </c>
      <c r="C492" s="28" t="s">
        <v>991</v>
      </c>
      <c r="D492" s="28" t="s">
        <v>897</v>
      </c>
      <c r="E492" s="28" t="s">
        <v>2206</v>
      </c>
      <c r="F492" s="28">
        <v>58</v>
      </c>
      <c r="H492" s="32">
        <v>15</v>
      </c>
      <c r="I492" s="9">
        <v>1205.3642322580645</v>
      </c>
    </row>
    <row r="493" spans="1:9" x14ac:dyDescent="0.3">
      <c r="A493" s="26" t="s">
        <v>252</v>
      </c>
      <c r="B493" s="27" t="s">
        <v>2207</v>
      </c>
      <c r="C493" s="28" t="s">
        <v>941</v>
      </c>
      <c r="D493" s="28" t="s">
        <v>897</v>
      </c>
      <c r="E493" s="28" t="s">
        <v>2208</v>
      </c>
      <c r="F493" s="28">
        <v>77.900000000000006</v>
      </c>
      <c r="H493" s="32">
        <v>17</v>
      </c>
      <c r="I493" s="9">
        <v>1834.7860376774197</v>
      </c>
    </row>
    <row r="494" spans="1:9" x14ac:dyDescent="0.3">
      <c r="A494" s="26" t="s">
        <v>252</v>
      </c>
      <c r="B494" s="27" t="s">
        <v>2209</v>
      </c>
      <c r="C494" s="28"/>
      <c r="D494" s="28" t="s">
        <v>2210</v>
      </c>
      <c r="E494" s="28" t="s">
        <v>2211</v>
      </c>
      <c r="F494" s="28">
        <v>77.900000000000006</v>
      </c>
      <c r="G494" s="53">
        <v>45468</v>
      </c>
      <c r="H494" s="32">
        <v>0</v>
      </c>
      <c r="I494" s="9">
        <v>0</v>
      </c>
    </row>
    <row r="495" spans="1:9" x14ac:dyDescent="0.3">
      <c r="A495" s="26" t="s">
        <v>253</v>
      </c>
      <c r="B495" s="27" t="s">
        <v>2212</v>
      </c>
      <c r="C495" s="28" t="s">
        <v>1969</v>
      </c>
      <c r="D495" s="28" t="s">
        <v>897</v>
      </c>
      <c r="E495" s="28" t="s">
        <v>2213</v>
      </c>
      <c r="F495" s="28">
        <v>32.5</v>
      </c>
      <c r="H495" s="32">
        <v>17</v>
      </c>
      <c r="I495" s="9">
        <v>765.47556129032262</v>
      </c>
    </row>
    <row r="496" spans="1:9" x14ac:dyDescent="0.3">
      <c r="A496" s="26" t="s">
        <v>253</v>
      </c>
      <c r="B496" s="27" t="s">
        <v>2214</v>
      </c>
      <c r="C496" s="28"/>
      <c r="D496" s="28" t="s">
        <v>2215</v>
      </c>
      <c r="E496" s="28" t="s">
        <v>2216</v>
      </c>
      <c r="F496" s="28">
        <v>32.5</v>
      </c>
      <c r="G496" s="55">
        <v>45093</v>
      </c>
      <c r="H496" s="32">
        <v>0</v>
      </c>
      <c r="I496" s="9">
        <v>0</v>
      </c>
    </row>
    <row r="497" spans="1:14" x14ac:dyDescent="0.3">
      <c r="A497" s="26" t="s">
        <v>254</v>
      </c>
      <c r="B497" s="27" t="s">
        <v>2217</v>
      </c>
      <c r="C497" s="28"/>
      <c r="D497" s="28" t="s">
        <v>1094</v>
      </c>
      <c r="E497" s="28" t="s">
        <v>2218</v>
      </c>
      <c r="F497" s="28">
        <v>57.3</v>
      </c>
      <c r="G497" s="55">
        <v>45083</v>
      </c>
      <c r="H497" s="32">
        <v>0</v>
      </c>
      <c r="I497" s="9">
        <v>0</v>
      </c>
    </row>
    <row r="498" spans="1:14" x14ac:dyDescent="0.3">
      <c r="A498" s="26" t="s">
        <v>254</v>
      </c>
      <c r="B498" s="27" t="s">
        <v>2219</v>
      </c>
      <c r="C498" s="28" t="s">
        <v>976</v>
      </c>
      <c r="D498" s="28" t="s">
        <v>897</v>
      </c>
      <c r="E498" s="28" t="s">
        <v>2220</v>
      </c>
      <c r="F498" s="28">
        <v>57.3</v>
      </c>
      <c r="H498" s="32">
        <v>17</v>
      </c>
      <c r="I498" s="9">
        <v>1349.5922972903227</v>
      </c>
    </row>
    <row r="499" spans="1:14" x14ac:dyDescent="0.3">
      <c r="A499" s="26" t="s">
        <v>255</v>
      </c>
      <c r="B499" s="27" t="s">
        <v>2221</v>
      </c>
      <c r="C499" s="28" t="s">
        <v>1483</v>
      </c>
      <c r="D499" s="28" t="s">
        <v>897</v>
      </c>
      <c r="E499" s="28" t="s">
        <v>2222</v>
      </c>
      <c r="F499" s="28">
        <v>36.299999999999997</v>
      </c>
      <c r="H499" s="32">
        <v>17</v>
      </c>
      <c r="I499" s="9">
        <v>854.97731922580647</v>
      </c>
    </row>
    <row r="500" spans="1:14" x14ac:dyDescent="0.3">
      <c r="A500" s="26" t="s">
        <v>255</v>
      </c>
      <c r="B500" s="27" t="s">
        <v>2223</v>
      </c>
      <c r="C500" s="28"/>
      <c r="D500" s="28" t="s">
        <v>2224</v>
      </c>
      <c r="E500" s="28" t="s">
        <v>2225</v>
      </c>
      <c r="F500" s="28">
        <v>36.299999999999997</v>
      </c>
      <c r="G500" s="53">
        <v>45212</v>
      </c>
      <c r="H500" s="32">
        <v>0</v>
      </c>
      <c r="I500" s="9">
        <v>0</v>
      </c>
    </row>
    <row r="501" spans="1:14" x14ac:dyDescent="0.3">
      <c r="A501" s="26" t="s">
        <v>255</v>
      </c>
      <c r="B501" s="27" t="s">
        <v>2226</v>
      </c>
      <c r="C501" s="28" t="s">
        <v>917</v>
      </c>
      <c r="D501" s="28" t="s">
        <v>2227</v>
      </c>
      <c r="E501" s="28" t="s">
        <v>2228</v>
      </c>
      <c r="F501" s="28">
        <v>36.299999999999997</v>
      </c>
      <c r="G501" s="55">
        <v>45079</v>
      </c>
      <c r="H501" s="32">
        <v>0</v>
      </c>
      <c r="I501" s="9">
        <v>0</v>
      </c>
    </row>
    <row r="502" spans="1:14" x14ac:dyDescent="0.3">
      <c r="A502" s="26" t="s">
        <v>256</v>
      </c>
      <c r="B502" s="27" t="s">
        <v>2229</v>
      </c>
      <c r="C502" s="28"/>
      <c r="D502" s="28" t="s">
        <v>2230</v>
      </c>
      <c r="E502" s="28" t="s">
        <v>2231</v>
      </c>
      <c r="F502" s="28">
        <v>58</v>
      </c>
      <c r="G502" s="55">
        <v>45121</v>
      </c>
      <c r="H502" s="32">
        <v>0</v>
      </c>
      <c r="I502" s="9">
        <v>0</v>
      </c>
    </row>
    <row r="503" spans="1:14" x14ac:dyDescent="0.3">
      <c r="A503" s="26" t="s">
        <v>256</v>
      </c>
      <c r="B503" s="27" t="s">
        <v>2232</v>
      </c>
      <c r="C503" s="28" t="s">
        <v>2233</v>
      </c>
      <c r="D503" s="28" t="s">
        <v>897</v>
      </c>
      <c r="E503" s="28" t="s">
        <v>2234</v>
      </c>
      <c r="F503" s="28">
        <v>58</v>
      </c>
      <c r="H503" s="32">
        <v>17</v>
      </c>
      <c r="I503" s="9">
        <v>1366.0794632258066</v>
      </c>
    </row>
    <row r="504" spans="1:14" x14ac:dyDescent="0.3">
      <c r="A504" s="26" t="s">
        <v>257</v>
      </c>
      <c r="B504" s="27" t="s">
        <v>2235</v>
      </c>
      <c r="C504" s="28" t="s">
        <v>991</v>
      </c>
      <c r="D504" s="28" t="s">
        <v>897</v>
      </c>
      <c r="E504" s="28" t="s">
        <v>2236</v>
      </c>
      <c r="F504" s="28">
        <v>77.900000000000006</v>
      </c>
      <c r="G504" s="53"/>
      <c r="H504" s="32">
        <v>15</v>
      </c>
      <c r="I504" s="9">
        <v>1618.9288567741937</v>
      </c>
    </row>
    <row r="505" spans="1:14" x14ac:dyDescent="0.3">
      <c r="A505" s="26" t="s">
        <v>257</v>
      </c>
      <c r="B505" s="27" t="s">
        <v>2237</v>
      </c>
      <c r="C505" s="28"/>
      <c r="D505" s="28" t="s">
        <v>2238</v>
      </c>
      <c r="E505" s="28" t="s">
        <v>2239</v>
      </c>
      <c r="F505" s="28">
        <v>77.900000000000006</v>
      </c>
      <c r="G505" s="53">
        <v>45076</v>
      </c>
      <c r="H505" s="32">
        <v>2</v>
      </c>
      <c r="I505" s="9">
        <v>215.85718090322584</v>
      </c>
    </row>
    <row r="506" spans="1:14" x14ac:dyDescent="0.3">
      <c r="A506" s="26" t="s">
        <v>258</v>
      </c>
      <c r="B506" s="27" t="s">
        <v>2240</v>
      </c>
      <c r="C506" s="28" t="s">
        <v>967</v>
      </c>
      <c r="D506" s="28" t="s">
        <v>897</v>
      </c>
      <c r="E506" s="28" t="s">
        <v>2241</v>
      </c>
      <c r="F506" s="28">
        <v>57.3</v>
      </c>
      <c r="H506" s="32">
        <v>17</v>
      </c>
      <c r="I506" s="9">
        <v>1349.5922972903227</v>
      </c>
    </row>
    <row r="507" spans="1:14" x14ac:dyDescent="0.3">
      <c r="A507" s="26" t="s">
        <v>258</v>
      </c>
      <c r="B507" s="27" t="s">
        <v>2242</v>
      </c>
      <c r="C507" s="28"/>
      <c r="D507" s="28" t="s">
        <v>2243</v>
      </c>
      <c r="E507" s="28" t="s">
        <v>2244</v>
      </c>
      <c r="F507" s="28">
        <v>57.3</v>
      </c>
      <c r="G507" s="53">
        <v>45104</v>
      </c>
      <c r="H507" s="32">
        <v>0</v>
      </c>
      <c r="I507" s="9">
        <v>0</v>
      </c>
    </row>
    <row r="508" spans="1:14" x14ac:dyDescent="0.3">
      <c r="A508" s="26" t="s">
        <v>259</v>
      </c>
      <c r="B508" s="27" t="s">
        <v>2245</v>
      </c>
      <c r="C508" s="28" t="s">
        <v>930</v>
      </c>
      <c r="D508" s="28" t="s">
        <v>897</v>
      </c>
      <c r="E508" s="28" t="s">
        <v>2246</v>
      </c>
      <c r="F508" s="28">
        <v>36.299999999999997</v>
      </c>
      <c r="H508" s="32">
        <v>17</v>
      </c>
      <c r="I508" s="9">
        <v>854.97731922580647</v>
      </c>
    </row>
    <row r="509" spans="1:14" x14ac:dyDescent="0.3">
      <c r="A509" s="41" t="s">
        <v>259</v>
      </c>
      <c r="B509" s="42" t="s">
        <v>2247</v>
      </c>
      <c r="C509" s="43"/>
      <c r="D509" s="43" t="s">
        <v>2248</v>
      </c>
      <c r="E509" s="43" t="s">
        <v>2249</v>
      </c>
      <c r="F509" s="43">
        <v>36.299999999999997</v>
      </c>
      <c r="G509" s="53">
        <v>45195</v>
      </c>
      <c r="H509" s="32">
        <v>0</v>
      </c>
      <c r="I509" s="9">
        <v>0</v>
      </c>
      <c r="J509" s="44"/>
      <c r="K509" s="44"/>
      <c r="L509" s="44"/>
      <c r="M509" s="44"/>
      <c r="N509" s="44"/>
    </row>
    <row r="510" spans="1:14" x14ac:dyDescent="0.3">
      <c r="A510" s="26" t="s">
        <v>260</v>
      </c>
      <c r="B510" s="27" t="s">
        <v>2250</v>
      </c>
      <c r="C510" s="28" t="s">
        <v>913</v>
      </c>
      <c r="D510" s="28" t="s">
        <v>897</v>
      </c>
      <c r="E510" s="28" t="s">
        <v>2251</v>
      </c>
      <c r="F510" s="28">
        <v>58</v>
      </c>
      <c r="H510" s="32">
        <v>17</v>
      </c>
      <c r="I510" s="9">
        <v>1366.0794632258066</v>
      </c>
    </row>
    <row r="511" spans="1:14" ht="20.399999999999999" x14ac:dyDescent="0.3">
      <c r="A511" s="26" t="s">
        <v>260</v>
      </c>
      <c r="B511" s="27" t="s">
        <v>2252</v>
      </c>
      <c r="C511" s="28" t="s">
        <v>921</v>
      </c>
      <c r="D511" s="28" t="s">
        <v>1010</v>
      </c>
      <c r="E511" s="28" t="s">
        <v>2253</v>
      </c>
      <c r="F511" s="28">
        <v>58</v>
      </c>
      <c r="G511" s="53">
        <v>45085</v>
      </c>
      <c r="H511" s="32">
        <v>0</v>
      </c>
      <c r="I511" s="9">
        <v>0</v>
      </c>
    </row>
    <row r="512" spans="1:14" x14ac:dyDescent="0.3">
      <c r="A512" s="26" t="s">
        <v>261</v>
      </c>
      <c r="B512" s="27" t="s">
        <v>2254</v>
      </c>
      <c r="C512" s="28" t="s">
        <v>967</v>
      </c>
      <c r="D512" s="28" t="s">
        <v>897</v>
      </c>
      <c r="E512" s="28" t="s">
        <v>2255</v>
      </c>
      <c r="F512" s="28">
        <v>77.900000000000006</v>
      </c>
      <c r="H512" s="32">
        <v>17</v>
      </c>
      <c r="I512" s="9">
        <v>1834.7860376774197</v>
      </c>
    </row>
    <row r="513" spans="1:9" x14ac:dyDescent="0.3">
      <c r="A513" s="26" t="s">
        <v>261</v>
      </c>
      <c r="B513" s="27" t="s">
        <v>2256</v>
      </c>
      <c r="C513" s="28"/>
      <c r="D513" s="28" t="s">
        <v>2257</v>
      </c>
      <c r="E513" s="28" t="s">
        <v>2258</v>
      </c>
      <c r="F513" s="28">
        <v>77.900000000000006</v>
      </c>
      <c r="G513" s="53">
        <v>45107</v>
      </c>
      <c r="H513" s="32">
        <v>0</v>
      </c>
      <c r="I513" s="9">
        <v>0</v>
      </c>
    </row>
    <row r="514" spans="1:9" x14ac:dyDescent="0.3">
      <c r="A514" s="26" t="s">
        <v>262</v>
      </c>
      <c r="B514" s="27" t="s">
        <v>2259</v>
      </c>
      <c r="C514" s="28" t="s">
        <v>991</v>
      </c>
      <c r="D514" s="28" t="s">
        <v>897</v>
      </c>
      <c r="E514" s="28" t="s">
        <v>2260</v>
      </c>
      <c r="F514" s="28">
        <v>57.3</v>
      </c>
      <c r="H514" s="32">
        <v>17</v>
      </c>
      <c r="I514" s="9">
        <v>1349.5922972903227</v>
      </c>
    </row>
    <row r="515" spans="1:9" x14ac:dyDescent="0.3">
      <c r="A515" s="26" t="s">
        <v>262</v>
      </c>
      <c r="B515" s="27" t="s">
        <v>2261</v>
      </c>
      <c r="C515" s="28"/>
      <c r="D515" s="28" t="s">
        <v>2262</v>
      </c>
      <c r="E515" s="28" t="s">
        <v>2263</v>
      </c>
      <c r="F515" s="28">
        <v>57.3</v>
      </c>
      <c r="G515" s="53">
        <v>45078</v>
      </c>
      <c r="H515" s="32">
        <v>0</v>
      </c>
      <c r="I515" s="9">
        <v>0</v>
      </c>
    </row>
    <row r="516" spans="1:9" x14ac:dyDescent="0.3">
      <c r="A516" s="26" t="s">
        <v>263</v>
      </c>
      <c r="B516" s="27" t="s">
        <v>2264</v>
      </c>
      <c r="C516" s="28"/>
      <c r="D516" s="28" t="s">
        <v>2265</v>
      </c>
      <c r="E516" s="28" t="s">
        <v>2266</v>
      </c>
      <c r="F516" s="28">
        <v>36.299999999999997</v>
      </c>
      <c r="G516" s="53">
        <v>45289</v>
      </c>
      <c r="H516" s="32">
        <v>0</v>
      </c>
      <c r="I516" s="9">
        <v>0</v>
      </c>
    </row>
    <row r="517" spans="1:9" x14ac:dyDescent="0.3">
      <c r="A517" s="26" t="s">
        <v>263</v>
      </c>
      <c r="B517" s="27" t="s">
        <v>2267</v>
      </c>
      <c r="C517" s="28" t="s">
        <v>908</v>
      </c>
      <c r="D517" s="28" t="s">
        <v>897</v>
      </c>
      <c r="E517" s="28" t="s">
        <v>2268</v>
      </c>
      <c r="F517" s="28">
        <v>36.299999999999997</v>
      </c>
      <c r="H517" s="32">
        <v>17</v>
      </c>
      <c r="I517" s="9">
        <v>854.97731922580647</v>
      </c>
    </row>
    <row r="518" spans="1:9" ht="20.399999999999999" x14ac:dyDescent="0.3">
      <c r="A518" s="26" t="s">
        <v>264</v>
      </c>
      <c r="B518" s="27" t="s">
        <v>2269</v>
      </c>
      <c r="C518" s="28" t="s">
        <v>1009</v>
      </c>
      <c r="D518" s="28" t="s">
        <v>1010</v>
      </c>
      <c r="E518" s="28" t="s">
        <v>2270</v>
      </c>
      <c r="F518" s="28">
        <v>32.5</v>
      </c>
      <c r="G518" s="53">
        <v>45085</v>
      </c>
      <c r="H518" s="32">
        <v>0</v>
      </c>
      <c r="I518" s="9">
        <v>0</v>
      </c>
    </row>
    <row r="519" spans="1:9" x14ac:dyDescent="0.3">
      <c r="A519" s="26" t="s">
        <v>264</v>
      </c>
      <c r="B519" s="27" t="s">
        <v>2271</v>
      </c>
      <c r="C519" s="28" t="s">
        <v>913</v>
      </c>
      <c r="D519" s="28" t="s">
        <v>897</v>
      </c>
      <c r="E519" s="28" t="s">
        <v>2272</v>
      </c>
      <c r="F519" s="28">
        <v>32.5</v>
      </c>
      <c r="H519" s="32">
        <v>17</v>
      </c>
      <c r="I519" s="9">
        <v>765.47556129032262</v>
      </c>
    </row>
    <row r="520" spans="1:9" x14ac:dyDescent="0.3">
      <c r="A520" s="26" t="s">
        <v>265</v>
      </c>
      <c r="B520" s="27" t="s">
        <v>2273</v>
      </c>
      <c r="C520" s="28" t="s">
        <v>2274</v>
      </c>
      <c r="D520" s="28" t="s">
        <v>897</v>
      </c>
      <c r="E520" s="28" t="s">
        <v>2275</v>
      </c>
      <c r="F520" s="28">
        <v>58</v>
      </c>
      <c r="H520" s="32">
        <v>17</v>
      </c>
      <c r="I520" s="9">
        <v>1366.0794632258066</v>
      </c>
    </row>
    <row r="521" spans="1:9" x14ac:dyDescent="0.3">
      <c r="A521" s="26" t="s">
        <v>265</v>
      </c>
      <c r="B521" s="27" t="s">
        <v>2276</v>
      </c>
      <c r="C521" s="28"/>
      <c r="D521" s="28" t="s">
        <v>2277</v>
      </c>
      <c r="E521" s="28" t="s">
        <v>2278</v>
      </c>
      <c r="F521" s="28">
        <v>58</v>
      </c>
      <c r="G521" s="55">
        <v>45118</v>
      </c>
      <c r="H521" s="32">
        <v>0</v>
      </c>
      <c r="I521" s="9">
        <v>0</v>
      </c>
    </row>
    <row r="522" spans="1:9" x14ac:dyDescent="0.3">
      <c r="A522" s="26" t="s">
        <v>266</v>
      </c>
      <c r="B522" s="27" t="s">
        <v>2279</v>
      </c>
      <c r="C522" s="28"/>
      <c r="D522" s="28" t="s">
        <v>947</v>
      </c>
      <c r="E522" s="28" t="s">
        <v>2280</v>
      </c>
      <c r="F522" s="28">
        <v>77.900000000000006</v>
      </c>
      <c r="G522" s="53">
        <v>45076</v>
      </c>
      <c r="H522" s="32">
        <v>2</v>
      </c>
      <c r="I522" s="9">
        <v>215.85718090322584</v>
      </c>
    </row>
    <row r="523" spans="1:9" x14ac:dyDescent="0.3">
      <c r="A523" s="26" t="s">
        <v>266</v>
      </c>
      <c r="B523" s="27" t="s">
        <v>2281</v>
      </c>
      <c r="C523" s="28" t="s">
        <v>991</v>
      </c>
      <c r="D523" s="28" t="s">
        <v>897</v>
      </c>
      <c r="E523" s="28" t="s">
        <v>2282</v>
      </c>
      <c r="F523" s="28">
        <v>77.900000000000006</v>
      </c>
      <c r="H523" s="32">
        <v>15</v>
      </c>
      <c r="I523" s="9">
        <v>1618.9288567741937</v>
      </c>
    </row>
    <row r="524" spans="1:9" x14ac:dyDescent="0.3">
      <c r="A524" s="26" t="s">
        <v>267</v>
      </c>
      <c r="B524" s="27" t="s">
        <v>2283</v>
      </c>
      <c r="C524" s="28" t="s">
        <v>913</v>
      </c>
      <c r="D524" s="28" t="s">
        <v>897</v>
      </c>
      <c r="E524" s="28" t="s">
        <v>2284</v>
      </c>
      <c r="F524" s="28">
        <v>57.3</v>
      </c>
      <c r="H524" s="32">
        <v>17</v>
      </c>
      <c r="I524" s="9">
        <v>1349.5922972903227</v>
      </c>
    </row>
    <row r="525" spans="1:9" ht="20.399999999999999" x14ac:dyDescent="0.3">
      <c r="A525" s="26" t="s">
        <v>267</v>
      </c>
      <c r="B525" s="27" t="s">
        <v>2285</v>
      </c>
      <c r="C525" s="28"/>
      <c r="D525" s="28" t="s">
        <v>1010</v>
      </c>
      <c r="E525" s="28" t="s">
        <v>2286</v>
      </c>
      <c r="F525" s="28">
        <v>57.3</v>
      </c>
      <c r="G525" s="53">
        <v>45085</v>
      </c>
      <c r="H525" s="32">
        <v>0</v>
      </c>
      <c r="I525" s="9">
        <v>0</v>
      </c>
    </row>
    <row r="526" spans="1:9" x14ac:dyDescent="0.3">
      <c r="A526" s="26" t="s">
        <v>268</v>
      </c>
      <c r="B526" s="27" t="s">
        <v>2287</v>
      </c>
      <c r="C526" s="28" t="s">
        <v>1196</v>
      </c>
      <c r="D526" s="28" t="s">
        <v>897</v>
      </c>
      <c r="E526" s="28" t="s">
        <v>2288</v>
      </c>
      <c r="F526" s="28">
        <v>36.299999999999997</v>
      </c>
      <c r="H526" s="32">
        <v>17</v>
      </c>
      <c r="I526" s="9">
        <v>854.97731922580647</v>
      </c>
    </row>
    <row r="527" spans="1:9" x14ac:dyDescent="0.3">
      <c r="A527" s="26" t="s">
        <v>268</v>
      </c>
      <c r="B527" s="27" t="s">
        <v>2289</v>
      </c>
      <c r="C527" s="28"/>
      <c r="D527" s="28" t="s">
        <v>2290</v>
      </c>
      <c r="E527" s="28" t="s">
        <v>2291</v>
      </c>
      <c r="F527" s="28">
        <v>36.299999999999997</v>
      </c>
      <c r="G527" s="55">
        <v>45098</v>
      </c>
      <c r="H527" s="32">
        <v>0</v>
      </c>
      <c r="I527" s="9">
        <v>0</v>
      </c>
    </row>
    <row r="528" spans="1:9" x14ac:dyDescent="0.3">
      <c r="A528" s="26" t="s">
        <v>269</v>
      </c>
      <c r="B528" s="27" t="s">
        <v>2292</v>
      </c>
      <c r="C528" s="28"/>
      <c r="D528" s="28" t="s">
        <v>2293</v>
      </c>
      <c r="E528" s="28" t="s">
        <v>2294</v>
      </c>
      <c r="F528" s="28">
        <v>58</v>
      </c>
      <c r="G528" s="55">
        <v>45094</v>
      </c>
      <c r="H528" s="32">
        <v>0</v>
      </c>
      <c r="I528" s="9">
        <v>0</v>
      </c>
    </row>
    <row r="529" spans="1:14" x14ac:dyDescent="0.3">
      <c r="A529" s="26" t="s">
        <v>269</v>
      </c>
      <c r="B529" s="27" t="s">
        <v>2295</v>
      </c>
      <c r="C529" s="28" t="s">
        <v>1259</v>
      </c>
      <c r="D529" s="28" t="s">
        <v>897</v>
      </c>
      <c r="E529" s="28" t="s">
        <v>2296</v>
      </c>
      <c r="F529" s="28">
        <v>58</v>
      </c>
      <c r="H529" s="32">
        <v>17</v>
      </c>
      <c r="I529" s="9">
        <v>1366.0794632258066</v>
      </c>
    </row>
    <row r="530" spans="1:14" x14ac:dyDescent="0.3">
      <c r="A530" s="26" t="s">
        <v>270</v>
      </c>
      <c r="B530" s="27" t="s">
        <v>2297</v>
      </c>
      <c r="C530" s="28"/>
      <c r="D530" s="28" t="s">
        <v>2298</v>
      </c>
      <c r="E530" s="28" t="s">
        <v>2299</v>
      </c>
      <c r="F530" s="28">
        <v>77.900000000000006</v>
      </c>
      <c r="G530" s="53">
        <v>45164</v>
      </c>
      <c r="H530" s="32">
        <v>0</v>
      </c>
      <c r="I530" s="9">
        <v>0</v>
      </c>
    </row>
    <row r="531" spans="1:14" x14ac:dyDescent="0.3">
      <c r="A531" s="26" t="s">
        <v>270</v>
      </c>
      <c r="B531" s="27" t="s">
        <v>2300</v>
      </c>
      <c r="C531" s="28" t="s">
        <v>1135</v>
      </c>
      <c r="D531" s="28" t="s">
        <v>897</v>
      </c>
      <c r="E531" s="28" t="s">
        <v>2301</v>
      </c>
      <c r="F531" s="28">
        <v>77.900000000000006</v>
      </c>
      <c r="G531" s="55"/>
      <c r="H531" s="32">
        <v>17</v>
      </c>
      <c r="I531" s="9">
        <v>1834.7860376774197</v>
      </c>
    </row>
    <row r="532" spans="1:14" x14ac:dyDescent="0.3">
      <c r="A532" s="26" t="s">
        <v>271</v>
      </c>
      <c r="B532" s="27" t="s">
        <v>2302</v>
      </c>
      <c r="C532" s="28"/>
      <c r="D532" s="28" t="s">
        <v>2303</v>
      </c>
      <c r="E532" s="28" t="s">
        <v>2304</v>
      </c>
      <c r="F532" s="28">
        <v>57.3</v>
      </c>
      <c r="G532" s="55">
        <v>45080</v>
      </c>
      <c r="H532" s="32">
        <v>0</v>
      </c>
      <c r="I532" s="9">
        <v>0</v>
      </c>
    </row>
    <row r="533" spans="1:14" x14ac:dyDescent="0.3">
      <c r="A533" s="41" t="s">
        <v>271</v>
      </c>
      <c r="B533" s="42" t="s">
        <v>2305</v>
      </c>
      <c r="C533" s="43" t="s">
        <v>1167</v>
      </c>
      <c r="D533" s="43" t="s">
        <v>897</v>
      </c>
      <c r="E533" s="43" t="s">
        <v>2306</v>
      </c>
      <c r="F533" s="43">
        <v>57.3</v>
      </c>
      <c r="H533" s="32">
        <v>17</v>
      </c>
      <c r="I533" s="9">
        <v>1349.5922972903227</v>
      </c>
      <c r="J533" s="44"/>
      <c r="K533" s="44"/>
      <c r="L533" s="44"/>
      <c r="M533" s="44"/>
      <c r="N533" s="44"/>
    </row>
    <row r="534" spans="1:14" x14ac:dyDescent="0.3">
      <c r="A534" s="26" t="s">
        <v>272</v>
      </c>
      <c r="B534" s="27" t="s">
        <v>2307</v>
      </c>
      <c r="C534" s="28"/>
      <c r="D534" s="28" t="s">
        <v>2308</v>
      </c>
      <c r="E534" s="28" t="s">
        <v>2309</v>
      </c>
      <c r="F534" s="28">
        <v>36.299999999999997</v>
      </c>
      <c r="G534" s="53">
        <v>45076</v>
      </c>
      <c r="H534" s="32">
        <v>2</v>
      </c>
      <c r="I534" s="9">
        <v>100.58556696774194</v>
      </c>
    </row>
    <row r="535" spans="1:14" x14ac:dyDescent="0.3">
      <c r="A535" s="26" t="s">
        <v>272</v>
      </c>
      <c r="B535" s="27" t="s">
        <v>2310</v>
      </c>
      <c r="C535" s="28" t="s">
        <v>991</v>
      </c>
      <c r="D535" s="28" t="s">
        <v>897</v>
      </c>
      <c r="E535" s="28" t="s">
        <v>2311</v>
      </c>
      <c r="F535" s="28">
        <v>36.299999999999997</v>
      </c>
      <c r="H535" s="32">
        <v>15</v>
      </c>
      <c r="I535" s="9">
        <v>754.39175225806457</v>
      </c>
    </row>
    <row r="536" spans="1:14" x14ac:dyDescent="0.3">
      <c r="A536" s="26" t="s">
        <v>273</v>
      </c>
      <c r="B536" s="27" t="s">
        <v>2312</v>
      </c>
      <c r="C536" s="28"/>
      <c r="D536" s="28" t="s">
        <v>2313</v>
      </c>
      <c r="E536" s="28" t="s">
        <v>2314</v>
      </c>
      <c r="F536" s="28">
        <v>58</v>
      </c>
      <c r="G536" s="55">
        <v>45090</v>
      </c>
      <c r="H536" s="32">
        <v>0</v>
      </c>
      <c r="I536" s="9">
        <v>0</v>
      </c>
    </row>
    <row r="537" spans="1:14" x14ac:dyDescent="0.3">
      <c r="A537" s="26" t="s">
        <v>273</v>
      </c>
      <c r="B537" s="27" t="s">
        <v>2315</v>
      </c>
      <c r="C537" s="28" t="s">
        <v>1272</v>
      </c>
      <c r="D537" s="28" t="s">
        <v>897</v>
      </c>
      <c r="E537" s="28" t="s">
        <v>2316</v>
      </c>
      <c r="F537" s="28">
        <v>58</v>
      </c>
      <c r="H537" s="32">
        <v>17</v>
      </c>
      <c r="I537" s="9">
        <v>1366.0794632258066</v>
      </c>
    </row>
    <row r="538" spans="1:14" x14ac:dyDescent="0.3">
      <c r="A538" s="41" t="s">
        <v>274</v>
      </c>
      <c r="B538" s="42" t="s">
        <v>2317</v>
      </c>
      <c r="C538" s="43"/>
      <c r="D538" s="43" t="s">
        <v>2318</v>
      </c>
      <c r="E538" s="43" t="s">
        <v>2319</v>
      </c>
      <c r="F538" s="43">
        <v>77.900000000000006</v>
      </c>
      <c r="G538" s="55">
        <v>45084</v>
      </c>
      <c r="H538" s="32">
        <v>0</v>
      </c>
      <c r="I538" s="9">
        <v>0</v>
      </c>
      <c r="J538" s="44"/>
      <c r="K538" s="44"/>
      <c r="L538" s="44"/>
      <c r="M538" s="44"/>
      <c r="N538" s="44"/>
    </row>
    <row r="539" spans="1:14" x14ac:dyDescent="0.3">
      <c r="A539" s="26" t="s">
        <v>274</v>
      </c>
      <c r="B539" s="27" t="s">
        <v>2320</v>
      </c>
      <c r="C539" s="28" t="s">
        <v>1236</v>
      </c>
      <c r="D539" s="28" t="s">
        <v>897</v>
      </c>
      <c r="E539" s="28" t="s">
        <v>2321</v>
      </c>
      <c r="F539" s="28">
        <v>77.900000000000006</v>
      </c>
      <c r="H539" s="32">
        <v>17</v>
      </c>
      <c r="I539" s="9">
        <v>1834.7860376774197</v>
      </c>
    </row>
    <row r="540" spans="1:14" x14ac:dyDescent="0.3">
      <c r="A540" s="26" t="s">
        <v>275</v>
      </c>
      <c r="B540" s="27" t="s">
        <v>2322</v>
      </c>
      <c r="C540" s="28"/>
      <c r="D540" s="28" t="s">
        <v>2323</v>
      </c>
      <c r="E540" s="28" t="s">
        <v>2324</v>
      </c>
      <c r="F540" s="28">
        <v>59.2</v>
      </c>
      <c r="G540" s="53">
        <v>45073</v>
      </c>
      <c r="H540" s="32">
        <v>5</v>
      </c>
      <c r="I540" s="9">
        <v>410.10093419354848</v>
      </c>
    </row>
    <row r="541" spans="1:14" x14ac:dyDescent="0.3">
      <c r="A541" s="41" t="s">
        <v>275</v>
      </c>
      <c r="B541" s="42" t="s">
        <v>2325</v>
      </c>
      <c r="C541" s="43" t="s">
        <v>991</v>
      </c>
      <c r="D541" s="43" t="s">
        <v>897</v>
      </c>
      <c r="E541" s="43" t="s">
        <v>2326</v>
      </c>
      <c r="F541" s="43">
        <v>59.2</v>
      </c>
      <c r="H541" s="32">
        <v>12</v>
      </c>
      <c r="I541" s="9">
        <v>984.24224206451629</v>
      </c>
      <c r="J541" s="44"/>
      <c r="K541" s="44"/>
      <c r="L541" s="44"/>
      <c r="M541" s="44"/>
      <c r="N541" s="44"/>
    </row>
    <row r="542" spans="1:14" x14ac:dyDescent="0.3">
      <c r="A542" s="41" t="s">
        <v>276</v>
      </c>
      <c r="B542" s="42" t="s">
        <v>2327</v>
      </c>
      <c r="C542" s="43"/>
      <c r="D542" s="43" t="s">
        <v>2328</v>
      </c>
      <c r="E542" s="43" t="s">
        <v>2329</v>
      </c>
      <c r="F542" s="43">
        <v>57.3</v>
      </c>
      <c r="G542" s="53">
        <v>45078</v>
      </c>
      <c r="H542" s="32">
        <v>0</v>
      </c>
      <c r="I542" s="9">
        <v>0</v>
      </c>
      <c r="J542" s="44"/>
      <c r="K542" s="44"/>
      <c r="L542" s="44"/>
      <c r="M542" s="44"/>
      <c r="N542" s="44"/>
    </row>
    <row r="543" spans="1:14" x14ac:dyDescent="0.3">
      <c r="A543" s="41" t="s">
        <v>276</v>
      </c>
      <c r="B543" s="42" t="s">
        <v>2330</v>
      </c>
      <c r="C543" s="43" t="s">
        <v>991</v>
      </c>
      <c r="D543" s="43" t="s">
        <v>897</v>
      </c>
      <c r="E543" s="43" t="s">
        <v>2331</v>
      </c>
      <c r="F543" s="43">
        <v>57.3</v>
      </c>
      <c r="H543" s="32">
        <v>17</v>
      </c>
      <c r="I543" s="9">
        <v>1349.5922972903227</v>
      </c>
      <c r="J543" s="44"/>
      <c r="K543" s="44"/>
      <c r="L543" s="44"/>
      <c r="M543" s="44"/>
      <c r="N543" s="44"/>
    </row>
    <row r="544" spans="1:14" x14ac:dyDescent="0.3">
      <c r="A544" s="41" t="s">
        <v>277</v>
      </c>
      <c r="B544" s="42" t="s">
        <v>2332</v>
      </c>
      <c r="C544" s="43" t="s">
        <v>913</v>
      </c>
      <c r="D544" s="43" t="s">
        <v>897</v>
      </c>
      <c r="E544" s="43" t="s">
        <v>2333</v>
      </c>
      <c r="F544" s="43">
        <v>36.299999999999997</v>
      </c>
      <c r="H544" s="32">
        <v>17</v>
      </c>
      <c r="I544" s="9">
        <v>854.97731922580647</v>
      </c>
      <c r="J544" s="44"/>
      <c r="K544" s="44"/>
      <c r="L544" s="44"/>
      <c r="M544" s="44"/>
      <c r="N544" s="44"/>
    </row>
    <row r="545" spans="1:14" ht="20.399999999999999" x14ac:dyDescent="0.3">
      <c r="A545" s="26" t="s">
        <v>277</v>
      </c>
      <c r="B545" s="27" t="s">
        <v>2334</v>
      </c>
      <c r="C545" s="28" t="s">
        <v>2335</v>
      </c>
      <c r="D545" s="28" t="s">
        <v>1010</v>
      </c>
      <c r="E545" s="28" t="s">
        <v>2336</v>
      </c>
      <c r="F545" s="28">
        <v>36.299999999999997</v>
      </c>
      <c r="G545" s="53">
        <v>45085</v>
      </c>
      <c r="H545" s="32">
        <v>0</v>
      </c>
      <c r="I545" s="9">
        <v>0</v>
      </c>
    </row>
    <row r="546" spans="1:14" x14ac:dyDescent="0.3">
      <c r="A546" s="26" t="s">
        <v>278</v>
      </c>
      <c r="B546" s="27" t="s">
        <v>2337</v>
      </c>
      <c r="C546" s="28" t="s">
        <v>991</v>
      </c>
      <c r="D546" s="28" t="s">
        <v>897</v>
      </c>
      <c r="E546" s="28" t="s">
        <v>2338</v>
      </c>
      <c r="F546" s="28">
        <v>58</v>
      </c>
      <c r="H546" s="32">
        <v>15</v>
      </c>
      <c r="I546" s="9">
        <v>1205.3642322580645</v>
      </c>
    </row>
    <row r="547" spans="1:14" x14ac:dyDescent="0.3">
      <c r="A547" s="26" t="s">
        <v>278</v>
      </c>
      <c r="B547" s="27" t="s">
        <v>2339</v>
      </c>
      <c r="C547" s="28"/>
      <c r="D547" s="28" t="s">
        <v>1951</v>
      </c>
      <c r="E547" s="28" t="s">
        <v>2340</v>
      </c>
      <c r="F547" s="28">
        <v>58</v>
      </c>
      <c r="G547" s="53">
        <v>45076</v>
      </c>
      <c r="H547" s="32">
        <v>2</v>
      </c>
      <c r="I547" s="9">
        <v>160.71523096774195</v>
      </c>
    </row>
    <row r="548" spans="1:14" x14ac:dyDescent="0.3">
      <c r="A548" s="26" t="s">
        <v>279</v>
      </c>
      <c r="B548" s="27" t="s">
        <v>2341</v>
      </c>
      <c r="C548" s="28" t="s">
        <v>1236</v>
      </c>
      <c r="D548" s="28" t="s">
        <v>897</v>
      </c>
      <c r="E548" s="28" t="s">
        <v>2342</v>
      </c>
      <c r="F548" s="28">
        <v>77.900000000000006</v>
      </c>
      <c r="H548" s="32">
        <v>17</v>
      </c>
      <c r="I548" s="9">
        <v>1834.7860376774197</v>
      </c>
    </row>
    <row r="549" spans="1:14" x14ac:dyDescent="0.3">
      <c r="A549" s="26" t="s">
        <v>279</v>
      </c>
      <c r="B549" s="27" t="s">
        <v>2343</v>
      </c>
      <c r="C549" s="28"/>
      <c r="D549" s="28" t="s">
        <v>2344</v>
      </c>
      <c r="E549" s="28" t="s">
        <v>2345</v>
      </c>
      <c r="F549" s="28">
        <v>77.900000000000006</v>
      </c>
      <c r="G549" s="55">
        <v>45084</v>
      </c>
      <c r="H549" s="32">
        <v>0</v>
      </c>
      <c r="I549" s="9">
        <v>0</v>
      </c>
    </row>
    <row r="550" spans="1:14" x14ac:dyDescent="0.3">
      <c r="A550" s="26" t="s">
        <v>280</v>
      </c>
      <c r="B550" s="27" t="s">
        <v>2346</v>
      </c>
      <c r="C550" s="28" t="s">
        <v>913</v>
      </c>
      <c r="D550" s="28" t="s">
        <v>897</v>
      </c>
      <c r="E550" s="28" t="s">
        <v>2347</v>
      </c>
      <c r="F550" s="28">
        <v>57.3</v>
      </c>
      <c r="H550" s="32">
        <v>17</v>
      </c>
      <c r="I550" s="9">
        <v>1349.5922972903227</v>
      </c>
    </row>
    <row r="551" spans="1:14" ht="20.399999999999999" x14ac:dyDescent="0.3">
      <c r="A551" s="41" t="s">
        <v>280</v>
      </c>
      <c r="B551" s="42" t="s">
        <v>2348</v>
      </c>
      <c r="C551" s="43"/>
      <c r="D551" s="43" t="s">
        <v>1010</v>
      </c>
      <c r="E551" s="43" t="s">
        <v>2349</v>
      </c>
      <c r="F551" s="43">
        <v>57.3</v>
      </c>
      <c r="G551" s="53">
        <v>45085</v>
      </c>
      <c r="H551" s="32">
        <v>0</v>
      </c>
      <c r="I551" s="9">
        <v>0</v>
      </c>
      <c r="J551" s="44"/>
      <c r="K551" s="44"/>
      <c r="L551" s="44"/>
      <c r="M551" s="44"/>
      <c r="N551" s="44"/>
    </row>
    <row r="552" spans="1:14" x14ac:dyDescent="0.3">
      <c r="A552" s="41" t="s">
        <v>281</v>
      </c>
      <c r="B552" s="42" t="s">
        <v>2350</v>
      </c>
      <c r="C552" s="43"/>
      <c r="D552" s="43" t="s">
        <v>2351</v>
      </c>
      <c r="E552" s="43" t="s">
        <v>2352</v>
      </c>
      <c r="F552" s="43">
        <v>36.299999999999997</v>
      </c>
      <c r="G552" s="55">
        <v>45142</v>
      </c>
      <c r="H552" s="32">
        <v>0</v>
      </c>
      <c r="I552" s="9">
        <v>0</v>
      </c>
      <c r="J552" s="44"/>
      <c r="K552" s="44"/>
      <c r="L552" s="44"/>
      <c r="M552" s="44"/>
      <c r="N552" s="44"/>
    </row>
    <row r="553" spans="1:14" x14ac:dyDescent="0.3">
      <c r="A553" s="41" t="s">
        <v>281</v>
      </c>
      <c r="B553" s="42" t="s">
        <v>2353</v>
      </c>
      <c r="C553" s="43" t="s">
        <v>2354</v>
      </c>
      <c r="D553" s="43" t="s">
        <v>897</v>
      </c>
      <c r="E553" s="43" t="s">
        <v>2355</v>
      </c>
      <c r="F553" s="43">
        <v>36.299999999999997</v>
      </c>
      <c r="H553" s="32">
        <v>17</v>
      </c>
      <c r="I553" s="9">
        <v>854.97731922580647</v>
      </c>
      <c r="J553" s="44"/>
      <c r="K553" s="44"/>
      <c r="L553" s="44"/>
      <c r="M553" s="44"/>
      <c r="N553" s="44"/>
    </row>
    <row r="554" spans="1:14" x14ac:dyDescent="0.3">
      <c r="A554" s="41" t="s">
        <v>282</v>
      </c>
      <c r="B554" s="42" t="s">
        <v>2356</v>
      </c>
      <c r="C554" s="43"/>
      <c r="D554" s="43" t="s">
        <v>2357</v>
      </c>
      <c r="E554" s="43" t="s">
        <v>2358</v>
      </c>
      <c r="F554" s="43">
        <v>58</v>
      </c>
      <c r="G554" s="55">
        <v>45094</v>
      </c>
      <c r="H554" s="32">
        <v>0</v>
      </c>
      <c r="I554" s="9">
        <v>0</v>
      </c>
      <c r="J554" s="44"/>
      <c r="K554" s="44"/>
      <c r="L554" s="44"/>
      <c r="M554" s="44"/>
      <c r="N554" s="44"/>
    </row>
    <row r="555" spans="1:14" x14ac:dyDescent="0.3">
      <c r="A555" s="26" t="s">
        <v>282</v>
      </c>
      <c r="B555" s="27" t="s">
        <v>2359</v>
      </c>
      <c r="C555" s="28" t="s">
        <v>1259</v>
      </c>
      <c r="D555" s="28" t="s">
        <v>897</v>
      </c>
      <c r="E555" s="28" t="s">
        <v>2360</v>
      </c>
      <c r="F555" s="28">
        <v>58</v>
      </c>
      <c r="H555" s="32">
        <v>17</v>
      </c>
      <c r="I555" s="9">
        <v>1366.0794632258066</v>
      </c>
    </row>
    <row r="556" spans="1:14" x14ac:dyDescent="0.3">
      <c r="A556" s="26" t="s">
        <v>283</v>
      </c>
      <c r="B556" s="27" t="s">
        <v>2361</v>
      </c>
      <c r="C556" s="28"/>
      <c r="D556" s="28" t="s">
        <v>2362</v>
      </c>
      <c r="E556" s="28" t="s">
        <v>2363</v>
      </c>
      <c r="F556" s="28">
        <v>77.900000000000006</v>
      </c>
      <c r="G556" s="53">
        <v>45078</v>
      </c>
      <c r="H556" s="32">
        <v>0</v>
      </c>
      <c r="I556" s="9">
        <v>0</v>
      </c>
    </row>
    <row r="557" spans="1:14" x14ac:dyDescent="0.3">
      <c r="A557" s="41" t="s">
        <v>283</v>
      </c>
      <c r="B557" s="42" t="s">
        <v>2364</v>
      </c>
      <c r="C557" s="43" t="s">
        <v>991</v>
      </c>
      <c r="D557" s="43" t="s">
        <v>897</v>
      </c>
      <c r="E557" s="43" t="s">
        <v>2365</v>
      </c>
      <c r="F557" s="43">
        <v>77.900000000000006</v>
      </c>
      <c r="H557" s="32">
        <v>17</v>
      </c>
      <c r="I557" s="9">
        <v>1834.7860376774197</v>
      </c>
      <c r="J557" s="44"/>
      <c r="K557" s="44"/>
      <c r="L557" s="44"/>
      <c r="M557" s="44"/>
      <c r="N557" s="44"/>
    </row>
    <row r="558" spans="1:14" x14ac:dyDescent="0.3">
      <c r="A558" s="41" t="s">
        <v>284</v>
      </c>
      <c r="B558" s="42" t="s">
        <v>2366</v>
      </c>
      <c r="C558" s="43"/>
      <c r="D558" s="43" t="s">
        <v>2367</v>
      </c>
      <c r="E558" s="43" t="s">
        <v>2368</v>
      </c>
      <c r="F558" s="43">
        <v>57.3</v>
      </c>
      <c r="G558" s="53">
        <v>45077</v>
      </c>
      <c r="H558" s="32">
        <v>1</v>
      </c>
      <c r="I558" s="9">
        <v>79.387782193548389</v>
      </c>
      <c r="J558" s="44"/>
      <c r="K558" s="44"/>
      <c r="L558" s="44"/>
      <c r="M558" s="44"/>
      <c r="N558" s="44"/>
    </row>
    <row r="559" spans="1:14" x14ac:dyDescent="0.3">
      <c r="A559" s="41" t="s">
        <v>284</v>
      </c>
      <c r="B559" s="42" t="s">
        <v>2369</v>
      </c>
      <c r="C559" s="43" t="s">
        <v>991</v>
      </c>
      <c r="D559" s="43" t="s">
        <v>897</v>
      </c>
      <c r="E559" s="43" t="s">
        <v>2370</v>
      </c>
      <c r="F559" s="43">
        <v>57.3</v>
      </c>
      <c r="H559" s="32">
        <v>16</v>
      </c>
      <c r="I559" s="9">
        <v>1270.2045150967742</v>
      </c>
      <c r="J559" s="44"/>
      <c r="K559" s="44"/>
      <c r="L559" s="44"/>
      <c r="M559" s="44"/>
      <c r="N559" s="44"/>
    </row>
    <row r="560" spans="1:14" x14ac:dyDescent="0.3">
      <c r="A560" s="26" t="s">
        <v>285</v>
      </c>
      <c r="B560" s="27" t="s">
        <v>2371</v>
      </c>
      <c r="C560" s="28"/>
      <c r="D560" s="28" t="s">
        <v>2372</v>
      </c>
      <c r="E560" s="28" t="s">
        <v>2373</v>
      </c>
      <c r="F560" s="28">
        <v>36.299999999999997</v>
      </c>
      <c r="G560" s="55">
        <v>45155</v>
      </c>
      <c r="H560" s="32">
        <v>0</v>
      </c>
      <c r="I560" s="9">
        <v>0</v>
      </c>
    </row>
    <row r="561" spans="1:14" x14ac:dyDescent="0.3">
      <c r="A561" s="26" t="s">
        <v>285</v>
      </c>
      <c r="B561" s="27" t="s">
        <v>2374</v>
      </c>
      <c r="C561" s="28" t="s">
        <v>2375</v>
      </c>
      <c r="D561" s="28" t="s">
        <v>897</v>
      </c>
      <c r="E561" s="28" t="s">
        <v>2376</v>
      </c>
      <c r="F561" s="28">
        <v>36.299999999999997</v>
      </c>
      <c r="H561" s="32">
        <v>17</v>
      </c>
      <c r="I561" s="9">
        <v>854.97731922580647</v>
      </c>
    </row>
    <row r="562" spans="1:14" x14ac:dyDescent="0.3">
      <c r="A562" s="26" t="s">
        <v>286</v>
      </c>
      <c r="B562" s="27" t="s">
        <v>2377</v>
      </c>
      <c r="C562" s="28"/>
      <c r="D562" s="28" t="s">
        <v>2378</v>
      </c>
      <c r="E562" s="28" t="s">
        <v>2379</v>
      </c>
      <c r="F562" s="28">
        <v>36.299999999999997</v>
      </c>
      <c r="G562" s="55">
        <v>45087</v>
      </c>
      <c r="H562" s="32">
        <v>0</v>
      </c>
      <c r="I562" s="9">
        <v>0</v>
      </c>
    </row>
    <row r="563" spans="1:14" x14ac:dyDescent="0.3">
      <c r="A563" s="26" t="s">
        <v>286</v>
      </c>
      <c r="B563" s="27" t="s">
        <v>2380</v>
      </c>
      <c r="C563" s="28" t="s">
        <v>970</v>
      </c>
      <c r="D563" s="28" t="s">
        <v>897</v>
      </c>
      <c r="E563" s="28" t="s">
        <v>2381</v>
      </c>
      <c r="F563" s="28">
        <v>36.299999999999997</v>
      </c>
      <c r="H563" s="32">
        <v>17</v>
      </c>
      <c r="I563" s="9">
        <v>854.97731922580647</v>
      </c>
    </row>
    <row r="564" spans="1:14" x14ac:dyDescent="0.3">
      <c r="A564" s="26" t="s">
        <v>287</v>
      </c>
      <c r="B564" s="27" t="s">
        <v>2382</v>
      </c>
      <c r="C564" s="28" t="s">
        <v>991</v>
      </c>
      <c r="D564" s="28" t="s">
        <v>897</v>
      </c>
      <c r="E564" s="28" t="s">
        <v>2383</v>
      </c>
      <c r="F564" s="28">
        <v>58</v>
      </c>
      <c r="H564" s="32">
        <v>16</v>
      </c>
      <c r="I564" s="9">
        <v>1285.7218477419356</v>
      </c>
    </row>
    <row r="565" spans="1:14" x14ac:dyDescent="0.3">
      <c r="A565" s="26" t="s">
        <v>287</v>
      </c>
      <c r="B565" s="27" t="s">
        <v>2384</v>
      </c>
      <c r="C565" s="28"/>
      <c r="D565" s="28" t="s">
        <v>2385</v>
      </c>
      <c r="E565" s="28" t="s">
        <v>2386</v>
      </c>
      <c r="F565" s="28">
        <v>58</v>
      </c>
      <c r="G565" s="53">
        <v>45077</v>
      </c>
      <c r="H565" s="32">
        <v>1</v>
      </c>
      <c r="I565" s="9">
        <v>80.357615483870973</v>
      </c>
    </row>
    <row r="566" spans="1:14" x14ac:dyDescent="0.3">
      <c r="A566" s="41" t="s">
        <v>288</v>
      </c>
      <c r="B566" s="42" t="s">
        <v>2387</v>
      </c>
      <c r="C566" s="43"/>
      <c r="D566" s="43" t="s">
        <v>2388</v>
      </c>
      <c r="E566" s="43" t="s">
        <v>2389</v>
      </c>
      <c r="F566" s="43">
        <v>84.2</v>
      </c>
      <c r="G566" s="55">
        <v>45084</v>
      </c>
      <c r="H566" s="32">
        <v>0</v>
      </c>
      <c r="I566" s="9">
        <v>0</v>
      </c>
      <c r="J566" s="44"/>
      <c r="K566" s="44"/>
      <c r="L566" s="44"/>
      <c r="M566" s="44"/>
      <c r="N566" s="44"/>
    </row>
    <row r="567" spans="1:14" x14ac:dyDescent="0.3">
      <c r="A567" s="26" t="s">
        <v>288</v>
      </c>
      <c r="B567" s="27" t="s">
        <v>2390</v>
      </c>
      <c r="C567" s="28" t="s">
        <v>1236</v>
      </c>
      <c r="D567" s="28" t="s">
        <v>897</v>
      </c>
      <c r="E567" s="28" t="s">
        <v>2391</v>
      </c>
      <c r="F567" s="28">
        <v>84.2</v>
      </c>
      <c r="H567" s="32">
        <v>17</v>
      </c>
      <c r="I567" s="9">
        <v>1983.1705310967743</v>
      </c>
    </row>
    <row r="568" spans="1:14" x14ac:dyDescent="0.3">
      <c r="A568" s="26" t="s">
        <v>289</v>
      </c>
      <c r="B568" s="27" t="s">
        <v>2392</v>
      </c>
      <c r="C568" s="28" t="s">
        <v>1969</v>
      </c>
      <c r="D568" s="28" t="s">
        <v>897</v>
      </c>
      <c r="E568" s="28" t="s">
        <v>2393</v>
      </c>
      <c r="F568" s="28">
        <v>40.299999999999997</v>
      </c>
      <c r="H568" s="32">
        <v>17</v>
      </c>
      <c r="I568" s="9">
        <v>949.18969599999991</v>
      </c>
    </row>
    <row r="569" spans="1:14" x14ac:dyDescent="0.3">
      <c r="A569" s="26" t="s">
        <v>289</v>
      </c>
      <c r="B569" s="27" t="s">
        <v>2394</v>
      </c>
      <c r="C569" s="28"/>
      <c r="D569" s="28" t="s">
        <v>2395</v>
      </c>
      <c r="E569" s="28" t="s">
        <v>2396</v>
      </c>
      <c r="F569" s="28">
        <v>40.299999999999997</v>
      </c>
      <c r="G569" s="55">
        <v>45093</v>
      </c>
      <c r="H569" s="32">
        <v>0</v>
      </c>
      <c r="I569" s="9">
        <v>0</v>
      </c>
    </row>
    <row r="570" spans="1:14" x14ac:dyDescent="0.3">
      <c r="A570" s="41" t="s">
        <v>290</v>
      </c>
      <c r="B570" s="42" t="s">
        <v>2397</v>
      </c>
      <c r="C570" s="43"/>
      <c r="D570" s="43" t="s">
        <v>2398</v>
      </c>
      <c r="E570" s="43" t="s">
        <v>2399</v>
      </c>
      <c r="F570" s="43">
        <v>50.9</v>
      </c>
      <c r="G570" s="55">
        <v>45087</v>
      </c>
      <c r="H570" s="32">
        <v>0</v>
      </c>
      <c r="I570" s="9">
        <v>0</v>
      </c>
      <c r="J570" s="44"/>
      <c r="K570" s="44"/>
      <c r="L570" s="44"/>
      <c r="M570" s="44"/>
      <c r="N570" s="44"/>
    </row>
    <row r="571" spans="1:14" x14ac:dyDescent="0.3">
      <c r="A571" s="41" t="s">
        <v>290</v>
      </c>
      <c r="B571" s="42" t="s">
        <v>2400</v>
      </c>
      <c r="C571" s="43" t="s">
        <v>970</v>
      </c>
      <c r="D571" s="43" t="s">
        <v>897</v>
      </c>
      <c r="E571" s="43" t="s">
        <v>2401</v>
      </c>
      <c r="F571" s="43">
        <v>50.9</v>
      </c>
      <c r="H571" s="32">
        <v>17</v>
      </c>
      <c r="I571" s="9">
        <v>1198.852494451613</v>
      </c>
      <c r="J571" s="44"/>
      <c r="K571" s="44"/>
      <c r="L571" s="44"/>
      <c r="M571" s="44"/>
      <c r="N571" s="44"/>
    </row>
    <row r="572" spans="1:14" x14ac:dyDescent="0.3">
      <c r="A572" s="26" t="s">
        <v>291</v>
      </c>
      <c r="B572" s="27" t="s">
        <v>2402</v>
      </c>
      <c r="C572" s="28" t="s">
        <v>967</v>
      </c>
      <c r="D572" s="28" t="s">
        <v>897</v>
      </c>
      <c r="E572" s="28" t="s">
        <v>2403</v>
      </c>
      <c r="F572" s="28">
        <v>75.7</v>
      </c>
      <c r="H572" s="32">
        <v>17</v>
      </c>
      <c r="I572" s="9">
        <v>1782.9692304516132</v>
      </c>
    </row>
    <row r="573" spans="1:14" x14ac:dyDescent="0.3">
      <c r="A573" s="26" t="s">
        <v>291</v>
      </c>
      <c r="B573" s="27" t="s">
        <v>2404</v>
      </c>
      <c r="C573" s="28"/>
      <c r="D573" s="28" t="s">
        <v>2405</v>
      </c>
      <c r="E573" s="28" t="s">
        <v>2406</v>
      </c>
      <c r="F573" s="28">
        <v>75.7</v>
      </c>
      <c r="G573" s="53">
        <v>45104</v>
      </c>
      <c r="H573" s="32">
        <v>0</v>
      </c>
      <c r="I573" s="9">
        <v>0</v>
      </c>
    </row>
    <row r="574" spans="1:14" x14ac:dyDescent="0.3">
      <c r="A574" s="26" t="s">
        <v>292</v>
      </c>
      <c r="B574" s="27" t="s">
        <v>2407</v>
      </c>
      <c r="C574" s="28" t="s">
        <v>901</v>
      </c>
      <c r="D574" s="28" t="s">
        <v>897</v>
      </c>
      <c r="E574" s="28" t="s">
        <v>2408</v>
      </c>
      <c r="F574" s="28">
        <v>23.1</v>
      </c>
      <c r="H574" s="32">
        <v>17</v>
      </c>
      <c r="I574" s="9">
        <v>544.07647587096778</v>
      </c>
    </row>
    <row r="575" spans="1:14" x14ac:dyDescent="0.3">
      <c r="A575" s="26" t="s">
        <v>292</v>
      </c>
      <c r="B575" s="27" t="s">
        <v>2409</v>
      </c>
      <c r="C575" s="28"/>
      <c r="D575" s="28" t="s">
        <v>2410</v>
      </c>
      <c r="E575" s="28" t="s">
        <v>2411</v>
      </c>
      <c r="F575" s="28">
        <v>23.1</v>
      </c>
      <c r="G575" s="53">
        <v>45261</v>
      </c>
      <c r="H575" s="32">
        <v>0</v>
      </c>
      <c r="I575" s="9">
        <v>0</v>
      </c>
    </row>
    <row r="576" spans="1:14" x14ac:dyDescent="0.3">
      <c r="A576" s="41" t="s">
        <v>293</v>
      </c>
      <c r="B576" s="42" t="s">
        <v>2412</v>
      </c>
      <c r="C576" s="43" t="s">
        <v>2145</v>
      </c>
      <c r="D576" s="43" t="s">
        <v>897</v>
      </c>
      <c r="E576" s="43" t="s">
        <v>2413</v>
      </c>
      <c r="F576" s="43">
        <v>84.2</v>
      </c>
      <c r="H576" s="32">
        <v>17</v>
      </c>
      <c r="I576" s="9">
        <v>1983.1705310967743</v>
      </c>
      <c r="J576" s="44"/>
      <c r="K576" s="44"/>
      <c r="L576" s="44"/>
      <c r="M576" s="44"/>
      <c r="N576" s="44"/>
    </row>
    <row r="577" spans="1:14" x14ac:dyDescent="0.3">
      <c r="A577" s="26" t="s">
        <v>294</v>
      </c>
      <c r="B577" s="27" t="s">
        <v>2414</v>
      </c>
      <c r="C577" s="28" t="s">
        <v>1283</v>
      </c>
      <c r="D577" s="28" t="s">
        <v>897</v>
      </c>
      <c r="E577" s="28" t="s">
        <v>2415</v>
      </c>
      <c r="F577" s="28">
        <v>40.299999999999997</v>
      </c>
      <c r="H577" s="32">
        <v>17</v>
      </c>
      <c r="I577" s="9">
        <v>949.18969599999991</v>
      </c>
    </row>
    <row r="578" spans="1:14" x14ac:dyDescent="0.3">
      <c r="A578" s="26" t="s">
        <v>294</v>
      </c>
      <c r="B578" s="27" t="s">
        <v>2416</v>
      </c>
      <c r="C578" s="28"/>
      <c r="D578" s="28" t="s">
        <v>2417</v>
      </c>
      <c r="E578" s="28" t="s">
        <v>2418</v>
      </c>
      <c r="F578" s="28">
        <v>40.299999999999997</v>
      </c>
      <c r="G578" s="55">
        <v>45097</v>
      </c>
      <c r="H578" s="32">
        <v>0</v>
      </c>
      <c r="I578" s="9">
        <v>0</v>
      </c>
    </row>
    <row r="579" spans="1:14" x14ac:dyDescent="0.3">
      <c r="A579" s="26" t="s">
        <v>295</v>
      </c>
      <c r="B579" s="27" t="s">
        <v>2419</v>
      </c>
      <c r="C579" s="28"/>
      <c r="D579" s="28" t="s">
        <v>2420</v>
      </c>
      <c r="E579" s="28" t="s">
        <v>2421</v>
      </c>
      <c r="F579" s="28">
        <v>50.9</v>
      </c>
      <c r="G579" s="55">
        <v>45085</v>
      </c>
      <c r="H579" s="32">
        <v>0</v>
      </c>
      <c r="I579" s="9">
        <v>0</v>
      </c>
    </row>
    <row r="580" spans="1:14" x14ac:dyDescent="0.3">
      <c r="A580" s="26" t="s">
        <v>295</v>
      </c>
      <c r="B580" s="27" t="s">
        <v>2422</v>
      </c>
      <c r="C580" s="28" t="s">
        <v>1207</v>
      </c>
      <c r="D580" s="28" t="s">
        <v>897</v>
      </c>
      <c r="E580" s="28" t="s">
        <v>2423</v>
      </c>
      <c r="F580" s="28">
        <v>50.9</v>
      </c>
      <c r="H580" s="32">
        <v>17</v>
      </c>
      <c r="I580" s="9">
        <v>1198.852494451613</v>
      </c>
    </row>
    <row r="581" spans="1:14" x14ac:dyDescent="0.3">
      <c r="A581" s="26" t="s">
        <v>296</v>
      </c>
      <c r="B581" s="27" t="s">
        <v>2424</v>
      </c>
      <c r="C581" s="28"/>
      <c r="D581" s="28" t="s">
        <v>897</v>
      </c>
      <c r="E581" s="28" t="s">
        <v>2425</v>
      </c>
      <c r="F581" s="28">
        <v>75.7</v>
      </c>
      <c r="H581" s="32">
        <v>17</v>
      </c>
      <c r="I581" s="9">
        <v>1782.9692304516132</v>
      </c>
    </row>
    <row r="582" spans="1:14" x14ac:dyDescent="0.3">
      <c r="A582" s="26" t="s">
        <v>297</v>
      </c>
      <c r="B582" s="27" t="s">
        <v>2426</v>
      </c>
      <c r="C582" s="28"/>
      <c r="D582" s="28" t="s">
        <v>2427</v>
      </c>
      <c r="E582" s="28" t="s">
        <v>2428</v>
      </c>
      <c r="F582" s="28">
        <v>50.7</v>
      </c>
      <c r="G582" s="53">
        <v>45076</v>
      </c>
      <c r="H582" s="32">
        <v>2</v>
      </c>
      <c r="I582" s="9">
        <v>140.48727948387099</v>
      </c>
    </row>
    <row r="583" spans="1:14" x14ac:dyDescent="0.3">
      <c r="A583" s="26" t="s">
        <v>297</v>
      </c>
      <c r="B583" s="27" t="s">
        <v>2429</v>
      </c>
      <c r="C583" s="28" t="s">
        <v>991</v>
      </c>
      <c r="D583" s="28" t="s">
        <v>897</v>
      </c>
      <c r="E583" s="28" t="s">
        <v>2430</v>
      </c>
      <c r="F583" s="28">
        <v>50.7</v>
      </c>
      <c r="H583" s="32">
        <v>15</v>
      </c>
      <c r="I583" s="9">
        <v>1053.6545961290324</v>
      </c>
    </row>
    <row r="584" spans="1:14" x14ac:dyDescent="0.3">
      <c r="A584" s="26" t="s">
        <v>298</v>
      </c>
      <c r="B584" s="27" t="s">
        <v>2431</v>
      </c>
      <c r="C584" s="28"/>
      <c r="D584" s="28" t="s">
        <v>2432</v>
      </c>
      <c r="E584" s="28" t="s">
        <v>2433</v>
      </c>
      <c r="F584" s="28">
        <v>23.1</v>
      </c>
      <c r="G584" s="53">
        <v>45220</v>
      </c>
      <c r="H584" s="32">
        <v>0</v>
      </c>
      <c r="I584" s="9">
        <v>0</v>
      </c>
    </row>
    <row r="585" spans="1:14" x14ac:dyDescent="0.3">
      <c r="A585" s="26" t="s">
        <v>298</v>
      </c>
      <c r="B585" s="27" t="s">
        <v>2434</v>
      </c>
      <c r="C585" s="28" t="s">
        <v>896</v>
      </c>
      <c r="D585" s="28" t="s">
        <v>897</v>
      </c>
      <c r="E585" s="28" t="s">
        <v>2435</v>
      </c>
      <c r="F585" s="28">
        <v>23.1</v>
      </c>
      <c r="H585" s="32">
        <v>17</v>
      </c>
      <c r="I585" s="9">
        <v>544.07647587096778</v>
      </c>
    </row>
    <row r="586" spans="1:14" x14ac:dyDescent="0.3">
      <c r="A586" s="26" t="s">
        <v>299</v>
      </c>
      <c r="B586" s="27" t="s">
        <v>2436</v>
      </c>
      <c r="C586" s="28"/>
      <c r="D586" s="28" t="s">
        <v>2437</v>
      </c>
      <c r="E586" s="28" t="s">
        <v>2438</v>
      </c>
      <c r="F586" s="28">
        <v>84.2</v>
      </c>
      <c r="G586" s="55">
        <v>45091</v>
      </c>
      <c r="H586" s="32">
        <v>0</v>
      </c>
      <c r="I586" s="9">
        <v>0</v>
      </c>
    </row>
    <row r="587" spans="1:14" x14ac:dyDescent="0.3">
      <c r="A587" s="41" t="s">
        <v>299</v>
      </c>
      <c r="B587" s="42" t="s">
        <v>2439</v>
      </c>
      <c r="C587" s="43" t="s">
        <v>1812</v>
      </c>
      <c r="D587" s="43" t="s">
        <v>897</v>
      </c>
      <c r="E587" s="43" t="s">
        <v>2440</v>
      </c>
      <c r="F587" s="43">
        <v>84.2</v>
      </c>
      <c r="H587" s="32">
        <v>17</v>
      </c>
      <c r="I587" s="9">
        <v>1983.1705310967743</v>
      </c>
      <c r="J587" s="44"/>
      <c r="K587" s="44"/>
      <c r="L587" s="44"/>
      <c r="M587" s="44"/>
      <c r="N587" s="44"/>
    </row>
    <row r="588" spans="1:14" ht="20.399999999999999" x14ac:dyDescent="0.3">
      <c r="A588" s="41" t="s">
        <v>300</v>
      </c>
      <c r="B588" s="42" t="s">
        <v>2441</v>
      </c>
      <c r="C588" s="43" t="s">
        <v>912</v>
      </c>
      <c r="D588" s="43" t="s">
        <v>1010</v>
      </c>
      <c r="E588" s="43" t="s">
        <v>2442</v>
      </c>
      <c r="F588" s="43">
        <v>40.299999999999997</v>
      </c>
      <c r="G588" s="53">
        <v>45085</v>
      </c>
      <c r="H588" s="32">
        <v>0</v>
      </c>
      <c r="I588" s="9">
        <v>0</v>
      </c>
      <c r="J588" s="44"/>
      <c r="K588" s="44"/>
      <c r="L588" s="44"/>
      <c r="M588" s="44"/>
      <c r="N588" s="44"/>
    </row>
    <row r="589" spans="1:14" x14ac:dyDescent="0.3">
      <c r="A589" s="26" t="s">
        <v>300</v>
      </c>
      <c r="B589" s="27" t="s">
        <v>2443</v>
      </c>
      <c r="C589" s="28" t="s">
        <v>913</v>
      </c>
      <c r="D589" s="28" t="s">
        <v>897</v>
      </c>
      <c r="E589" s="28" t="s">
        <v>2444</v>
      </c>
      <c r="F589" s="28">
        <v>40.299999999999997</v>
      </c>
      <c r="H589" s="32">
        <v>17</v>
      </c>
      <c r="I589" s="9">
        <v>949.18969599999991</v>
      </c>
    </row>
    <row r="590" spans="1:14" x14ac:dyDescent="0.3">
      <c r="A590" s="26" t="s">
        <v>301</v>
      </c>
      <c r="B590" s="27" t="s">
        <v>2445</v>
      </c>
      <c r="C590" s="28"/>
      <c r="D590" s="28" t="s">
        <v>2446</v>
      </c>
      <c r="E590" s="28" t="s">
        <v>2447</v>
      </c>
      <c r="F590" s="28">
        <v>50.9</v>
      </c>
      <c r="G590" s="53">
        <v>45108</v>
      </c>
      <c r="H590" s="32">
        <v>0</v>
      </c>
      <c r="I590" s="9">
        <v>0</v>
      </c>
    </row>
    <row r="591" spans="1:14" x14ac:dyDescent="0.3">
      <c r="A591" s="41" t="s">
        <v>301</v>
      </c>
      <c r="B591" s="42" t="s">
        <v>2448</v>
      </c>
      <c r="C591" s="43" t="s">
        <v>967</v>
      </c>
      <c r="D591" s="43" t="s">
        <v>897</v>
      </c>
      <c r="E591" s="43" t="s">
        <v>2449</v>
      </c>
      <c r="F591" s="43">
        <v>50.9</v>
      </c>
      <c r="H591" s="32">
        <v>17</v>
      </c>
      <c r="I591" s="9">
        <v>1198.852494451613</v>
      </c>
      <c r="J591" s="44"/>
      <c r="K591" s="44"/>
      <c r="L591" s="44"/>
      <c r="M591" s="44"/>
      <c r="N591" s="44"/>
    </row>
    <row r="592" spans="1:14" x14ac:dyDescent="0.3">
      <c r="A592" s="26" t="s">
        <v>302</v>
      </c>
      <c r="B592" s="27" t="s">
        <v>2450</v>
      </c>
      <c r="C592" s="28" t="s">
        <v>976</v>
      </c>
      <c r="D592" s="28" t="s">
        <v>897</v>
      </c>
      <c r="E592" s="28" t="s">
        <v>2451</v>
      </c>
      <c r="F592" s="28">
        <v>75.7</v>
      </c>
      <c r="H592" s="32">
        <v>17</v>
      </c>
      <c r="I592" s="9">
        <v>1782.9692304516132</v>
      </c>
    </row>
    <row r="593" spans="1:14" x14ac:dyDescent="0.3">
      <c r="A593" s="26" t="s">
        <v>302</v>
      </c>
      <c r="B593" s="27" t="s">
        <v>2452</v>
      </c>
      <c r="C593" s="28"/>
      <c r="D593" s="28" t="s">
        <v>2453</v>
      </c>
      <c r="E593" s="28" t="s">
        <v>2454</v>
      </c>
      <c r="F593" s="28">
        <v>75.7</v>
      </c>
      <c r="G593" s="55">
        <v>45083</v>
      </c>
      <c r="H593" s="32">
        <v>0</v>
      </c>
      <c r="I593" s="9">
        <v>0</v>
      </c>
    </row>
    <row r="594" spans="1:14" x14ac:dyDescent="0.3">
      <c r="A594" s="26" t="s">
        <v>303</v>
      </c>
      <c r="B594" s="27" t="s">
        <v>2455</v>
      </c>
      <c r="C594" s="28" t="s">
        <v>1161</v>
      </c>
      <c r="D594" s="28" t="s">
        <v>897</v>
      </c>
      <c r="E594" s="28" t="s">
        <v>2456</v>
      </c>
      <c r="F594" s="28">
        <v>23.1</v>
      </c>
      <c r="H594" s="32">
        <v>17</v>
      </c>
      <c r="I594" s="9">
        <v>544.07647587096778</v>
      </c>
    </row>
    <row r="595" spans="1:14" x14ac:dyDescent="0.3">
      <c r="A595" s="26" t="s">
        <v>303</v>
      </c>
      <c r="B595" s="27" t="s">
        <v>2457</v>
      </c>
      <c r="C595" s="28"/>
      <c r="D595" s="28" t="s">
        <v>2458</v>
      </c>
      <c r="E595" s="28" t="s">
        <v>2459</v>
      </c>
      <c r="F595" s="28">
        <v>23.1</v>
      </c>
      <c r="G595" s="53">
        <v>45171</v>
      </c>
      <c r="H595" s="32">
        <v>0</v>
      </c>
      <c r="I595" s="9">
        <v>0</v>
      </c>
    </row>
    <row r="596" spans="1:14" x14ac:dyDescent="0.3">
      <c r="A596" s="26" t="s">
        <v>304</v>
      </c>
      <c r="B596" s="27" t="s">
        <v>2460</v>
      </c>
      <c r="C596" s="28"/>
      <c r="D596" s="28" t="s">
        <v>897</v>
      </c>
      <c r="E596" s="28" t="s">
        <v>2461</v>
      </c>
      <c r="F596" s="28">
        <v>84.2</v>
      </c>
      <c r="H596" s="32">
        <v>17</v>
      </c>
      <c r="I596" s="9">
        <v>1983.1705310967743</v>
      </c>
    </row>
    <row r="597" spans="1:14" x14ac:dyDescent="0.3">
      <c r="A597" s="26" t="s">
        <v>305</v>
      </c>
      <c r="B597" s="27" t="s">
        <v>2462</v>
      </c>
      <c r="C597" s="28" t="s">
        <v>1033</v>
      </c>
      <c r="D597" s="28" t="s">
        <v>897</v>
      </c>
      <c r="E597" s="28" t="s">
        <v>2463</v>
      </c>
      <c r="F597" s="28">
        <v>40.299999999999997</v>
      </c>
      <c r="H597" s="32">
        <v>17</v>
      </c>
      <c r="I597" s="9">
        <v>949.18969599999991</v>
      </c>
    </row>
    <row r="598" spans="1:14" x14ac:dyDescent="0.3">
      <c r="A598" s="26" t="s">
        <v>305</v>
      </c>
      <c r="B598" s="27" t="s">
        <v>2464</v>
      </c>
      <c r="C598" s="28"/>
      <c r="D598" s="28" t="s">
        <v>2465</v>
      </c>
      <c r="E598" s="28" t="s">
        <v>2466</v>
      </c>
      <c r="F598" s="28">
        <v>40.299999999999997</v>
      </c>
      <c r="G598" s="55">
        <v>45157</v>
      </c>
      <c r="H598" s="32">
        <v>0</v>
      </c>
      <c r="I598" s="9">
        <v>0</v>
      </c>
    </row>
    <row r="599" spans="1:14" x14ac:dyDescent="0.3">
      <c r="A599" s="41" t="s">
        <v>306</v>
      </c>
      <c r="B599" s="42" t="s">
        <v>2467</v>
      </c>
      <c r="C599" s="43" t="s">
        <v>913</v>
      </c>
      <c r="D599" s="43" t="s">
        <v>897</v>
      </c>
      <c r="E599" s="43" t="s">
        <v>2468</v>
      </c>
      <c r="F599" s="43">
        <v>50.9</v>
      </c>
      <c r="H599" s="32">
        <v>17</v>
      </c>
      <c r="I599" s="9">
        <v>1198.852494451613</v>
      </c>
      <c r="J599" s="44"/>
      <c r="K599" s="44"/>
      <c r="L599" s="44"/>
      <c r="M599" s="44"/>
      <c r="N599" s="44"/>
    </row>
    <row r="600" spans="1:14" ht="20.399999999999999" x14ac:dyDescent="0.3">
      <c r="A600" s="41" t="s">
        <v>306</v>
      </c>
      <c r="B600" s="42" t="s">
        <v>2469</v>
      </c>
      <c r="C600" s="43"/>
      <c r="D600" s="43" t="s">
        <v>1010</v>
      </c>
      <c r="E600" s="43" t="s">
        <v>2470</v>
      </c>
      <c r="F600" s="43">
        <v>50.9</v>
      </c>
      <c r="G600" s="53">
        <v>45085</v>
      </c>
      <c r="H600" s="32">
        <v>0</v>
      </c>
      <c r="I600" s="9">
        <v>0</v>
      </c>
      <c r="J600" s="44"/>
      <c r="K600" s="44"/>
      <c r="L600" s="44"/>
      <c r="M600" s="44"/>
      <c r="N600" s="44"/>
    </row>
    <row r="601" spans="1:14" x14ac:dyDescent="0.3">
      <c r="A601" s="26" t="s">
        <v>307</v>
      </c>
      <c r="B601" s="27" t="s">
        <v>2471</v>
      </c>
      <c r="C601" s="28" t="s">
        <v>914</v>
      </c>
      <c r="D601" s="28" t="s">
        <v>897</v>
      </c>
      <c r="E601" s="28" t="s">
        <v>2472</v>
      </c>
      <c r="F601" s="28">
        <v>75.7</v>
      </c>
      <c r="H601" s="32">
        <v>17</v>
      </c>
      <c r="I601" s="9">
        <v>1782.9692304516132</v>
      </c>
    </row>
    <row r="602" spans="1:14" x14ac:dyDescent="0.3">
      <c r="A602" s="26" t="s">
        <v>308</v>
      </c>
      <c r="B602" s="27" t="s">
        <v>2473</v>
      </c>
      <c r="C602" s="28" t="s">
        <v>991</v>
      </c>
      <c r="D602" s="28" t="s">
        <v>897</v>
      </c>
      <c r="E602" s="28" t="s">
        <v>2474</v>
      </c>
      <c r="F602" s="28">
        <v>61</v>
      </c>
      <c r="H602" s="32">
        <v>12</v>
      </c>
      <c r="I602" s="9">
        <v>1014.1685264516129</v>
      </c>
    </row>
    <row r="603" spans="1:14" x14ac:dyDescent="0.3">
      <c r="A603" s="26" t="s">
        <v>308</v>
      </c>
      <c r="B603" s="27" t="s">
        <v>2475</v>
      </c>
      <c r="C603" s="28"/>
      <c r="D603" s="28" t="s">
        <v>2476</v>
      </c>
      <c r="E603" s="28" t="s">
        <v>2477</v>
      </c>
      <c r="F603" s="28">
        <v>61</v>
      </c>
      <c r="G603" s="53">
        <v>45073</v>
      </c>
      <c r="H603" s="32">
        <v>5</v>
      </c>
      <c r="I603" s="9">
        <v>422.57021935483868</v>
      </c>
    </row>
    <row r="604" spans="1:14" x14ac:dyDescent="0.3">
      <c r="A604" s="26" t="s">
        <v>309</v>
      </c>
      <c r="B604" s="27" t="s">
        <v>2478</v>
      </c>
      <c r="C604" s="28" t="s">
        <v>1854</v>
      </c>
      <c r="D604" s="28" t="s">
        <v>897</v>
      </c>
      <c r="E604" s="28" t="s">
        <v>2479</v>
      </c>
      <c r="F604" s="28">
        <v>23.1</v>
      </c>
      <c r="H604" s="32">
        <v>17</v>
      </c>
      <c r="I604" s="9">
        <v>544.07647587096778</v>
      </c>
    </row>
    <row r="605" spans="1:14" x14ac:dyDescent="0.3">
      <c r="A605" s="26" t="s">
        <v>309</v>
      </c>
      <c r="B605" s="27" t="s">
        <v>2480</v>
      </c>
      <c r="C605" s="28"/>
      <c r="D605" s="28" t="s">
        <v>2481</v>
      </c>
      <c r="E605" s="28" t="s">
        <v>2482</v>
      </c>
      <c r="F605" s="28">
        <v>23.1</v>
      </c>
      <c r="G605" s="55">
        <v>45086</v>
      </c>
      <c r="H605" s="32">
        <v>0</v>
      </c>
      <c r="I605" s="9">
        <v>0</v>
      </c>
    </row>
    <row r="606" spans="1:14" x14ac:dyDescent="0.3">
      <c r="A606" s="41" t="s">
        <v>310</v>
      </c>
      <c r="B606" s="42" t="s">
        <v>2483</v>
      </c>
      <c r="C606" s="43" t="s">
        <v>924</v>
      </c>
      <c r="D606" s="43" t="s">
        <v>897</v>
      </c>
      <c r="E606" s="43" t="s">
        <v>2484</v>
      </c>
      <c r="F606" s="43">
        <v>84.2</v>
      </c>
      <c r="H606" s="32">
        <v>17</v>
      </c>
      <c r="I606" s="9">
        <v>1983.1705310967743</v>
      </c>
      <c r="J606" s="44"/>
      <c r="K606" s="44"/>
      <c r="L606" s="44"/>
      <c r="M606" s="44"/>
      <c r="N606" s="44"/>
    </row>
    <row r="607" spans="1:14" x14ac:dyDescent="0.3">
      <c r="A607" s="41" t="s">
        <v>311</v>
      </c>
      <c r="B607" s="42" t="s">
        <v>2485</v>
      </c>
      <c r="C607" s="43"/>
      <c r="D607" s="43" t="s">
        <v>2486</v>
      </c>
      <c r="E607" s="43" t="s">
        <v>2487</v>
      </c>
      <c r="F607" s="43">
        <v>40.299999999999997</v>
      </c>
      <c r="G607" s="53">
        <v>45105</v>
      </c>
      <c r="H607" s="32">
        <v>0</v>
      </c>
      <c r="I607" s="9">
        <v>0</v>
      </c>
      <c r="J607" s="44"/>
      <c r="K607" s="44"/>
      <c r="L607" s="44"/>
      <c r="M607" s="44"/>
      <c r="N607" s="44"/>
    </row>
    <row r="608" spans="1:14" x14ac:dyDescent="0.3">
      <c r="A608" s="41" t="s">
        <v>311</v>
      </c>
      <c r="B608" s="42" t="s">
        <v>2488</v>
      </c>
      <c r="C608" s="43" t="s">
        <v>967</v>
      </c>
      <c r="D608" s="43" t="s">
        <v>897</v>
      </c>
      <c r="E608" s="43" t="s">
        <v>2489</v>
      </c>
      <c r="F608" s="43">
        <v>40.299999999999997</v>
      </c>
      <c r="H608" s="32">
        <v>17</v>
      </c>
      <c r="I608" s="9">
        <v>949.18969599999991</v>
      </c>
      <c r="J608" s="44"/>
      <c r="K608" s="44"/>
      <c r="L608" s="44"/>
      <c r="M608" s="44"/>
      <c r="N608" s="44"/>
    </row>
    <row r="609" spans="1:14" x14ac:dyDescent="0.3">
      <c r="A609" s="41" t="s">
        <v>312</v>
      </c>
      <c r="B609" s="42" t="s">
        <v>2490</v>
      </c>
      <c r="C609" s="43" t="s">
        <v>1207</v>
      </c>
      <c r="D609" s="43" t="s">
        <v>897</v>
      </c>
      <c r="E609" s="43" t="s">
        <v>2491</v>
      </c>
      <c r="F609" s="43">
        <v>50.9</v>
      </c>
      <c r="H609" s="32">
        <v>17</v>
      </c>
      <c r="I609" s="9">
        <v>1198.852494451613</v>
      </c>
      <c r="J609" s="44"/>
      <c r="K609" s="44"/>
      <c r="L609" s="44"/>
      <c r="M609" s="44"/>
      <c r="N609" s="44"/>
    </row>
    <row r="610" spans="1:14" x14ac:dyDescent="0.3">
      <c r="A610" s="26" t="s">
        <v>312</v>
      </c>
      <c r="B610" s="27" t="s">
        <v>2492</v>
      </c>
      <c r="C610" s="28"/>
      <c r="D610" s="28" t="s">
        <v>2493</v>
      </c>
      <c r="E610" s="28" t="s">
        <v>2494</v>
      </c>
      <c r="F610" s="28">
        <v>50.9</v>
      </c>
      <c r="G610" s="55">
        <v>45085</v>
      </c>
      <c r="H610" s="32">
        <v>0</v>
      </c>
      <c r="I610" s="9">
        <v>0</v>
      </c>
    </row>
    <row r="611" spans="1:14" x14ac:dyDescent="0.3">
      <c r="A611" s="26" t="s">
        <v>313</v>
      </c>
      <c r="B611" s="27" t="s">
        <v>2495</v>
      </c>
      <c r="C611" s="28" t="s">
        <v>976</v>
      </c>
      <c r="D611" s="28" t="s">
        <v>897</v>
      </c>
      <c r="E611" s="28" t="s">
        <v>2496</v>
      </c>
      <c r="F611" s="28">
        <v>75.7</v>
      </c>
      <c r="H611" s="32">
        <v>17</v>
      </c>
      <c r="I611" s="9">
        <v>1782.9692304516132</v>
      </c>
    </row>
    <row r="612" spans="1:14" x14ac:dyDescent="0.3">
      <c r="A612" s="41" t="s">
        <v>313</v>
      </c>
      <c r="B612" s="42" t="s">
        <v>2497</v>
      </c>
      <c r="C612" s="43"/>
      <c r="D612" s="43" t="s">
        <v>2453</v>
      </c>
      <c r="E612" s="43" t="s">
        <v>2498</v>
      </c>
      <c r="F612" s="43">
        <v>75.7</v>
      </c>
      <c r="G612" s="55">
        <v>45083</v>
      </c>
      <c r="H612" s="32">
        <v>0</v>
      </c>
      <c r="I612" s="9">
        <v>0</v>
      </c>
      <c r="J612" s="44"/>
      <c r="K612" s="44"/>
      <c r="L612" s="44"/>
      <c r="M612" s="44"/>
      <c r="N612" s="44"/>
    </row>
    <row r="613" spans="1:14" x14ac:dyDescent="0.3">
      <c r="A613" s="41" t="s">
        <v>314</v>
      </c>
      <c r="B613" s="42" t="s">
        <v>2499</v>
      </c>
      <c r="C613" s="43"/>
      <c r="D613" s="43" t="s">
        <v>2215</v>
      </c>
      <c r="E613" s="43" t="s">
        <v>2500</v>
      </c>
      <c r="F613" s="43">
        <v>23.1</v>
      </c>
      <c r="G613" s="55">
        <v>45093</v>
      </c>
      <c r="H613" s="32">
        <v>0</v>
      </c>
      <c r="I613" s="9">
        <v>0</v>
      </c>
      <c r="J613" s="44"/>
      <c r="K613" s="44"/>
      <c r="L613" s="44"/>
      <c r="M613" s="44"/>
      <c r="N613" s="44"/>
    </row>
    <row r="614" spans="1:14" x14ac:dyDescent="0.3">
      <c r="A614" s="45" t="s">
        <v>314</v>
      </c>
      <c r="B614" s="30" t="s">
        <v>2501</v>
      </c>
      <c r="C614" s="31" t="s">
        <v>1969</v>
      </c>
      <c r="D614" s="31" t="s">
        <v>897</v>
      </c>
      <c r="E614" s="31" t="s">
        <v>2502</v>
      </c>
      <c r="F614" s="31">
        <v>23.1</v>
      </c>
      <c r="H614" s="32">
        <v>17</v>
      </c>
      <c r="I614" s="9">
        <v>544.07647587096778</v>
      </c>
      <c r="J614" s="32"/>
      <c r="K614" s="32"/>
      <c r="L614" s="32"/>
      <c r="M614" s="32"/>
      <c r="N614" s="32"/>
    </row>
    <row r="615" spans="1:14" x14ac:dyDescent="0.3">
      <c r="A615" s="26" t="s">
        <v>315</v>
      </c>
      <c r="B615" s="27" t="s">
        <v>2503</v>
      </c>
      <c r="C615" s="28" t="s">
        <v>1022</v>
      </c>
      <c r="D615" s="28" t="s">
        <v>897</v>
      </c>
      <c r="E615" s="28" t="s">
        <v>2504</v>
      </c>
      <c r="F615" s="28">
        <v>84.2</v>
      </c>
      <c r="H615" s="32">
        <v>17</v>
      </c>
      <c r="I615" s="9">
        <v>1983.1705310967743</v>
      </c>
    </row>
    <row r="616" spans="1:14" x14ac:dyDescent="0.3">
      <c r="A616" s="26" t="s">
        <v>315</v>
      </c>
      <c r="B616" s="27" t="s">
        <v>2505</v>
      </c>
      <c r="C616" s="28"/>
      <c r="D616" s="28" t="s">
        <v>2506</v>
      </c>
      <c r="E616" s="28" t="s">
        <v>2507</v>
      </c>
      <c r="F616" s="28">
        <v>84.2</v>
      </c>
      <c r="G616" s="55">
        <v>45129</v>
      </c>
      <c r="H616" s="32">
        <v>0</v>
      </c>
      <c r="I616" s="9">
        <v>0</v>
      </c>
    </row>
    <row r="617" spans="1:14" ht="20.399999999999999" x14ac:dyDescent="0.3">
      <c r="A617" s="26" t="s">
        <v>316</v>
      </c>
      <c r="B617" s="27" t="s">
        <v>2508</v>
      </c>
      <c r="C617" s="28" t="s">
        <v>2509</v>
      </c>
      <c r="D617" s="28" t="s">
        <v>1010</v>
      </c>
      <c r="E617" s="28" t="s">
        <v>2510</v>
      </c>
      <c r="F617" s="28">
        <v>40.299999999999997</v>
      </c>
      <c r="G617" s="53">
        <v>45085</v>
      </c>
      <c r="H617" s="32">
        <v>0</v>
      </c>
      <c r="I617" s="9">
        <v>0</v>
      </c>
    </row>
    <row r="618" spans="1:14" x14ac:dyDescent="0.3">
      <c r="A618" s="26" t="s">
        <v>316</v>
      </c>
      <c r="B618" s="27" t="s">
        <v>2511</v>
      </c>
      <c r="C618" s="28" t="s">
        <v>913</v>
      </c>
      <c r="D618" s="28" t="s">
        <v>897</v>
      </c>
      <c r="E618" s="28" t="s">
        <v>2512</v>
      </c>
      <c r="F618" s="28">
        <v>40.299999999999997</v>
      </c>
      <c r="H618" s="32">
        <v>17</v>
      </c>
      <c r="I618" s="9">
        <v>949.18969599999991</v>
      </c>
    </row>
    <row r="619" spans="1:14" x14ac:dyDescent="0.3">
      <c r="A619" s="26" t="s">
        <v>317</v>
      </c>
      <c r="B619" s="27" t="s">
        <v>2513</v>
      </c>
      <c r="C619" s="28"/>
      <c r="D619" s="28" t="s">
        <v>2514</v>
      </c>
      <c r="E619" s="28" t="s">
        <v>2515</v>
      </c>
      <c r="F619" s="28">
        <v>50.9</v>
      </c>
      <c r="G619" s="55">
        <v>45118</v>
      </c>
      <c r="H619" s="32">
        <v>0</v>
      </c>
      <c r="I619" s="9">
        <v>0</v>
      </c>
    </row>
    <row r="620" spans="1:14" x14ac:dyDescent="0.3">
      <c r="A620" s="41" t="s">
        <v>317</v>
      </c>
      <c r="B620" s="42" t="s">
        <v>2516</v>
      </c>
      <c r="C620" s="43" t="s">
        <v>2274</v>
      </c>
      <c r="D620" s="43" t="s">
        <v>897</v>
      </c>
      <c r="E620" s="43" t="s">
        <v>2517</v>
      </c>
      <c r="F620" s="43">
        <v>50.9</v>
      </c>
      <c r="H620" s="32">
        <v>17</v>
      </c>
      <c r="I620" s="9">
        <v>1198.852494451613</v>
      </c>
      <c r="J620" s="44"/>
      <c r="K620" s="44"/>
      <c r="L620" s="44"/>
      <c r="M620" s="44"/>
      <c r="N620" s="44"/>
    </row>
    <row r="621" spans="1:14" x14ac:dyDescent="0.3">
      <c r="A621" s="41" t="s">
        <v>318</v>
      </c>
      <c r="B621" s="42" t="s">
        <v>2518</v>
      </c>
      <c r="C621" s="43"/>
      <c r="D621" s="43" t="s">
        <v>2519</v>
      </c>
      <c r="E621" s="43" t="s">
        <v>2520</v>
      </c>
      <c r="F621" s="43">
        <v>75.7</v>
      </c>
      <c r="G621" s="55">
        <v>45119</v>
      </c>
      <c r="H621" s="32">
        <v>0</v>
      </c>
      <c r="I621" s="9">
        <v>0</v>
      </c>
      <c r="J621" s="44"/>
      <c r="K621" s="44"/>
      <c r="L621" s="44"/>
      <c r="M621" s="44"/>
      <c r="N621" s="44"/>
    </row>
    <row r="622" spans="1:14" x14ac:dyDescent="0.3">
      <c r="A622" s="26" t="s">
        <v>318</v>
      </c>
      <c r="B622" s="27" t="s">
        <v>2521</v>
      </c>
      <c r="C622" s="28" t="s">
        <v>1711</v>
      </c>
      <c r="D622" s="28" t="s">
        <v>897</v>
      </c>
      <c r="E622" s="28" t="s">
        <v>2522</v>
      </c>
      <c r="F622" s="28">
        <v>75.7</v>
      </c>
      <c r="H622" s="32">
        <v>17</v>
      </c>
      <c r="I622" s="9">
        <v>1782.9692304516132</v>
      </c>
    </row>
    <row r="623" spans="1:14" x14ac:dyDescent="0.3">
      <c r="A623" s="26" t="s">
        <v>319</v>
      </c>
      <c r="B623" s="27" t="s">
        <v>2523</v>
      </c>
      <c r="C623" s="28"/>
      <c r="D623" s="28" t="s">
        <v>2524</v>
      </c>
      <c r="E623" s="28" t="s">
        <v>2525</v>
      </c>
      <c r="F623" s="28">
        <v>50.9</v>
      </c>
      <c r="G623" s="55">
        <v>45091</v>
      </c>
      <c r="H623" s="32">
        <v>0</v>
      </c>
      <c r="I623" s="9">
        <v>0</v>
      </c>
    </row>
    <row r="624" spans="1:14" x14ac:dyDescent="0.3">
      <c r="A624" s="26" t="s">
        <v>319</v>
      </c>
      <c r="B624" s="27" t="s">
        <v>2526</v>
      </c>
      <c r="C624" s="28" t="s">
        <v>1812</v>
      </c>
      <c r="D624" s="28" t="s">
        <v>897</v>
      </c>
      <c r="E624" s="28" t="s">
        <v>2527</v>
      </c>
      <c r="F624" s="28">
        <v>50.9</v>
      </c>
      <c r="H624" s="32">
        <v>17</v>
      </c>
      <c r="I624" s="9">
        <v>1198.852494451613</v>
      </c>
    </row>
    <row r="625" spans="1:14" x14ac:dyDescent="0.3">
      <c r="A625" s="26" t="s">
        <v>320</v>
      </c>
      <c r="B625" s="27" t="s">
        <v>2528</v>
      </c>
      <c r="C625" s="28" t="s">
        <v>902</v>
      </c>
      <c r="D625" s="28" t="s">
        <v>897</v>
      </c>
      <c r="E625" s="28" t="s">
        <v>2529</v>
      </c>
      <c r="F625" s="28">
        <v>23.1</v>
      </c>
      <c r="H625" s="32">
        <v>17</v>
      </c>
      <c r="I625" s="9">
        <v>544.07647587096778</v>
      </c>
    </row>
    <row r="626" spans="1:14" x14ac:dyDescent="0.3">
      <c r="A626" s="26" t="s">
        <v>320</v>
      </c>
      <c r="B626" s="27" t="s">
        <v>2530</v>
      </c>
      <c r="C626" s="28"/>
      <c r="D626" s="28" t="s">
        <v>2531</v>
      </c>
      <c r="E626" s="28" t="s">
        <v>2532</v>
      </c>
      <c r="F626" s="28">
        <v>23.1</v>
      </c>
      <c r="G626" s="53">
        <v>45203</v>
      </c>
      <c r="H626" s="32">
        <v>0</v>
      </c>
      <c r="I626" s="9">
        <v>0</v>
      </c>
    </row>
    <row r="627" spans="1:14" x14ac:dyDescent="0.3">
      <c r="A627" s="26" t="s">
        <v>321</v>
      </c>
      <c r="B627" s="27" t="s">
        <v>2533</v>
      </c>
      <c r="C627" s="28"/>
      <c r="D627" s="28" t="s">
        <v>2534</v>
      </c>
      <c r="E627" s="28" t="s">
        <v>2535</v>
      </c>
      <c r="F627" s="28">
        <v>84.2</v>
      </c>
      <c r="G627" s="53">
        <v>45108</v>
      </c>
      <c r="H627" s="32">
        <v>0</v>
      </c>
      <c r="I627" s="9">
        <v>0</v>
      </c>
    </row>
    <row r="628" spans="1:14" x14ac:dyDescent="0.3">
      <c r="A628" s="26" t="s">
        <v>321</v>
      </c>
      <c r="B628" s="27" t="s">
        <v>2536</v>
      </c>
      <c r="C628" s="28" t="s">
        <v>967</v>
      </c>
      <c r="D628" s="28" t="s">
        <v>897</v>
      </c>
      <c r="E628" s="28" t="s">
        <v>2537</v>
      </c>
      <c r="F628" s="28">
        <v>84.2</v>
      </c>
      <c r="H628" s="32">
        <v>17</v>
      </c>
      <c r="I628" s="9">
        <v>1983.1705310967743</v>
      </c>
    </row>
    <row r="629" spans="1:14" x14ac:dyDescent="0.3">
      <c r="A629" s="26" t="s">
        <v>322</v>
      </c>
      <c r="B629" s="27" t="s">
        <v>2538</v>
      </c>
      <c r="C629" s="28" t="s">
        <v>1236</v>
      </c>
      <c r="D629" s="28" t="s">
        <v>897</v>
      </c>
      <c r="E629" s="28" t="s">
        <v>2539</v>
      </c>
      <c r="F629" s="28">
        <v>40.299999999999997</v>
      </c>
      <c r="H629" s="32">
        <v>17</v>
      </c>
      <c r="I629" s="9">
        <v>949.18969599999991</v>
      </c>
    </row>
    <row r="630" spans="1:14" x14ac:dyDescent="0.3">
      <c r="A630" s="26" t="s">
        <v>322</v>
      </c>
      <c r="B630" s="27" t="s">
        <v>2540</v>
      </c>
      <c r="C630" s="28"/>
      <c r="D630" s="28" t="s">
        <v>2541</v>
      </c>
      <c r="E630" s="28" t="s">
        <v>2542</v>
      </c>
      <c r="F630" s="28">
        <v>40.299999999999997</v>
      </c>
      <c r="G630" s="55">
        <v>45084</v>
      </c>
      <c r="H630" s="32">
        <v>0</v>
      </c>
      <c r="I630" s="9">
        <v>0</v>
      </c>
    </row>
    <row r="631" spans="1:14" ht="20.399999999999999" x14ac:dyDescent="0.3">
      <c r="A631" s="26" t="s">
        <v>323</v>
      </c>
      <c r="B631" s="27" t="s">
        <v>2543</v>
      </c>
      <c r="C631" s="28"/>
      <c r="D631" s="28" t="s">
        <v>1010</v>
      </c>
      <c r="E631" s="28" t="s">
        <v>2544</v>
      </c>
      <c r="F631" s="28">
        <v>50.9</v>
      </c>
      <c r="G631" s="53">
        <v>45085</v>
      </c>
      <c r="H631" s="32">
        <v>0</v>
      </c>
      <c r="I631" s="9">
        <v>0</v>
      </c>
    </row>
    <row r="632" spans="1:14" x14ac:dyDescent="0.3">
      <c r="A632" s="26" t="s">
        <v>323</v>
      </c>
      <c r="B632" s="27" t="s">
        <v>2545</v>
      </c>
      <c r="C632" s="28" t="s">
        <v>913</v>
      </c>
      <c r="D632" s="28" t="s">
        <v>897</v>
      </c>
      <c r="E632" s="28" t="s">
        <v>2546</v>
      </c>
      <c r="F632" s="28">
        <v>50.9</v>
      </c>
      <c r="H632" s="32">
        <v>17</v>
      </c>
      <c r="I632" s="9">
        <v>1198.852494451613</v>
      </c>
    </row>
    <row r="633" spans="1:14" x14ac:dyDescent="0.3">
      <c r="A633" s="26" t="s">
        <v>324</v>
      </c>
      <c r="B633" s="27" t="s">
        <v>2547</v>
      </c>
      <c r="C633" s="28" t="s">
        <v>1753</v>
      </c>
      <c r="D633" s="28" t="s">
        <v>897</v>
      </c>
      <c r="E633" s="28" t="s">
        <v>2548</v>
      </c>
      <c r="F633" s="28">
        <v>75.7</v>
      </c>
      <c r="H633" s="32">
        <v>17</v>
      </c>
      <c r="I633" s="9">
        <v>1782.9692304516132</v>
      </c>
    </row>
    <row r="634" spans="1:14" x14ac:dyDescent="0.3">
      <c r="A634" s="41" t="s">
        <v>324</v>
      </c>
      <c r="B634" s="42" t="s">
        <v>2549</v>
      </c>
      <c r="C634" s="43"/>
      <c r="D634" s="43" t="s">
        <v>2550</v>
      </c>
      <c r="E634" s="43" t="s">
        <v>2551</v>
      </c>
      <c r="F634" s="43">
        <v>75.7</v>
      </c>
      <c r="G634" s="55">
        <v>45099</v>
      </c>
      <c r="H634" s="32">
        <v>0</v>
      </c>
      <c r="I634" s="9">
        <v>0</v>
      </c>
      <c r="J634" s="44"/>
      <c r="K634" s="44"/>
      <c r="L634" s="44"/>
      <c r="M634" s="44"/>
      <c r="N634" s="44"/>
    </row>
    <row r="635" spans="1:14" x14ac:dyDescent="0.3">
      <c r="A635" s="41" t="s">
        <v>325</v>
      </c>
      <c r="B635" s="42" t="s">
        <v>2552</v>
      </c>
      <c r="C635" s="43"/>
      <c r="D635" s="43" t="s">
        <v>2553</v>
      </c>
      <c r="E635" s="43" t="s">
        <v>2554</v>
      </c>
      <c r="F635" s="43">
        <v>23.1</v>
      </c>
      <c r="G635" s="53">
        <v>45171</v>
      </c>
      <c r="H635" s="32">
        <v>0</v>
      </c>
      <c r="I635" s="9">
        <v>0</v>
      </c>
      <c r="J635" s="44"/>
      <c r="K635" s="44"/>
      <c r="L635" s="44"/>
      <c r="M635" s="44"/>
      <c r="N635" s="44"/>
    </row>
    <row r="636" spans="1:14" x14ac:dyDescent="0.3">
      <c r="A636" s="26" t="s">
        <v>325</v>
      </c>
      <c r="B636" s="27" t="s">
        <v>2555</v>
      </c>
      <c r="C636" s="28" t="s">
        <v>1161</v>
      </c>
      <c r="D636" s="28" t="s">
        <v>897</v>
      </c>
      <c r="E636" s="28" t="s">
        <v>2556</v>
      </c>
      <c r="F636" s="28">
        <v>23.1</v>
      </c>
      <c r="H636" s="32">
        <v>17</v>
      </c>
      <c r="I636" s="9">
        <v>544.07647587096778</v>
      </c>
    </row>
    <row r="637" spans="1:14" x14ac:dyDescent="0.3">
      <c r="A637" s="26" t="s">
        <v>326</v>
      </c>
      <c r="B637" s="27" t="s">
        <v>2557</v>
      </c>
      <c r="C637" s="28" t="s">
        <v>1969</v>
      </c>
      <c r="D637" s="28" t="s">
        <v>897</v>
      </c>
      <c r="E637" s="28" t="s">
        <v>2558</v>
      </c>
      <c r="F637" s="28">
        <v>84.2</v>
      </c>
      <c r="H637" s="32">
        <v>17</v>
      </c>
      <c r="I637" s="9">
        <v>1983.1705310967743</v>
      </c>
    </row>
    <row r="638" spans="1:14" x14ac:dyDescent="0.3">
      <c r="A638" s="26" t="s">
        <v>326</v>
      </c>
      <c r="B638" s="27" t="s">
        <v>2559</v>
      </c>
      <c r="C638" s="28"/>
      <c r="D638" s="28" t="s">
        <v>2560</v>
      </c>
      <c r="E638" s="28" t="s">
        <v>2561</v>
      </c>
      <c r="F638" s="28">
        <v>84.2</v>
      </c>
      <c r="G638" s="55">
        <v>45093</v>
      </c>
      <c r="H638" s="32">
        <v>0</v>
      </c>
      <c r="I638" s="9">
        <v>0</v>
      </c>
    </row>
    <row r="639" spans="1:14" x14ac:dyDescent="0.3">
      <c r="A639" s="26" t="s">
        <v>327</v>
      </c>
      <c r="B639" s="27" t="s">
        <v>2562</v>
      </c>
      <c r="C639" s="28" t="s">
        <v>1259</v>
      </c>
      <c r="D639" s="28" t="s">
        <v>897</v>
      </c>
      <c r="E639" s="28" t="s">
        <v>2563</v>
      </c>
      <c r="F639" s="28">
        <v>40.299999999999997</v>
      </c>
      <c r="H639" s="32">
        <v>17</v>
      </c>
      <c r="I639" s="9">
        <v>949.18969599999991</v>
      </c>
    </row>
    <row r="640" spans="1:14" x14ac:dyDescent="0.3">
      <c r="A640" s="26" t="s">
        <v>327</v>
      </c>
      <c r="B640" s="27" t="s">
        <v>2564</v>
      </c>
      <c r="C640" s="28"/>
      <c r="D640" s="28" t="s">
        <v>2565</v>
      </c>
      <c r="E640" s="28" t="s">
        <v>2566</v>
      </c>
      <c r="F640" s="28">
        <v>40.299999999999997</v>
      </c>
      <c r="G640" s="55">
        <v>45094</v>
      </c>
      <c r="H640" s="32">
        <v>0</v>
      </c>
      <c r="I640" s="9">
        <v>0</v>
      </c>
    </row>
    <row r="641" spans="1:14" x14ac:dyDescent="0.3">
      <c r="A641" s="26" t="s">
        <v>328</v>
      </c>
      <c r="B641" s="27" t="s">
        <v>2567</v>
      </c>
      <c r="C641" s="28" t="s">
        <v>976</v>
      </c>
      <c r="D641" s="28" t="s">
        <v>897</v>
      </c>
      <c r="E641" s="28" t="s">
        <v>2568</v>
      </c>
      <c r="F641" s="28">
        <v>50.9</v>
      </c>
      <c r="H641" s="32">
        <v>17</v>
      </c>
      <c r="I641" s="9">
        <v>1198.852494451613</v>
      </c>
    </row>
    <row r="642" spans="1:14" x14ac:dyDescent="0.3">
      <c r="A642" s="26" t="s">
        <v>328</v>
      </c>
      <c r="B642" s="27" t="s">
        <v>2569</v>
      </c>
      <c r="C642" s="28"/>
      <c r="D642" s="28" t="s">
        <v>2570</v>
      </c>
      <c r="E642" s="28" t="s">
        <v>2571</v>
      </c>
      <c r="F642" s="28">
        <v>50.9</v>
      </c>
      <c r="G642" s="55">
        <v>45083</v>
      </c>
      <c r="H642" s="32">
        <v>0</v>
      </c>
      <c r="I642" s="9">
        <v>0</v>
      </c>
    </row>
    <row r="643" spans="1:14" x14ac:dyDescent="0.3">
      <c r="A643" s="26" t="s">
        <v>329</v>
      </c>
      <c r="B643" s="27" t="s">
        <v>2572</v>
      </c>
      <c r="C643" s="28" t="s">
        <v>970</v>
      </c>
      <c r="D643" s="28" t="s">
        <v>897</v>
      </c>
      <c r="E643" s="28" t="s">
        <v>2573</v>
      </c>
      <c r="F643" s="28">
        <v>75.7</v>
      </c>
      <c r="H643" s="32">
        <v>17</v>
      </c>
      <c r="I643" s="9">
        <v>1782.9692304516132</v>
      </c>
    </row>
    <row r="644" spans="1:14" x14ac:dyDescent="0.3">
      <c r="A644" s="26" t="s">
        <v>329</v>
      </c>
      <c r="B644" s="27" t="s">
        <v>2574</v>
      </c>
      <c r="C644" s="28"/>
      <c r="D644" s="28" t="s">
        <v>2575</v>
      </c>
      <c r="E644" s="28" t="s">
        <v>2576</v>
      </c>
      <c r="F644" s="28">
        <v>75.7</v>
      </c>
      <c r="G644" s="55">
        <v>45087</v>
      </c>
      <c r="H644" s="32">
        <v>0</v>
      </c>
      <c r="I644" s="9">
        <v>0</v>
      </c>
    </row>
    <row r="645" spans="1:14" x14ac:dyDescent="0.3">
      <c r="A645" s="26" t="s">
        <v>330</v>
      </c>
      <c r="B645" s="27" t="s">
        <v>2577</v>
      </c>
      <c r="C645" s="28" t="s">
        <v>933</v>
      </c>
      <c r="D645" s="28" t="s">
        <v>897</v>
      </c>
      <c r="E645" s="28" t="s">
        <v>2578</v>
      </c>
      <c r="F645" s="28">
        <v>32.5</v>
      </c>
      <c r="H645" s="32">
        <v>17</v>
      </c>
      <c r="I645" s="9">
        <v>765.47556129032262</v>
      </c>
    </row>
    <row r="646" spans="1:14" x14ac:dyDescent="0.3">
      <c r="A646" s="26" t="s">
        <v>330</v>
      </c>
      <c r="B646" s="27" t="s">
        <v>2579</v>
      </c>
      <c r="C646" s="28"/>
      <c r="D646" s="28" t="s">
        <v>2580</v>
      </c>
      <c r="E646" s="28" t="s">
        <v>2581</v>
      </c>
      <c r="F646" s="28">
        <v>32.5</v>
      </c>
      <c r="G646" s="55">
        <v>45176</v>
      </c>
      <c r="H646" s="32">
        <v>0</v>
      </c>
      <c r="I646" s="9">
        <v>0</v>
      </c>
    </row>
    <row r="647" spans="1:14" x14ac:dyDescent="0.3">
      <c r="A647" s="26" t="s">
        <v>331</v>
      </c>
      <c r="B647" s="27" t="s">
        <v>2582</v>
      </c>
      <c r="C647" s="28"/>
      <c r="D647" s="28" t="s">
        <v>2583</v>
      </c>
      <c r="E647" s="28" t="s">
        <v>2584</v>
      </c>
      <c r="F647" s="28">
        <v>23.1</v>
      </c>
      <c r="G647" s="55">
        <v>45113</v>
      </c>
      <c r="H647" s="32">
        <v>0</v>
      </c>
      <c r="I647" s="9">
        <v>0</v>
      </c>
    </row>
    <row r="648" spans="1:14" x14ac:dyDescent="0.3">
      <c r="A648" s="26" t="s">
        <v>331</v>
      </c>
      <c r="B648" s="27" t="s">
        <v>2585</v>
      </c>
      <c r="C648" s="28" t="s">
        <v>2586</v>
      </c>
      <c r="D648" s="28" t="s">
        <v>897</v>
      </c>
      <c r="E648" s="28" t="s">
        <v>2587</v>
      </c>
      <c r="F648" s="28">
        <v>23.1</v>
      </c>
      <c r="H648" s="32">
        <v>17</v>
      </c>
      <c r="I648" s="9">
        <v>544.07647587096778</v>
      </c>
    </row>
    <row r="649" spans="1:14" x14ac:dyDescent="0.3">
      <c r="A649" s="26" t="s">
        <v>332</v>
      </c>
      <c r="B649" s="27" t="s">
        <v>2588</v>
      </c>
      <c r="C649" s="28"/>
      <c r="D649" s="28" t="s">
        <v>2589</v>
      </c>
      <c r="E649" s="28" t="s">
        <v>2590</v>
      </c>
      <c r="F649" s="28">
        <v>84.2</v>
      </c>
      <c r="G649" s="55">
        <v>45087</v>
      </c>
      <c r="H649" s="32">
        <v>0</v>
      </c>
      <c r="I649" s="9">
        <v>0</v>
      </c>
    </row>
    <row r="650" spans="1:14" x14ac:dyDescent="0.3">
      <c r="A650" s="26" t="s">
        <v>332</v>
      </c>
      <c r="B650" s="27" t="s">
        <v>2591</v>
      </c>
      <c r="C650" s="28" t="s">
        <v>970</v>
      </c>
      <c r="D650" s="28" t="s">
        <v>897</v>
      </c>
      <c r="E650" s="28" t="s">
        <v>2592</v>
      </c>
      <c r="F650" s="28">
        <v>84.2</v>
      </c>
      <c r="H650" s="32">
        <v>17</v>
      </c>
      <c r="I650" s="9">
        <v>1983.1705310967743</v>
      </c>
    </row>
    <row r="651" spans="1:14" x14ac:dyDescent="0.3">
      <c r="A651" s="26" t="s">
        <v>333</v>
      </c>
      <c r="B651" s="27" t="s">
        <v>2593</v>
      </c>
      <c r="C651" s="28" t="s">
        <v>901</v>
      </c>
      <c r="D651" s="28" t="s">
        <v>944</v>
      </c>
      <c r="E651" s="28" t="s">
        <v>2594</v>
      </c>
      <c r="F651" s="28">
        <v>40.299999999999997</v>
      </c>
      <c r="G651" s="55">
        <v>45083</v>
      </c>
      <c r="H651" s="32">
        <v>0</v>
      </c>
      <c r="I651" s="9">
        <v>0</v>
      </c>
    </row>
    <row r="652" spans="1:14" x14ac:dyDescent="0.3">
      <c r="A652" s="26" t="s">
        <v>333</v>
      </c>
      <c r="B652" s="27" t="s">
        <v>2595</v>
      </c>
      <c r="C652" s="28" t="s">
        <v>976</v>
      </c>
      <c r="D652" s="28" t="s">
        <v>897</v>
      </c>
      <c r="E652" s="28" t="s">
        <v>2596</v>
      </c>
      <c r="F652" s="28">
        <v>40.299999999999997</v>
      </c>
      <c r="H652" s="32">
        <v>17</v>
      </c>
      <c r="I652" s="9">
        <v>949.18969599999991</v>
      </c>
    </row>
    <row r="653" spans="1:14" x14ac:dyDescent="0.3">
      <c r="A653" s="26" t="s">
        <v>333</v>
      </c>
      <c r="B653" s="27" t="s">
        <v>2597</v>
      </c>
      <c r="C653" s="28"/>
      <c r="D653" s="28" t="s">
        <v>2598</v>
      </c>
      <c r="E653" s="28" t="s">
        <v>2599</v>
      </c>
      <c r="F653" s="28">
        <v>40.299999999999997</v>
      </c>
      <c r="G653" s="53">
        <v>45245</v>
      </c>
      <c r="H653" s="32">
        <v>0</v>
      </c>
      <c r="I653" s="9">
        <v>0</v>
      </c>
    </row>
    <row r="654" spans="1:14" x14ac:dyDescent="0.3">
      <c r="A654" s="26" t="s">
        <v>334</v>
      </c>
      <c r="B654" s="27" t="s">
        <v>2600</v>
      </c>
      <c r="C654" s="28"/>
      <c r="D654" s="28" t="s">
        <v>2601</v>
      </c>
      <c r="E654" s="28" t="s">
        <v>2602</v>
      </c>
      <c r="F654" s="28">
        <v>50.9</v>
      </c>
      <c r="G654" s="55">
        <v>45090</v>
      </c>
      <c r="H654" s="32">
        <v>0</v>
      </c>
      <c r="I654" s="9">
        <v>0</v>
      </c>
    </row>
    <row r="655" spans="1:14" x14ac:dyDescent="0.3">
      <c r="A655" s="41" t="s">
        <v>334</v>
      </c>
      <c r="B655" s="42" t="s">
        <v>2603</v>
      </c>
      <c r="C655" s="43" t="s">
        <v>1272</v>
      </c>
      <c r="D655" s="43" t="s">
        <v>897</v>
      </c>
      <c r="E655" s="43" t="s">
        <v>2604</v>
      </c>
      <c r="F655" s="43">
        <v>50.9</v>
      </c>
      <c r="H655" s="32">
        <v>17</v>
      </c>
      <c r="I655" s="9">
        <v>1198.852494451613</v>
      </c>
      <c r="J655" s="44"/>
      <c r="K655" s="44"/>
      <c r="L655" s="44"/>
      <c r="M655" s="44"/>
      <c r="N655" s="44"/>
    </row>
    <row r="656" spans="1:14" x14ac:dyDescent="0.3">
      <c r="A656" s="41" t="s">
        <v>335</v>
      </c>
      <c r="B656" s="42" t="s">
        <v>2605</v>
      </c>
      <c r="C656" s="43"/>
      <c r="D656" s="43" t="s">
        <v>2453</v>
      </c>
      <c r="E656" s="43" t="s">
        <v>2606</v>
      </c>
      <c r="F656" s="43">
        <v>75.7</v>
      </c>
      <c r="G656" s="55">
        <v>45083</v>
      </c>
      <c r="H656" s="32">
        <v>0</v>
      </c>
      <c r="I656" s="9">
        <v>0</v>
      </c>
      <c r="J656" s="44"/>
      <c r="K656" s="44"/>
      <c r="L656" s="44"/>
      <c r="M656" s="44"/>
      <c r="N656" s="44"/>
    </row>
    <row r="657" spans="1:14" x14ac:dyDescent="0.3">
      <c r="A657" s="26" t="s">
        <v>335</v>
      </c>
      <c r="B657" s="27" t="s">
        <v>2607</v>
      </c>
      <c r="C657" s="28" t="s">
        <v>976</v>
      </c>
      <c r="D657" s="28" t="s">
        <v>897</v>
      </c>
      <c r="E657" s="28" t="s">
        <v>2608</v>
      </c>
      <c r="F657" s="28">
        <v>75.7</v>
      </c>
      <c r="H657" s="32">
        <v>17</v>
      </c>
      <c r="I657" s="9">
        <v>1782.9692304516132</v>
      </c>
    </row>
    <row r="658" spans="1:14" x14ac:dyDescent="0.3">
      <c r="A658" s="26" t="s">
        <v>336</v>
      </c>
      <c r="B658" s="27" t="s">
        <v>2609</v>
      </c>
      <c r="C658" s="28" t="s">
        <v>908</v>
      </c>
      <c r="D658" s="28" t="s">
        <v>2610</v>
      </c>
      <c r="E658" s="28" t="s">
        <v>2611</v>
      </c>
      <c r="F658" s="28">
        <v>23.1</v>
      </c>
      <c r="G658" s="53">
        <v>45086</v>
      </c>
      <c r="H658" s="32">
        <v>0</v>
      </c>
      <c r="I658" s="9">
        <v>0</v>
      </c>
    </row>
    <row r="659" spans="1:14" x14ac:dyDescent="0.3">
      <c r="A659" s="26" t="s">
        <v>336</v>
      </c>
      <c r="B659" s="27" t="s">
        <v>2612</v>
      </c>
      <c r="C659" s="28" t="s">
        <v>1854</v>
      </c>
      <c r="D659" s="28" t="s">
        <v>897</v>
      </c>
      <c r="E659" s="28" t="s">
        <v>2613</v>
      </c>
      <c r="F659" s="28">
        <v>23.1</v>
      </c>
      <c r="H659" s="32">
        <v>17</v>
      </c>
      <c r="I659" s="9">
        <v>544.07647587096778</v>
      </c>
    </row>
    <row r="660" spans="1:14" x14ac:dyDescent="0.3">
      <c r="A660" s="41" t="s">
        <v>337</v>
      </c>
      <c r="B660" s="42" t="s">
        <v>2614</v>
      </c>
      <c r="C660" s="43"/>
      <c r="D660" s="43" t="s">
        <v>2615</v>
      </c>
      <c r="E660" s="43" t="s">
        <v>2616</v>
      </c>
      <c r="F660" s="43">
        <v>84.2</v>
      </c>
      <c r="G660" s="53">
        <v>45086</v>
      </c>
      <c r="H660" s="32">
        <v>0</v>
      </c>
      <c r="I660" s="9">
        <v>0</v>
      </c>
      <c r="J660" s="44"/>
      <c r="K660" s="44"/>
      <c r="L660" s="44"/>
      <c r="M660" s="44"/>
      <c r="N660" s="44"/>
    </row>
    <row r="661" spans="1:14" x14ac:dyDescent="0.3">
      <c r="A661" s="41" t="s">
        <v>337</v>
      </c>
      <c r="B661" s="42" t="s">
        <v>2617</v>
      </c>
      <c r="C661" s="43" t="s">
        <v>1854</v>
      </c>
      <c r="D661" s="43" t="s">
        <v>897</v>
      </c>
      <c r="E661" s="43" t="s">
        <v>2618</v>
      </c>
      <c r="F661" s="43">
        <v>84.2</v>
      </c>
      <c r="H661" s="32">
        <v>17</v>
      </c>
      <c r="I661" s="9">
        <v>1983.1705310967743</v>
      </c>
      <c r="J661" s="44"/>
      <c r="K661" s="44"/>
      <c r="L661" s="44"/>
      <c r="M661" s="44"/>
      <c r="N661" s="44"/>
    </row>
    <row r="662" spans="1:14" x14ac:dyDescent="0.3">
      <c r="A662" s="41" t="s">
        <v>338</v>
      </c>
      <c r="B662" s="42" t="s">
        <v>2619</v>
      </c>
      <c r="C662" s="43" t="s">
        <v>1259</v>
      </c>
      <c r="D662" s="43" t="s">
        <v>897</v>
      </c>
      <c r="E662" s="43" t="s">
        <v>2620</v>
      </c>
      <c r="F662" s="43">
        <v>40.299999999999997</v>
      </c>
      <c r="H662" s="32">
        <v>17</v>
      </c>
      <c r="I662" s="9">
        <v>949.18969599999991</v>
      </c>
      <c r="J662" s="44"/>
      <c r="K662" s="44"/>
      <c r="L662" s="44"/>
      <c r="M662" s="44"/>
      <c r="N662" s="44"/>
    </row>
    <row r="663" spans="1:14" x14ac:dyDescent="0.3">
      <c r="A663" s="41" t="s">
        <v>338</v>
      </c>
      <c r="B663" s="42" t="s">
        <v>2621</v>
      </c>
      <c r="C663" s="43"/>
      <c r="D663" s="43" t="s">
        <v>2622</v>
      </c>
      <c r="E663" s="43" t="s">
        <v>2623</v>
      </c>
      <c r="F663" s="43">
        <v>40.299999999999997</v>
      </c>
      <c r="G663" s="55">
        <v>45094</v>
      </c>
      <c r="H663" s="32">
        <v>0</v>
      </c>
      <c r="I663" s="9">
        <v>0</v>
      </c>
      <c r="J663" s="44"/>
      <c r="K663" s="44"/>
      <c r="L663" s="44"/>
      <c r="M663" s="44"/>
      <c r="N663" s="44"/>
    </row>
    <row r="664" spans="1:14" x14ac:dyDescent="0.3">
      <c r="A664" s="26" t="s">
        <v>339</v>
      </c>
      <c r="B664" s="27" t="s">
        <v>2624</v>
      </c>
      <c r="C664" s="28"/>
      <c r="D664" s="28" t="s">
        <v>2625</v>
      </c>
      <c r="E664" s="28" t="s">
        <v>2626</v>
      </c>
      <c r="F664" s="28">
        <v>50.9</v>
      </c>
      <c r="G664" s="55">
        <v>45085</v>
      </c>
      <c r="H664" s="32">
        <v>0</v>
      </c>
      <c r="I664" s="9">
        <v>0</v>
      </c>
    </row>
    <row r="665" spans="1:14" x14ac:dyDescent="0.3">
      <c r="A665" s="41" t="s">
        <v>339</v>
      </c>
      <c r="B665" s="42" t="s">
        <v>2627</v>
      </c>
      <c r="C665" s="43" t="s">
        <v>1207</v>
      </c>
      <c r="D665" s="43" t="s">
        <v>897</v>
      </c>
      <c r="E665" s="43" t="s">
        <v>2628</v>
      </c>
      <c r="F665" s="43">
        <v>50.9</v>
      </c>
      <c r="H665" s="32">
        <v>17</v>
      </c>
      <c r="I665" s="9">
        <v>1198.852494451613</v>
      </c>
      <c r="J665" s="44"/>
      <c r="K665" s="44"/>
      <c r="L665" s="44"/>
      <c r="M665" s="44"/>
      <c r="N665" s="44"/>
    </row>
    <row r="666" spans="1:14" x14ac:dyDescent="0.3">
      <c r="A666" s="41" t="s">
        <v>340</v>
      </c>
      <c r="B666" s="42" t="s">
        <v>2629</v>
      </c>
      <c r="C666" s="43"/>
      <c r="D666" s="43" t="s">
        <v>897</v>
      </c>
      <c r="E666" s="43" t="s">
        <v>2630</v>
      </c>
      <c r="F666" s="43">
        <v>75.7</v>
      </c>
      <c r="H666" s="32">
        <v>17</v>
      </c>
      <c r="I666" s="9">
        <v>1782.9692304516132</v>
      </c>
      <c r="J666" s="44"/>
      <c r="K666" s="44"/>
      <c r="L666" s="44"/>
      <c r="M666" s="44"/>
      <c r="N666" s="44"/>
    </row>
    <row r="667" spans="1:14" x14ac:dyDescent="0.3">
      <c r="A667" s="26" t="s">
        <v>341</v>
      </c>
      <c r="B667" s="27" t="s">
        <v>2631</v>
      </c>
      <c r="C667" s="28"/>
      <c r="D667" s="28" t="s">
        <v>2632</v>
      </c>
      <c r="E667" s="28" t="s">
        <v>2633</v>
      </c>
      <c r="F667" s="28">
        <v>32.5</v>
      </c>
      <c r="G667" s="53">
        <v>45073</v>
      </c>
      <c r="H667" s="32">
        <v>5</v>
      </c>
      <c r="I667" s="9">
        <v>225.13987096774196</v>
      </c>
    </row>
    <row r="668" spans="1:14" x14ac:dyDescent="0.3">
      <c r="A668" s="41" t="s">
        <v>341</v>
      </c>
      <c r="B668" s="42" t="s">
        <v>2634</v>
      </c>
      <c r="C668" s="43" t="s">
        <v>991</v>
      </c>
      <c r="D668" s="43" t="s">
        <v>897</v>
      </c>
      <c r="E668" s="43" t="s">
        <v>2635</v>
      </c>
      <c r="F668" s="43">
        <v>32.5</v>
      </c>
      <c r="H668" s="32">
        <v>12</v>
      </c>
      <c r="I668" s="9">
        <v>540.3356903225806</v>
      </c>
      <c r="J668" s="44"/>
      <c r="K668" s="44"/>
      <c r="L668" s="44"/>
      <c r="M668" s="44"/>
      <c r="N668" s="44"/>
    </row>
    <row r="669" spans="1:14" x14ac:dyDescent="0.3">
      <c r="A669" s="26" t="s">
        <v>342</v>
      </c>
      <c r="B669" s="27" t="s">
        <v>2636</v>
      </c>
      <c r="C669" s="28" t="s">
        <v>917</v>
      </c>
      <c r="D669" s="28" t="s">
        <v>2637</v>
      </c>
      <c r="E669" s="28" t="s">
        <v>2638</v>
      </c>
      <c r="F669" s="28">
        <v>32.5</v>
      </c>
      <c r="G669" s="53">
        <v>45072</v>
      </c>
      <c r="H669" s="32">
        <v>6</v>
      </c>
      <c r="I669" s="9">
        <v>270.1678451612903</v>
      </c>
    </row>
    <row r="670" spans="1:14" x14ac:dyDescent="0.3">
      <c r="A670" s="26" t="s">
        <v>342</v>
      </c>
      <c r="B670" s="27" t="s">
        <v>2639</v>
      </c>
      <c r="C670" s="28" t="s">
        <v>991</v>
      </c>
      <c r="D670" s="28" t="s">
        <v>897</v>
      </c>
      <c r="E670" s="28" t="s">
        <v>2640</v>
      </c>
      <c r="F670" s="28">
        <v>32.5</v>
      </c>
      <c r="H670" s="32">
        <v>11</v>
      </c>
      <c r="I670" s="9">
        <v>495.30771612903226</v>
      </c>
    </row>
    <row r="671" spans="1:14" x14ac:dyDescent="0.3">
      <c r="A671" s="41" t="s">
        <v>342</v>
      </c>
      <c r="B671" s="42" t="s">
        <v>2641</v>
      </c>
      <c r="C671" s="43"/>
      <c r="D671" s="43" t="s">
        <v>2642</v>
      </c>
      <c r="E671" s="43" t="s">
        <v>2643</v>
      </c>
      <c r="F671" s="43">
        <v>32.5</v>
      </c>
      <c r="G671" s="53">
        <v>45222</v>
      </c>
      <c r="H671" s="32">
        <v>0</v>
      </c>
      <c r="I671" s="9">
        <v>0</v>
      </c>
      <c r="J671" s="44"/>
      <c r="K671" s="44"/>
      <c r="L671" s="44"/>
      <c r="M671" s="44"/>
      <c r="N671" s="44"/>
    </row>
    <row r="672" spans="1:14" x14ac:dyDescent="0.3">
      <c r="A672" s="41" t="s">
        <v>343</v>
      </c>
      <c r="B672" s="42" t="s">
        <v>2644</v>
      </c>
      <c r="C672" s="43" t="s">
        <v>931</v>
      </c>
      <c r="D672" s="43" t="s">
        <v>897</v>
      </c>
      <c r="E672" s="43" t="s">
        <v>2645</v>
      </c>
      <c r="F672" s="43">
        <v>23.1</v>
      </c>
      <c r="H672" s="32">
        <v>17</v>
      </c>
      <c r="I672" s="9">
        <v>544.07647587096778</v>
      </c>
      <c r="J672" s="44"/>
      <c r="K672" s="44"/>
      <c r="L672" s="44"/>
      <c r="M672" s="44"/>
      <c r="N672" s="44"/>
    </row>
    <row r="673" spans="1:14" x14ac:dyDescent="0.3">
      <c r="A673" s="41" t="s">
        <v>344</v>
      </c>
      <c r="B673" s="42" t="s">
        <v>2646</v>
      </c>
      <c r="C673" s="43" t="s">
        <v>912</v>
      </c>
      <c r="D673" s="43" t="s">
        <v>897</v>
      </c>
      <c r="E673" s="43" t="s">
        <v>2647</v>
      </c>
      <c r="F673" s="43">
        <v>84.2</v>
      </c>
      <c r="H673" s="32">
        <v>17</v>
      </c>
      <c r="I673" s="9">
        <v>1983.1705310967743</v>
      </c>
      <c r="J673" s="44"/>
      <c r="K673" s="44"/>
      <c r="L673" s="44"/>
      <c r="M673" s="44"/>
      <c r="N673" s="44"/>
    </row>
    <row r="674" spans="1:14" x14ac:dyDescent="0.3">
      <c r="A674" s="26" t="s">
        <v>345</v>
      </c>
      <c r="B674" s="27" t="s">
        <v>2648</v>
      </c>
      <c r="C674" s="28" t="s">
        <v>1236</v>
      </c>
      <c r="D674" s="28" t="s">
        <v>897</v>
      </c>
      <c r="E674" s="28" t="s">
        <v>2649</v>
      </c>
      <c r="F674" s="28">
        <v>40.299999999999997</v>
      </c>
      <c r="H674" s="32">
        <v>17</v>
      </c>
      <c r="I674" s="9">
        <v>949.18969599999991</v>
      </c>
    </row>
    <row r="675" spans="1:14" x14ac:dyDescent="0.3">
      <c r="A675" s="26" t="s">
        <v>345</v>
      </c>
      <c r="B675" s="27" t="s">
        <v>2650</v>
      </c>
      <c r="C675" s="28"/>
      <c r="D675" s="28" t="s">
        <v>2651</v>
      </c>
      <c r="E675" s="28" t="s">
        <v>2652</v>
      </c>
      <c r="F675" s="28">
        <v>40.299999999999997</v>
      </c>
      <c r="G675" s="55">
        <v>45084</v>
      </c>
      <c r="H675" s="32">
        <v>0</v>
      </c>
      <c r="I675" s="9">
        <v>0</v>
      </c>
    </row>
    <row r="676" spans="1:14" x14ac:dyDescent="0.3">
      <c r="A676" s="26" t="s">
        <v>346</v>
      </c>
      <c r="B676" s="27" t="s">
        <v>2653</v>
      </c>
      <c r="C676" s="28" t="s">
        <v>1812</v>
      </c>
      <c r="D676" s="28" t="s">
        <v>897</v>
      </c>
      <c r="E676" s="28" t="s">
        <v>2654</v>
      </c>
      <c r="F676" s="28">
        <v>50.9</v>
      </c>
      <c r="H676" s="32">
        <v>17</v>
      </c>
      <c r="I676" s="9">
        <v>1198.852494451613</v>
      </c>
    </row>
    <row r="677" spans="1:14" x14ac:dyDescent="0.3">
      <c r="A677" s="41" t="s">
        <v>346</v>
      </c>
      <c r="B677" s="42" t="s">
        <v>2655</v>
      </c>
      <c r="C677" s="43"/>
      <c r="D677" s="43" t="s">
        <v>2656</v>
      </c>
      <c r="E677" s="43" t="s">
        <v>2657</v>
      </c>
      <c r="F677" s="43">
        <v>50.9</v>
      </c>
      <c r="G677" s="55">
        <v>45091</v>
      </c>
      <c r="H677" s="32">
        <v>0</v>
      </c>
      <c r="I677" s="9">
        <v>0</v>
      </c>
      <c r="J677" s="44"/>
      <c r="K677" s="44"/>
      <c r="L677" s="44"/>
      <c r="M677" s="44"/>
      <c r="N677" s="44"/>
    </row>
    <row r="678" spans="1:14" x14ac:dyDescent="0.3">
      <c r="A678" s="26" t="s">
        <v>347</v>
      </c>
      <c r="B678" s="27" t="s">
        <v>2658</v>
      </c>
      <c r="C678" s="28"/>
      <c r="D678" s="28" t="s">
        <v>942</v>
      </c>
      <c r="E678" s="28" t="s">
        <v>2659</v>
      </c>
      <c r="F678" s="28">
        <v>75.7</v>
      </c>
      <c r="G678" s="55">
        <v>45084</v>
      </c>
      <c r="H678" s="32">
        <v>0</v>
      </c>
      <c r="I678" s="9">
        <v>0</v>
      </c>
    </row>
    <row r="679" spans="1:14" x14ac:dyDescent="0.3">
      <c r="A679" s="41" t="s">
        <v>347</v>
      </c>
      <c r="B679" s="42" t="s">
        <v>2660</v>
      </c>
      <c r="C679" s="43" t="s">
        <v>1236</v>
      </c>
      <c r="D679" s="43" t="s">
        <v>897</v>
      </c>
      <c r="E679" s="43" t="s">
        <v>2661</v>
      </c>
      <c r="F679" s="43">
        <v>75.7</v>
      </c>
      <c r="H679" s="32">
        <v>17</v>
      </c>
      <c r="I679" s="9">
        <v>1782.9692304516132</v>
      </c>
      <c r="J679" s="44"/>
      <c r="K679" s="44"/>
      <c r="L679" s="44"/>
      <c r="M679" s="44"/>
      <c r="N679" s="44"/>
    </row>
    <row r="680" spans="1:14" x14ac:dyDescent="0.3">
      <c r="A680" s="26" t="s">
        <v>348</v>
      </c>
      <c r="B680" s="27" t="s">
        <v>2662</v>
      </c>
      <c r="C680" s="28"/>
      <c r="D680" s="28" t="s">
        <v>2663</v>
      </c>
      <c r="E680" s="28" t="s">
        <v>2664</v>
      </c>
      <c r="F680" s="28">
        <v>23.1</v>
      </c>
      <c r="G680" s="55">
        <v>45084</v>
      </c>
      <c r="H680" s="32">
        <v>0</v>
      </c>
      <c r="I680" s="9">
        <v>0</v>
      </c>
    </row>
    <row r="681" spans="1:14" x14ac:dyDescent="0.3">
      <c r="A681" s="26" t="s">
        <v>348</v>
      </c>
      <c r="B681" s="27" t="s">
        <v>2665</v>
      </c>
      <c r="C681" s="28" t="s">
        <v>1236</v>
      </c>
      <c r="D681" s="28" t="s">
        <v>897</v>
      </c>
      <c r="E681" s="28" t="s">
        <v>2666</v>
      </c>
      <c r="F681" s="28">
        <v>23.1</v>
      </c>
      <c r="H681" s="32">
        <v>17</v>
      </c>
      <c r="I681" s="9">
        <v>544.07647587096778</v>
      </c>
    </row>
    <row r="682" spans="1:14" x14ac:dyDescent="0.3">
      <c r="A682" s="26" t="s">
        <v>349</v>
      </c>
      <c r="B682" s="27" t="s">
        <v>2667</v>
      </c>
      <c r="C682" s="28" t="s">
        <v>1272</v>
      </c>
      <c r="D682" s="28" t="s">
        <v>897</v>
      </c>
      <c r="E682" s="28" t="s">
        <v>2668</v>
      </c>
      <c r="F682" s="28">
        <v>84.2</v>
      </c>
      <c r="H682" s="32">
        <v>17</v>
      </c>
      <c r="I682" s="9">
        <v>1983.1705310967743</v>
      </c>
    </row>
    <row r="683" spans="1:14" x14ac:dyDescent="0.3">
      <c r="A683" s="26" t="s">
        <v>349</v>
      </c>
      <c r="B683" s="27" t="s">
        <v>2669</v>
      </c>
      <c r="C683" s="28"/>
      <c r="D683" s="28" t="s">
        <v>2670</v>
      </c>
      <c r="E683" s="28" t="s">
        <v>2671</v>
      </c>
      <c r="F683" s="28">
        <v>84.2</v>
      </c>
      <c r="G683" s="55">
        <v>45090</v>
      </c>
      <c r="H683" s="32">
        <v>0</v>
      </c>
      <c r="I683" s="9">
        <v>0</v>
      </c>
    </row>
    <row r="684" spans="1:14" ht="20.399999999999999" x14ac:dyDescent="0.3">
      <c r="A684" s="26" t="s">
        <v>350</v>
      </c>
      <c r="B684" s="27" t="s">
        <v>2672</v>
      </c>
      <c r="C684" s="28" t="s">
        <v>2145</v>
      </c>
      <c r="D684" s="28" t="s">
        <v>1010</v>
      </c>
      <c r="E684" s="28" t="s">
        <v>2673</v>
      </c>
      <c r="F684" s="28">
        <v>40.299999999999997</v>
      </c>
      <c r="G684" s="53">
        <v>45085</v>
      </c>
      <c r="H684" s="32">
        <v>0</v>
      </c>
      <c r="I684" s="9">
        <v>0</v>
      </c>
    </row>
    <row r="685" spans="1:14" x14ac:dyDescent="0.3">
      <c r="A685" s="26" t="s">
        <v>350</v>
      </c>
      <c r="B685" s="27" t="s">
        <v>2674</v>
      </c>
      <c r="C685" s="28" t="s">
        <v>913</v>
      </c>
      <c r="D685" s="28" t="s">
        <v>897</v>
      </c>
      <c r="E685" s="28" t="s">
        <v>2675</v>
      </c>
      <c r="F685" s="28">
        <v>40.299999999999997</v>
      </c>
      <c r="H685" s="32">
        <v>17</v>
      </c>
      <c r="I685" s="9">
        <v>949.18969599999991</v>
      </c>
    </row>
    <row r="686" spans="1:14" ht="20.399999999999999" x14ac:dyDescent="0.3">
      <c r="A686" s="41" t="s">
        <v>351</v>
      </c>
      <c r="B686" s="42" t="s">
        <v>2676</v>
      </c>
      <c r="C686" s="43" t="s">
        <v>2145</v>
      </c>
      <c r="D686" s="43" t="s">
        <v>1010</v>
      </c>
      <c r="E686" s="43" t="s">
        <v>2677</v>
      </c>
      <c r="F686" s="43">
        <v>50.9</v>
      </c>
      <c r="G686" s="53">
        <v>45085</v>
      </c>
      <c r="H686" s="32">
        <v>0</v>
      </c>
      <c r="I686" s="9">
        <v>0</v>
      </c>
      <c r="J686" s="44"/>
      <c r="K686" s="44"/>
      <c r="L686" s="44"/>
      <c r="M686" s="44"/>
      <c r="N686" s="44"/>
    </row>
    <row r="687" spans="1:14" x14ac:dyDescent="0.3">
      <c r="A687" s="41" t="s">
        <v>351</v>
      </c>
      <c r="B687" s="42" t="s">
        <v>2678</v>
      </c>
      <c r="C687" s="43" t="s">
        <v>913</v>
      </c>
      <c r="D687" s="43" t="s">
        <v>897</v>
      </c>
      <c r="E687" s="43" t="s">
        <v>2679</v>
      </c>
      <c r="F687" s="43">
        <v>50.9</v>
      </c>
      <c r="H687" s="32">
        <v>17</v>
      </c>
      <c r="I687" s="9">
        <v>1198.852494451613</v>
      </c>
      <c r="J687" s="44"/>
      <c r="K687" s="44"/>
      <c r="L687" s="44"/>
      <c r="M687" s="44"/>
      <c r="N687" s="44"/>
    </row>
    <row r="688" spans="1:14" x14ac:dyDescent="0.3">
      <c r="A688" s="26" t="s">
        <v>352</v>
      </c>
      <c r="B688" s="27" t="s">
        <v>2680</v>
      </c>
      <c r="C688" s="28"/>
      <c r="D688" s="28" t="s">
        <v>2681</v>
      </c>
      <c r="E688" s="28" t="s">
        <v>2682</v>
      </c>
      <c r="F688" s="28">
        <v>75.7</v>
      </c>
      <c r="G688" s="55">
        <v>45087</v>
      </c>
      <c r="H688" s="32">
        <v>0</v>
      </c>
      <c r="I688" s="9">
        <v>0</v>
      </c>
    </row>
    <row r="689" spans="1:14" x14ac:dyDescent="0.3">
      <c r="A689" s="26" t="s">
        <v>352</v>
      </c>
      <c r="B689" s="27" t="s">
        <v>2683</v>
      </c>
      <c r="C689" s="28" t="s">
        <v>970</v>
      </c>
      <c r="D689" s="28" t="s">
        <v>897</v>
      </c>
      <c r="E689" s="28" t="s">
        <v>2684</v>
      </c>
      <c r="F689" s="28">
        <v>75.7</v>
      </c>
      <c r="H689" s="32">
        <v>17</v>
      </c>
      <c r="I689" s="9">
        <v>1782.9692304516132</v>
      </c>
    </row>
    <row r="690" spans="1:14" x14ac:dyDescent="0.3">
      <c r="A690" s="26" t="s">
        <v>353</v>
      </c>
      <c r="B690" s="27" t="s">
        <v>2685</v>
      </c>
      <c r="C690" s="28" t="s">
        <v>1549</v>
      </c>
      <c r="D690" s="28" t="s">
        <v>897</v>
      </c>
      <c r="E690" s="28" t="s">
        <v>2686</v>
      </c>
      <c r="F690" s="28">
        <v>59.2</v>
      </c>
      <c r="H690" s="32">
        <v>17</v>
      </c>
      <c r="I690" s="9">
        <v>1394.3431762580647</v>
      </c>
    </row>
    <row r="691" spans="1:14" x14ac:dyDescent="0.3">
      <c r="A691" s="41" t="s">
        <v>353</v>
      </c>
      <c r="B691" s="42" t="s">
        <v>2687</v>
      </c>
      <c r="C691" s="43"/>
      <c r="D691" s="43" t="s">
        <v>2688</v>
      </c>
      <c r="E691" s="43" t="s">
        <v>2689</v>
      </c>
      <c r="F691" s="43">
        <v>59.2</v>
      </c>
      <c r="G691" s="55">
        <v>45141</v>
      </c>
      <c r="H691" s="32">
        <v>0</v>
      </c>
      <c r="I691" s="9">
        <v>0</v>
      </c>
      <c r="J691" s="44"/>
      <c r="K691" s="44"/>
      <c r="L691" s="44"/>
      <c r="M691" s="44"/>
      <c r="N691" s="44"/>
    </row>
    <row r="692" spans="1:14" x14ac:dyDescent="0.3">
      <c r="A692" s="41" t="s">
        <v>354</v>
      </c>
      <c r="B692" s="42" t="s">
        <v>2690</v>
      </c>
      <c r="C692" s="43" t="s">
        <v>1236</v>
      </c>
      <c r="D692" s="43" t="s">
        <v>897</v>
      </c>
      <c r="E692" s="43" t="s">
        <v>2691</v>
      </c>
      <c r="F692" s="43">
        <v>23.1</v>
      </c>
      <c r="H692" s="32">
        <v>17</v>
      </c>
      <c r="I692" s="9">
        <v>544.07647587096778</v>
      </c>
      <c r="J692" s="44"/>
      <c r="K692" s="44"/>
      <c r="L692" s="44"/>
      <c r="M692" s="44"/>
      <c r="N692" s="44"/>
    </row>
    <row r="693" spans="1:14" x14ac:dyDescent="0.3">
      <c r="A693" s="26" t="s">
        <v>354</v>
      </c>
      <c r="B693" s="27" t="s">
        <v>2692</v>
      </c>
      <c r="C693" s="28"/>
      <c r="D693" s="28" t="s">
        <v>2693</v>
      </c>
      <c r="E693" s="28" t="s">
        <v>2694</v>
      </c>
      <c r="F693" s="28">
        <v>23.1</v>
      </c>
      <c r="G693" s="55">
        <v>45084</v>
      </c>
      <c r="H693" s="32">
        <v>0</v>
      </c>
      <c r="I693" s="9">
        <v>0</v>
      </c>
    </row>
    <row r="694" spans="1:14" x14ac:dyDescent="0.3">
      <c r="A694" s="26" t="s">
        <v>355</v>
      </c>
      <c r="B694" s="27" t="s">
        <v>2695</v>
      </c>
      <c r="C694" s="28" t="s">
        <v>1812</v>
      </c>
      <c r="D694" s="28" t="s">
        <v>897</v>
      </c>
      <c r="E694" s="28" t="s">
        <v>2696</v>
      </c>
      <c r="F694" s="28">
        <v>84.2</v>
      </c>
      <c r="H694" s="32">
        <v>17</v>
      </c>
      <c r="I694" s="9">
        <v>1983.1705310967743</v>
      </c>
    </row>
    <row r="695" spans="1:14" x14ac:dyDescent="0.3">
      <c r="A695" s="26" t="s">
        <v>355</v>
      </c>
      <c r="B695" s="27" t="s">
        <v>2697</v>
      </c>
      <c r="C695" s="28"/>
      <c r="D695" s="28" t="s">
        <v>2698</v>
      </c>
      <c r="E695" s="28" t="s">
        <v>2699</v>
      </c>
      <c r="F695" s="28">
        <v>84.2</v>
      </c>
      <c r="G695" s="55">
        <v>45091</v>
      </c>
      <c r="H695" s="32">
        <v>0</v>
      </c>
      <c r="I695" s="9">
        <v>0</v>
      </c>
    </row>
    <row r="696" spans="1:14" x14ac:dyDescent="0.3">
      <c r="A696" s="26" t="s">
        <v>356</v>
      </c>
      <c r="B696" s="27" t="s">
        <v>2700</v>
      </c>
      <c r="C696" s="28"/>
      <c r="D696" s="28" t="s">
        <v>2701</v>
      </c>
      <c r="E696" s="28" t="s">
        <v>2702</v>
      </c>
      <c r="F696" s="28">
        <v>40.299999999999997</v>
      </c>
      <c r="G696" s="55">
        <v>45083</v>
      </c>
      <c r="H696" s="32">
        <v>0</v>
      </c>
      <c r="I696" s="9">
        <v>0</v>
      </c>
    </row>
    <row r="697" spans="1:14" x14ac:dyDescent="0.3">
      <c r="A697" s="26" t="s">
        <v>356</v>
      </c>
      <c r="B697" s="27" t="s">
        <v>2703</v>
      </c>
      <c r="C697" s="28" t="s">
        <v>976</v>
      </c>
      <c r="D697" s="28" t="s">
        <v>897</v>
      </c>
      <c r="E697" s="28" t="s">
        <v>2704</v>
      </c>
      <c r="F697" s="28">
        <v>40.299999999999997</v>
      </c>
      <c r="H697" s="32">
        <v>17</v>
      </c>
      <c r="I697" s="9">
        <v>949.18969599999991</v>
      </c>
    </row>
    <row r="698" spans="1:14" x14ac:dyDescent="0.3">
      <c r="A698" s="26" t="s">
        <v>357</v>
      </c>
      <c r="B698" s="27" t="s">
        <v>2705</v>
      </c>
      <c r="C698" s="28" t="s">
        <v>1540</v>
      </c>
      <c r="D698" s="28" t="s">
        <v>897</v>
      </c>
      <c r="E698" s="28" t="s">
        <v>2706</v>
      </c>
      <c r="F698" s="28">
        <v>50.9</v>
      </c>
      <c r="H698" s="32">
        <v>17</v>
      </c>
      <c r="I698" s="9">
        <v>1198.852494451613</v>
      </c>
    </row>
    <row r="699" spans="1:14" x14ac:dyDescent="0.3">
      <c r="A699" s="26" t="s">
        <v>357</v>
      </c>
      <c r="B699" s="27" t="s">
        <v>2707</v>
      </c>
      <c r="C699" s="28"/>
      <c r="D699" s="28" t="s">
        <v>2708</v>
      </c>
      <c r="E699" s="28" t="s">
        <v>2709</v>
      </c>
      <c r="F699" s="28">
        <v>50.9</v>
      </c>
      <c r="G699" s="55">
        <v>45125</v>
      </c>
      <c r="H699" s="32">
        <v>0</v>
      </c>
      <c r="I699" s="9">
        <v>0</v>
      </c>
    </row>
    <row r="700" spans="1:14" x14ac:dyDescent="0.3">
      <c r="A700" s="26" t="s">
        <v>358</v>
      </c>
      <c r="B700" s="27" t="s">
        <v>2710</v>
      </c>
      <c r="C700" s="28"/>
      <c r="D700" s="28" t="s">
        <v>897</v>
      </c>
      <c r="E700" s="28" t="s">
        <v>2711</v>
      </c>
      <c r="F700" s="28">
        <v>75.7</v>
      </c>
      <c r="H700" s="32">
        <v>17</v>
      </c>
      <c r="I700" s="9">
        <v>1782.9692304516132</v>
      </c>
    </row>
    <row r="701" spans="1:14" x14ac:dyDescent="0.3">
      <c r="A701" s="26" t="s">
        <v>359</v>
      </c>
      <c r="B701" s="27" t="s">
        <v>2712</v>
      </c>
      <c r="C701" s="28" t="s">
        <v>907</v>
      </c>
      <c r="D701" s="28" t="s">
        <v>897</v>
      </c>
      <c r="E701" s="28" t="s">
        <v>2713</v>
      </c>
      <c r="F701" s="28">
        <v>23.1</v>
      </c>
      <c r="H701" s="32">
        <v>17</v>
      </c>
      <c r="I701" s="9">
        <v>544.07647587096778</v>
      </c>
    </row>
    <row r="702" spans="1:14" x14ac:dyDescent="0.3">
      <c r="A702" s="26" t="s">
        <v>360</v>
      </c>
      <c r="B702" s="27" t="s">
        <v>2714</v>
      </c>
      <c r="C702" s="28" t="s">
        <v>1634</v>
      </c>
      <c r="D702" s="28" t="s">
        <v>897</v>
      </c>
      <c r="E702" s="28" t="s">
        <v>2715</v>
      </c>
      <c r="F702" s="28">
        <v>58</v>
      </c>
      <c r="H702" s="32">
        <v>17</v>
      </c>
      <c r="I702" s="9">
        <v>1366.0794632258066</v>
      </c>
    </row>
    <row r="703" spans="1:14" x14ac:dyDescent="0.3">
      <c r="A703" s="26" t="s">
        <v>360</v>
      </c>
      <c r="B703" s="27" t="s">
        <v>2716</v>
      </c>
      <c r="C703" s="28"/>
      <c r="D703" s="28" t="s">
        <v>2717</v>
      </c>
      <c r="E703" s="28" t="s">
        <v>2718</v>
      </c>
      <c r="F703" s="28">
        <v>58</v>
      </c>
      <c r="G703" s="53">
        <v>45128</v>
      </c>
      <c r="H703" s="32">
        <v>0</v>
      </c>
      <c r="I703" s="9">
        <v>0</v>
      </c>
    </row>
    <row r="704" spans="1:14" x14ac:dyDescent="0.3">
      <c r="A704" s="26" t="s">
        <v>361</v>
      </c>
      <c r="B704" s="27" t="s">
        <v>2719</v>
      </c>
      <c r="C704" s="28"/>
      <c r="D704" s="28" t="s">
        <v>2720</v>
      </c>
      <c r="E704" s="28" t="s">
        <v>2721</v>
      </c>
      <c r="F704" s="28">
        <v>36.299999999999997</v>
      </c>
      <c r="G704" s="55">
        <v>45120</v>
      </c>
      <c r="H704" s="32">
        <v>0</v>
      </c>
      <c r="I704" s="9">
        <v>0</v>
      </c>
    </row>
    <row r="705" spans="1:14" x14ac:dyDescent="0.3">
      <c r="A705" s="26" t="s">
        <v>361</v>
      </c>
      <c r="B705" s="27" t="s">
        <v>2722</v>
      </c>
      <c r="C705" s="28" t="s">
        <v>2723</v>
      </c>
      <c r="D705" s="28" t="s">
        <v>897</v>
      </c>
      <c r="E705" s="28" t="s">
        <v>2724</v>
      </c>
      <c r="F705" s="28">
        <v>36.299999999999997</v>
      </c>
      <c r="H705" s="32">
        <v>17</v>
      </c>
      <c r="I705" s="9">
        <v>854.97731922580647</v>
      </c>
    </row>
    <row r="706" spans="1:14" x14ac:dyDescent="0.3">
      <c r="A706" s="26" t="s">
        <v>362</v>
      </c>
      <c r="B706" s="27" t="s">
        <v>2725</v>
      </c>
      <c r="C706" s="28"/>
      <c r="D706" s="28" t="s">
        <v>2726</v>
      </c>
      <c r="E706" s="28" t="s">
        <v>2727</v>
      </c>
      <c r="F706" s="28">
        <v>36.299999999999997</v>
      </c>
      <c r="G706" s="55">
        <v>45120</v>
      </c>
      <c r="H706" s="32">
        <v>0</v>
      </c>
      <c r="I706" s="9">
        <v>0</v>
      </c>
    </row>
    <row r="707" spans="1:14" x14ac:dyDescent="0.3">
      <c r="A707" s="26" t="s">
        <v>362</v>
      </c>
      <c r="B707" s="27" t="s">
        <v>2728</v>
      </c>
      <c r="C707" s="28" t="s">
        <v>2729</v>
      </c>
      <c r="D707" s="28" t="s">
        <v>897</v>
      </c>
      <c r="E707" s="28" t="s">
        <v>2730</v>
      </c>
      <c r="F707" s="28">
        <v>36.299999999999997</v>
      </c>
      <c r="H707" s="32">
        <v>17</v>
      </c>
      <c r="I707" s="9">
        <v>854.97731922580647</v>
      </c>
    </row>
    <row r="708" spans="1:14" x14ac:dyDescent="0.3">
      <c r="A708" s="26" t="s">
        <v>363</v>
      </c>
      <c r="B708" s="27" t="s">
        <v>2731</v>
      </c>
      <c r="C708" s="28"/>
      <c r="D708" s="28" t="s">
        <v>2732</v>
      </c>
      <c r="E708" s="28" t="s">
        <v>2733</v>
      </c>
      <c r="F708" s="28">
        <v>58</v>
      </c>
      <c r="G708" s="55">
        <v>45118</v>
      </c>
      <c r="H708" s="32">
        <v>0</v>
      </c>
      <c r="I708" s="9">
        <v>0</v>
      </c>
    </row>
    <row r="709" spans="1:14" x14ac:dyDescent="0.3">
      <c r="A709" s="26" t="s">
        <v>363</v>
      </c>
      <c r="B709" s="27" t="s">
        <v>2734</v>
      </c>
      <c r="C709" s="28" t="s">
        <v>2274</v>
      </c>
      <c r="D709" s="28" t="s">
        <v>897</v>
      </c>
      <c r="E709" s="28" t="s">
        <v>2735</v>
      </c>
      <c r="F709" s="28">
        <v>58</v>
      </c>
      <c r="H709" s="32">
        <v>17</v>
      </c>
      <c r="I709" s="9">
        <v>1366.0794632258066</v>
      </c>
    </row>
    <row r="710" spans="1:14" x14ac:dyDescent="0.3">
      <c r="A710" s="26" t="s">
        <v>364</v>
      </c>
      <c r="B710" s="27" t="s">
        <v>2736</v>
      </c>
      <c r="C710" s="28" t="s">
        <v>991</v>
      </c>
      <c r="D710" s="28" t="s">
        <v>897</v>
      </c>
      <c r="E710" s="28" t="s">
        <v>2737</v>
      </c>
      <c r="F710" s="28">
        <v>36.299999999999997</v>
      </c>
      <c r="H710" s="32">
        <v>5</v>
      </c>
      <c r="I710" s="9">
        <v>251.46391741935486</v>
      </c>
    </row>
    <row r="711" spans="1:14" x14ac:dyDescent="0.3">
      <c r="A711" s="26" t="s">
        <v>364</v>
      </c>
      <c r="B711" s="27" t="s">
        <v>2738</v>
      </c>
      <c r="C711" s="28"/>
      <c r="D711" s="28" t="s">
        <v>2739</v>
      </c>
      <c r="E711" s="28" t="s">
        <v>2740</v>
      </c>
      <c r="F711" s="28">
        <v>36.299999999999997</v>
      </c>
      <c r="G711" s="53">
        <v>45066</v>
      </c>
      <c r="H711" s="32">
        <v>12</v>
      </c>
      <c r="I711" s="9">
        <v>603.51340180645161</v>
      </c>
    </row>
    <row r="712" spans="1:14" x14ac:dyDescent="0.3">
      <c r="A712" s="26" t="s">
        <v>365</v>
      </c>
      <c r="B712" s="27" t="s">
        <v>2741</v>
      </c>
      <c r="C712" s="28"/>
      <c r="D712" s="28" t="s">
        <v>2742</v>
      </c>
      <c r="E712" s="28" t="s">
        <v>2743</v>
      </c>
      <c r="F712" s="28">
        <v>58</v>
      </c>
      <c r="G712" s="55">
        <v>45118</v>
      </c>
      <c r="H712" s="32">
        <v>0</v>
      </c>
      <c r="I712" s="9">
        <v>0</v>
      </c>
    </row>
    <row r="713" spans="1:14" x14ac:dyDescent="0.3">
      <c r="A713" s="26" t="s">
        <v>365</v>
      </c>
      <c r="B713" s="27" t="s">
        <v>2744</v>
      </c>
      <c r="C713" s="28" t="s">
        <v>2274</v>
      </c>
      <c r="D713" s="28" t="s">
        <v>897</v>
      </c>
      <c r="E713" s="28" t="s">
        <v>2745</v>
      </c>
      <c r="F713" s="28">
        <v>58</v>
      </c>
      <c r="H713" s="32">
        <v>17</v>
      </c>
      <c r="I713" s="9">
        <v>1366.0794632258066</v>
      </c>
    </row>
    <row r="714" spans="1:14" x14ac:dyDescent="0.3">
      <c r="A714" s="26" t="s">
        <v>366</v>
      </c>
      <c r="B714" s="27" t="s">
        <v>2746</v>
      </c>
      <c r="C714" s="28" t="s">
        <v>901</v>
      </c>
      <c r="D714" s="28" t="s">
        <v>2747</v>
      </c>
      <c r="E714" s="28" t="s">
        <v>2748</v>
      </c>
      <c r="F714" s="28">
        <v>36.299999999999997</v>
      </c>
      <c r="G714" s="55">
        <v>45114</v>
      </c>
      <c r="H714" s="32">
        <v>0</v>
      </c>
      <c r="I714" s="9">
        <v>0</v>
      </c>
    </row>
    <row r="715" spans="1:14" x14ac:dyDescent="0.3">
      <c r="A715" s="26" t="s">
        <v>366</v>
      </c>
      <c r="B715" s="27" t="s">
        <v>2749</v>
      </c>
      <c r="C715" s="28" t="s">
        <v>2750</v>
      </c>
      <c r="D715" s="28" t="s">
        <v>897</v>
      </c>
      <c r="E715" s="28" t="s">
        <v>2751</v>
      </c>
      <c r="F715" s="28">
        <v>36.299999999999997</v>
      </c>
      <c r="H715" s="32">
        <v>17</v>
      </c>
      <c r="I715" s="9">
        <v>854.97731922580647</v>
      </c>
    </row>
    <row r="716" spans="1:14" x14ac:dyDescent="0.3">
      <c r="A716" s="41" t="s">
        <v>367</v>
      </c>
      <c r="B716" s="42" t="s">
        <v>2752</v>
      </c>
      <c r="C716" s="43" t="s">
        <v>967</v>
      </c>
      <c r="D716" s="43" t="s">
        <v>897</v>
      </c>
      <c r="E716" s="43" t="s">
        <v>2753</v>
      </c>
      <c r="F716" s="43">
        <v>36.299999999999997</v>
      </c>
      <c r="H716" s="32">
        <v>17</v>
      </c>
      <c r="I716" s="9">
        <v>854.97731922580647</v>
      </c>
      <c r="J716" s="44"/>
      <c r="K716" s="44"/>
      <c r="L716" s="44"/>
      <c r="M716" s="44"/>
      <c r="N716" s="44"/>
    </row>
    <row r="717" spans="1:14" x14ac:dyDescent="0.3">
      <c r="A717" s="26" t="s">
        <v>367</v>
      </c>
      <c r="B717" s="27" t="s">
        <v>2754</v>
      </c>
      <c r="C717" s="28"/>
      <c r="D717" s="28" t="s">
        <v>2755</v>
      </c>
      <c r="E717" s="28" t="s">
        <v>2756</v>
      </c>
      <c r="F717" s="28">
        <v>36.299999999999997</v>
      </c>
      <c r="G717" s="53">
        <v>45101</v>
      </c>
      <c r="H717" s="32">
        <v>0</v>
      </c>
      <c r="I717" s="9">
        <v>0</v>
      </c>
    </row>
    <row r="718" spans="1:14" x14ac:dyDescent="0.3">
      <c r="A718" s="41" t="s">
        <v>368</v>
      </c>
      <c r="B718" s="42" t="s">
        <v>2757</v>
      </c>
      <c r="C718" s="43"/>
      <c r="D718" s="43" t="s">
        <v>2758</v>
      </c>
      <c r="E718" s="43" t="s">
        <v>2759</v>
      </c>
      <c r="F718" s="43">
        <v>58</v>
      </c>
      <c r="G718" s="55">
        <v>45097</v>
      </c>
      <c r="H718" s="32">
        <v>0</v>
      </c>
      <c r="I718" s="9">
        <v>0</v>
      </c>
      <c r="J718" s="44"/>
      <c r="K718" s="44"/>
      <c r="L718" s="44"/>
      <c r="M718" s="44"/>
      <c r="N718" s="44"/>
    </row>
    <row r="719" spans="1:14" x14ac:dyDescent="0.3">
      <c r="A719" s="26" t="s">
        <v>368</v>
      </c>
      <c r="B719" s="27" t="s">
        <v>2760</v>
      </c>
      <c r="C719" s="28" t="s">
        <v>1283</v>
      </c>
      <c r="D719" s="28" t="s">
        <v>897</v>
      </c>
      <c r="E719" s="28" t="s">
        <v>2761</v>
      </c>
      <c r="F719" s="28">
        <v>58</v>
      </c>
      <c r="H719" s="32">
        <v>17</v>
      </c>
      <c r="I719" s="9">
        <v>1366.0794632258066</v>
      </c>
    </row>
    <row r="720" spans="1:14" x14ac:dyDescent="0.3">
      <c r="A720" s="26" t="s">
        <v>369</v>
      </c>
      <c r="B720" s="27" t="s">
        <v>2762</v>
      </c>
      <c r="C720" s="28"/>
      <c r="D720" s="28" t="s">
        <v>2763</v>
      </c>
      <c r="E720" s="28" t="s">
        <v>2764</v>
      </c>
      <c r="F720" s="28">
        <v>58</v>
      </c>
      <c r="G720" s="55">
        <v>45119</v>
      </c>
      <c r="H720" s="32">
        <v>0</v>
      </c>
      <c r="I720" s="9">
        <v>0</v>
      </c>
    </row>
    <row r="721" spans="1:14" x14ac:dyDescent="0.3">
      <c r="A721" s="26" t="s">
        <v>369</v>
      </c>
      <c r="B721" s="27" t="s">
        <v>2765</v>
      </c>
      <c r="C721" s="28" t="s">
        <v>1711</v>
      </c>
      <c r="D721" s="28" t="s">
        <v>897</v>
      </c>
      <c r="E721" s="28" t="s">
        <v>2766</v>
      </c>
      <c r="F721" s="28">
        <v>58</v>
      </c>
      <c r="H721" s="32">
        <v>17</v>
      </c>
      <c r="I721" s="9">
        <v>1366.0794632258066</v>
      </c>
    </row>
    <row r="722" spans="1:14" x14ac:dyDescent="0.3">
      <c r="A722" s="26" t="s">
        <v>370</v>
      </c>
      <c r="B722" s="27" t="s">
        <v>2767</v>
      </c>
      <c r="C722" s="28" t="s">
        <v>901</v>
      </c>
      <c r="D722" s="28" t="s">
        <v>897</v>
      </c>
      <c r="E722" s="28" t="s">
        <v>2768</v>
      </c>
      <c r="F722" s="28">
        <v>36.299999999999997</v>
      </c>
      <c r="H722" s="32">
        <v>17</v>
      </c>
      <c r="I722" s="9">
        <v>854.97731922580647</v>
      </c>
    </row>
    <row r="723" spans="1:14" x14ac:dyDescent="0.3">
      <c r="A723" s="26" t="s">
        <v>371</v>
      </c>
      <c r="B723" s="27" t="s">
        <v>2769</v>
      </c>
      <c r="C723" s="28"/>
      <c r="D723" s="28" t="s">
        <v>2770</v>
      </c>
      <c r="E723" s="28" t="s">
        <v>2771</v>
      </c>
      <c r="F723" s="28">
        <v>36.299999999999997</v>
      </c>
      <c r="G723" s="53">
        <v>45164</v>
      </c>
      <c r="H723" s="32">
        <v>0</v>
      </c>
      <c r="I723" s="9">
        <v>0</v>
      </c>
    </row>
    <row r="724" spans="1:14" x14ac:dyDescent="0.3">
      <c r="A724" s="26" t="s">
        <v>371</v>
      </c>
      <c r="B724" s="27" t="s">
        <v>2772</v>
      </c>
      <c r="C724" s="28" t="s">
        <v>1135</v>
      </c>
      <c r="D724" s="28" t="s">
        <v>897</v>
      </c>
      <c r="E724" s="28" t="s">
        <v>2773</v>
      </c>
      <c r="F724" s="28">
        <v>36.299999999999997</v>
      </c>
      <c r="H724" s="32">
        <v>17</v>
      </c>
      <c r="I724" s="9">
        <v>854.97731922580647</v>
      </c>
    </row>
    <row r="725" spans="1:14" x14ac:dyDescent="0.3">
      <c r="A725" s="26" t="s">
        <v>372</v>
      </c>
      <c r="B725" s="27" t="s">
        <v>2774</v>
      </c>
      <c r="C725" s="28" t="s">
        <v>1753</v>
      </c>
      <c r="D725" s="28" t="s">
        <v>897</v>
      </c>
      <c r="E725" s="28" t="s">
        <v>2775</v>
      </c>
      <c r="F725" s="28">
        <v>58</v>
      </c>
      <c r="H725" s="32">
        <v>17</v>
      </c>
      <c r="I725" s="9">
        <v>1366.0794632258066</v>
      </c>
    </row>
    <row r="726" spans="1:14" x14ac:dyDescent="0.3">
      <c r="A726" s="26" t="s">
        <v>372</v>
      </c>
      <c r="B726" s="27" t="s">
        <v>2776</v>
      </c>
      <c r="C726" s="28"/>
      <c r="D726" s="28" t="s">
        <v>2777</v>
      </c>
      <c r="E726" s="28" t="s">
        <v>2778</v>
      </c>
      <c r="F726" s="28">
        <v>58</v>
      </c>
      <c r="G726" s="55">
        <v>45098</v>
      </c>
      <c r="H726" s="32">
        <v>0</v>
      </c>
      <c r="I726" s="9">
        <v>0</v>
      </c>
    </row>
    <row r="727" spans="1:14" x14ac:dyDescent="0.3">
      <c r="A727" s="26" t="s">
        <v>373</v>
      </c>
      <c r="B727" s="27" t="s">
        <v>2779</v>
      </c>
      <c r="C727" s="28"/>
      <c r="D727" s="28" t="s">
        <v>2780</v>
      </c>
      <c r="E727" s="28" t="s">
        <v>2781</v>
      </c>
      <c r="F727" s="28">
        <v>58</v>
      </c>
      <c r="G727" s="55">
        <v>45148</v>
      </c>
      <c r="H727" s="32">
        <v>0</v>
      </c>
      <c r="I727" s="9">
        <v>0</v>
      </c>
    </row>
    <row r="728" spans="1:14" x14ac:dyDescent="0.3">
      <c r="A728" s="26" t="s">
        <v>373</v>
      </c>
      <c r="B728" s="27" t="s">
        <v>2782</v>
      </c>
      <c r="C728" s="28" t="s">
        <v>1581</v>
      </c>
      <c r="D728" s="28" t="s">
        <v>897</v>
      </c>
      <c r="E728" s="28" t="s">
        <v>2783</v>
      </c>
      <c r="F728" s="28">
        <v>58</v>
      </c>
      <c r="H728" s="32">
        <v>17</v>
      </c>
      <c r="I728" s="9">
        <v>1366.0794632258066</v>
      </c>
    </row>
    <row r="729" spans="1:14" x14ac:dyDescent="0.3">
      <c r="A729" s="26" t="s">
        <v>374</v>
      </c>
      <c r="B729" s="27" t="s">
        <v>2784</v>
      </c>
      <c r="C729" s="28" t="s">
        <v>913</v>
      </c>
      <c r="D729" s="28" t="s">
        <v>1933</v>
      </c>
      <c r="E729" s="28" t="s">
        <v>2785</v>
      </c>
      <c r="F729" s="28">
        <v>36.299999999999997</v>
      </c>
      <c r="G729" s="53">
        <v>45104</v>
      </c>
      <c r="H729" s="32">
        <v>0</v>
      </c>
      <c r="I729" s="9">
        <v>0</v>
      </c>
    </row>
    <row r="730" spans="1:14" x14ac:dyDescent="0.3">
      <c r="A730" s="41" t="s">
        <v>374</v>
      </c>
      <c r="B730" s="42" t="s">
        <v>2786</v>
      </c>
      <c r="C730" s="43"/>
      <c r="D730" s="43" t="s">
        <v>1938</v>
      </c>
      <c r="E730" s="43" t="s">
        <v>2787</v>
      </c>
      <c r="F730" s="43">
        <v>36.299999999999997</v>
      </c>
      <c r="G730" s="53">
        <v>45131</v>
      </c>
      <c r="H730" s="32">
        <v>0</v>
      </c>
      <c r="I730" s="9">
        <v>0</v>
      </c>
      <c r="J730" s="44"/>
      <c r="K730" s="44"/>
      <c r="L730" s="44"/>
      <c r="M730" s="44"/>
      <c r="N730" s="44"/>
    </row>
    <row r="731" spans="1:14" x14ac:dyDescent="0.3">
      <c r="A731" s="26" t="s">
        <v>374</v>
      </c>
      <c r="B731" s="27" t="s">
        <v>2788</v>
      </c>
      <c r="C731" s="28" t="s">
        <v>967</v>
      </c>
      <c r="D731" s="28" t="s">
        <v>897</v>
      </c>
      <c r="E731" s="28" t="s">
        <v>2789</v>
      </c>
      <c r="F731" s="28">
        <v>36.299999999999997</v>
      </c>
      <c r="H731" s="32">
        <v>17</v>
      </c>
      <c r="I731" s="9">
        <v>854.97731922580647</v>
      </c>
    </row>
    <row r="732" spans="1:14" x14ac:dyDescent="0.3">
      <c r="A732" s="41" t="s">
        <v>375</v>
      </c>
      <c r="B732" s="42" t="s">
        <v>2790</v>
      </c>
      <c r="C732" s="43" t="s">
        <v>991</v>
      </c>
      <c r="D732" s="43" t="s">
        <v>897</v>
      </c>
      <c r="E732" s="43" t="s">
        <v>2791</v>
      </c>
      <c r="F732" s="43">
        <v>50.7</v>
      </c>
      <c r="H732" s="32">
        <v>5</v>
      </c>
      <c r="I732" s="9">
        <v>351.21819870967749</v>
      </c>
      <c r="J732" s="44"/>
      <c r="K732" s="44"/>
      <c r="L732" s="44"/>
      <c r="M732" s="44"/>
      <c r="N732" s="44"/>
    </row>
    <row r="733" spans="1:14" x14ac:dyDescent="0.3">
      <c r="A733" s="26" t="s">
        <v>375</v>
      </c>
      <c r="B733" s="27" t="s">
        <v>2792</v>
      </c>
      <c r="C733" s="28"/>
      <c r="D733" s="28" t="s">
        <v>2793</v>
      </c>
      <c r="E733" s="28" t="s">
        <v>2794</v>
      </c>
      <c r="F733" s="28">
        <v>50.7</v>
      </c>
      <c r="G733" s="53">
        <v>45066</v>
      </c>
      <c r="H733" s="32">
        <v>12</v>
      </c>
      <c r="I733" s="9">
        <v>842.9236769032259</v>
      </c>
    </row>
    <row r="734" spans="1:14" x14ac:dyDescent="0.3">
      <c r="A734" s="26" t="s">
        <v>376</v>
      </c>
      <c r="B734" s="27" t="s">
        <v>2795</v>
      </c>
      <c r="C734" s="28" t="s">
        <v>967</v>
      </c>
      <c r="D734" s="28" t="s">
        <v>897</v>
      </c>
      <c r="E734" s="28" t="s">
        <v>2796</v>
      </c>
      <c r="F734" s="28">
        <v>36.299999999999997</v>
      </c>
      <c r="H734" s="32">
        <v>17</v>
      </c>
      <c r="I734" s="9">
        <v>854.97731922580647</v>
      </c>
    </row>
    <row r="735" spans="1:14" x14ac:dyDescent="0.3">
      <c r="A735" s="26" t="s">
        <v>376</v>
      </c>
      <c r="B735" s="27" t="s">
        <v>2797</v>
      </c>
      <c r="C735" s="28"/>
      <c r="D735" s="28" t="s">
        <v>2798</v>
      </c>
      <c r="E735" s="28" t="s">
        <v>2799</v>
      </c>
      <c r="F735" s="28">
        <v>36.299999999999997</v>
      </c>
      <c r="G735" s="53">
        <v>45101</v>
      </c>
      <c r="H735" s="32">
        <v>0</v>
      </c>
      <c r="I735" s="9">
        <v>0</v>
      </c>
    </row>
    <row r="736" spans="1:14" x14ac:dyDescent="0.3">
      <c r="A736" s="41" t="s">
        <v>377</v>
      </c>
      <c r="B736" s="42" t="s">
        <v>2800</v>
      </c>
      <c r="C736" s="43" t="s">
        <v>2274</v>
      </c>
      <c r="D736" s="43" t="s">
        <v>897</v>
      </c>
      <c r="E736" s="43" t="s">
        <v>2801</v>
      </c>
      <c r="F736" s="43">
        <v>58</v>
      </c>
      <c r="H736" s="32">
        <v>17</v>
      </c>
      <c r="I736" s="9">
        <v>1366.0794632258066</v>
      </c>
      <c r="J736" s="44"/>
      <c r="K736" s="44"/>
      <c r="L736" s="44"/>
      <c r="M736" s="44"/>
      <c r="N736" s="44"/>
    </row>
    <row r="737" spans="1:14" x14ac:dyDescent="0.3">
      <c r="A737" s="26" t="s">
        <v>377</v>
      </c>
      <c r="B737" s="27" t="s">
        <v>2802</v>
      </c>
      <c r="C737" s="28"/>
      <c r="D737" s="28" t="s">
        <v>2803</v>
      </c>
      <c r="E737" s="28" t="s">
        <v>2804</v>
      </c>
      <c r="F737" s="28">
        <v>58</v>
      </c>
      <c r="G737" s="55">
        <v>45118</v>
      </c>
      <c r="H737" s="32">
        <v>0</v>
      </c>
      <c r="I737" s="9">
        <v>0</v>
      </c>
    </row>
    <row r="738" spans="1:14" x14ac:dyDescent="0.3">
      <c r="A738" s="41" t="s">
        <v>378</v>
      </c>
      <c r="B738" s="42" t="s">
        <v>2805</v>
      </c>
      <c r="C738" s="43"/>
      <c r="D738" s="43" t="s">
        <v>2806</v>
      </c>
      <c r="E738" s="43" t="s">
        <v>2807</v>
      </c>
      <c r="F738" s="43">
        <v>58</v>
      </c>
      <c r="G738" s="53">
        <v>45170</v>
      </c>
      <c r="H738" s="32">
        <v>0</v>
      </c>
      <c r="I738" s="9">
        <v>0</v>
      </c>
      <c r="J738" s="44"/>
      <c r="K738" s="44"/>
      <c r="L738" s="44"/>
      <c r="M738" s="44"/>
      <c r="N738" s="44"/>
    </row>
    <row r="739" spans="1:14" x14ac:dyDescent="0.3">
      <c r="A739" s="41" t="s">
        <v>378</v>
      </c>
      <c r="B739" s="42" t="s">
        <v>2808</v>
      </c>
      <c r="C739" s="43" t="s">
        <v>930</v>
      </c>
      <c r="D739" s="43" t="s">
        <v>897</v>
      </c>
      <c r="E739" s="43" t="s">
        <v>2809</v>
      </c>
      <c r="F739" s="43">
        <v>58</v>
      </c>
      <c r="H739" s="32">
        <v>17</v>
      </c>
      <c r="I739" s="9">
        <v>1366.0794632258066</v>
      </c>
      <c r="J739" s="44"/>
      <c r="K739" s="44"/>
      <c r="L739" s="44"/>
      <c r="M739" s="44"/>
      <c r="N739" s="44"/>
    </row>
    <row r="740" spans="1:14" x14ac:dyDescent="0.3">
      <c r="A740" s="26" t="s">
        <v>379</v>
      </c>
      <c r="B740" s="27" t="s">
        <v>2810</v>
      </c>
      <c r="C740" s="28"/>
      <c r="D740" s="28" t="s">
        <v>2811</v>
      </c>
      <c r="E740" s="28" t="s">
        <v>2812</v>
      </c>
      <c r="F740" s="28">
        <v>36.299999999999997</v>
      </c>
      <c r="G740" s="53">
        <v>45101</v>
      </c>
      <c r="H740" s="32">
        <v>0</v>
      </c>
      <c r="I740" s="9">
        <v>0</v>
      </c>
    </row>
    <row r="741" spans="1:14" x14ac:dyDescent="0.3">
      <c r="A741" s="41" t="s">
        <v>379</v>
      </c>
      <c r="B741" s="42" t="s">
        <v>2813</v>
      </c>
      <c r="C741" s="43" t="s">
        <v>967</v>
      </c>
      <c r="D741" s="43" t="s">
        <v>897</v>
      </c>
      <c r="E741" s="43" t="s">
        <v>2814</v>
      </c>
      <c r="F741" s="43">
        <v>36.299999999999997</v>
      </c>
      <c r="H741" s="32">
        <v>17</v>
      </c>
      <c r="I741" s="9">
        <v>854.97731922580647</v>
      </c>
      <c r="J741" s="44"/>
      <c r="K741" s="44"/>
      <c r="L741" s="44"/>
      <c r="M741" s="44"/>
      <c r="N741" s="44"/>
    </row>
    <row r="742" spans="1:14" x14ac:dyDescent="0.3">
      <c r="A742" s="41" t="s">
        <v>380</v>
      </c>
      <c r="B742" s="42" t="s">
        <v>2815</v>
      </c>
      <c r="C742" s="43" t="s">
        <v>907</v>
      </c>
      <c r="D742" s="43" t="s">
        <v>897</v>
      </c>
      <c r="E742" s="43" t="s">
        <v>2816</v>
      </c>
      <c r="F742" s="43">
        <v>36.299999999999997</v>
      </c>
      <c r="H742" s="32">
        <v>17</v>
      </c>
      <c r="I742" s="9">
        <v>854.97731922580647</v>
      </c>
      <c r="J742" s="44"/>
      <c r="K742" s="44"/>
      <c r="L742" s="44"/>
      <c r="M742" s="44"/>
      <c r="N742" s="44"/>
    </row>
    <row r="743" spans="1:14" x14ac:dyDescent="0.3">
      <c r="A743" s="26" t="s">
        <v>381</v>
      </c>
      <c r="B743" s="27" t="s">
        <v>2817</v>
      </c>
      <c r="C743" s="28"/>
      <c r="D743" s="28" t="s">
        <v>2818</v>
      </c>
      <c r="E743" s="28" t="s">
        <v>2819</v>
      </c>
      <c r="F743" s="28">
        <v>58</v>
      </c>
      <c r="G743" s="55">
        <v>45097</v>
      </c>
      <c r="H743" s="32">
        <v>0</v>
      </c>
      <c r="I743" s="9">
        <v>0</v>
      </c>
    </row>
    <row r="744" spans="1:14" x14ac:dyDescent="0.3">
      <c r="A744" s="26" t="s">
        <v>381</v>
      </c>
      <c r="B744" s="27" t="s">
        <v>2820</v>
      </c>
      <c r="C744" s="28" t="s">
        <v>1283</v>
      </c>
      <c r="D744" s="28" t="s">
        <v>897</v>
      </c>
      <c r="E744" s="28" t="s">
        <v>2821</v>
      </c>
      <c r="F744" s="28">
        <v>58</v>
      </c>
      <c r="H744" s="32">
        <v>17</v>
      </c>
      <c r="I744" s="9">
        <v>1366.0794632258066</v>
      </c>
    </row>
    <row r="745" spans="1:14" x14ac:dyDescent="0.3">
      <c r="A745" s="41" t="s">
        <v>382</v>
      </c>
      <c r="B745" s="42" t="s">
        <v>2822</v>
      </c>
      <c r="C745" s="43"/>
      <c r="D745" s="43" t="s">
        <v>2823</v>
      </c>
      <c r="E745" s="43" t="s">
        <v>2824</v>
      </c>
      <c r="F745" s="43">
        <v>58</v>
      </c>
      <c r="G745" s="55">
        <v>45119</v>
      </c>
      <c r="H745" s="32">
        <v>0</v>
      </c>
      <c r="I745" s="9">
        <v>0</v>
      </c>
      <c r="J745" s="44"/>
      <c r="K745" s="44"/>
      <c r="L745" s="44"/>
      <c r="M745" s="44"/>
      <c r="N745" s="44"/>
    </row>
    <row r="746" spans="1:14" x14ac:dyDescent="0.3">
      <c r="A746" s="26" t="s">
        <v>382</v>
      </c>
      <c r="B746" s="27" t="s">
        <v>2825</v>
      </c>
      <c r="C746" s="28" t="s">
        <v>1711</v>
      </c>
      <c r="D746" s="28" t="s">
        <v>897</v>
      </c>
      <c r="E746" s="28" t="s">
        <v>2826</v>
      </c>
      <c r="F746" s="28">
        <v>58</v>
      </c>
      <c r="H746" s="32">
        <v>17</v>
      </c>
      <c r="I746" s="9">
        <v>1366.0794632258066</v>
      </c>
    </row>
    <row r="747" spans="1:14" x14ac:dyDescent="0.3">
      <c r="A747" s="26" t="s">
        <v>383</v>
      </c>
      <c r="B747" s="27" t="s">
        <v>2827</v>
      </c>
      <c r="C747" s="28"/>
      <c r="D747" s="28" t="s">
        <v>2828</v>
      </c>
      <c r="E747" s="28" t="s">
        <v>2829</v>
      </c>
      <c r="F747" s="28">
        <v>36.299999999999997</v>
      </c>
      <c r="G747" s="53">
        <v>45161</v>
      </c>
      <c r="H747" s="32">
        <v>0</v>
      </c>
      <c r="I747" s="9">
        <v>0</v>
      </c>
    </row>
    <row r="748" spans="1:14" x14ac:dyDescent="0.3">
      <c r="A748" s="41" t="s">
        <v>383</v>
      </c>
      <c r="B748" s="42" t="s">
        <v>2830</v>
      </c>
      <c r="C748" s="43" t="s">
        <v>1135</v>
      </c>
      <c r="D748" s="43" t="s">
        <v>897</v>
      </c>
      <c r="E748" s="43" t="s">
        <v>2831</v>
      </c>
      <c r="F748" s="43">
        <v>36.299999999999997</v>
      </c>
      <c r="H748" s="32">
        <v>17</v>
      </c>
      <c r="I748" s="9">
        <v>854.97731922580647</v>
      </c>
      <c r="J748" s="44"/>
      <c r="K748" s="44"/>
      <c r="L748" s="44"/>
      <c r="M748" s="44"/>
      <c r="N748" s="44"/>
    </row>
    <row r="749" spans="1:14" x14ac:dyDescent="0.3">
      <c r="A749" s="41" t="s">
        <v>384</v>
      </c>
      <c r="B749" s="42" t="s">
        <v>2832</v>
      </c>
      <c r="C749" s="43"/>
      <c r="D749" s="43" t="s">
        <v>2833</v>
      </c>
      <c r="E749" s="43" t="s">
        <v>2834</v>
      </c>
      <c r="F749" s="43">
        <v>36.299999999999997</v>
      </c>
      <c r="G749" s="55">
        <v>45175</v>
      </c>
      <c r="H749" s="32">
        <v>0</v>
      </c>
      <c r="I749" s="9">
        <v>0</v>
      </c>
      <c r="J749" s="44"/>
      <c r="K749" s="44"/>
      <c r="L749" s="44"/>
      <c r="M749" s="44"/>
      <c r="N749" s="44"/>
    </row>
    <row r="750" spans="1:14" x14ac:dyDescent="0.3">
      <c r="A750" s="26" t="s">
        <v>384</v>
      </c>
      <c r="B750" s="27" t="s">
        <v>2835</v>
      </c>
      <c r="C750" s="28" t="s">
        <v>1401</v>
      </c>
      <c r="D750" s="28" t="s">
        <v>897</v>
      </c>
      <c r="E750" s="28" t="s">
        <v>2836</v>
      </c>
      <c r="F750" s="28">
        <v>36.299999999999997</v>
      </c>
      <c r="H750" s="32">
        <v>17</v>
      </c>
      <c r="I750" s="9">
        <v>854.97731922580647</v>
      </c>
    </row>
    <row r="751" spans="1:14" x14ac:dyDescent="0.3">
      <c r="A751" s="26" t="s">
        <v>385</v>
      </c>
      <c r="B751" s="27" t="s">
        <v>2837</v>
      </c>
      <c r="C751" s="28"/>
      <c r="D751" s="28" t="s">
        <v>2838</v>
      </c>
      <c r="E751" s="28" t="s">
        <v>2839</v>
      </c>
      <c r="F751" s="28">
        <v>58</v>
      </c>
      <c r="G751" s="55">
        <v>45157</v>
      </c>
      <c r="H751" s="32">
        <v>0</v>
      </c>
      <c r="I751" s="9">
        <v>0</v>
      </c>
    </row>
    <row r="752" spans="1:14" x14ac:dyDescent="0.3">
      <c r="A752" s="26" t="s">
        <v>385</v>
      </c>
      <c r="B752" s="27" t="s">
        <v>2840</v>
      </c>
      <c r="C752" s="28" t="s">
        <v>1033</v>
      </c>
      <c r="D752" s="28" t="s">
        <v>897</v>
      </c>
      <c r="E752" s="28" t="s">
        <v>2841</v>
      </c>
      <c r="F752" s="28">
        <v>58</v>
      </c>
      <c r="H752" s="32">
        <v>17</v>
      </c>
      <c r="I752" s="9">
        <v>1366.0794632258066</v>
      </c>
    </row>
    <row r="753" spans="1:14" x14ac:dyDescent="0.3">
      <c r="A753" s="26" t="s">
        <v>386</v>
      </c>
      <c r="B753" s="27" t="s">
        <v>2842</v>
      </c>
      <c r="C753" s="28"/>
      <c r="D753" s="28" t="s">
        <v>2843</v>
      </c>
      <c r="E753" s="28" t="s">
        <v>2844</v>
      </c>
      <c r="F753" s="28">
        <v>61</v>
      </c>
      <c r="G753" s="55">
        <v>45149</v>
      </c>
      <c r="H753" s="32">
        <v>0</v>
      </c>
      <c r="I753" s="9">
        <v>0</v>
      </c>
    </row>
    <row r="754" spans="1:14" x14ac:dyDescent="0.3">
      <c r="A754" s="26" t="s">
        <v>386</v>
      </c>
      <c r="B754" s="27" t="s">
        <v>2845</v>
      </c>
      <c r="C754" s="28" t="s">
        <v>2120</v>
      </c>
      <c r="D754" s="28" t="s">
        <v>897</v>
      </c>
      <c r="E754" s="28" t="s">
        <v>2846</v>
      </c>
      <c r="F754" s="28">
        <v>61</v>
      </c>
      <c r="H754" s="32">
        <v>17</v>
      </c>
      <c r="I754" s="9">
        <v>1436.7387458064516</v>
      </c>
    </row>
    <row r="755" spans="1:14" x14ac:dyDescent="0.3">
      <c r="A755" s="26" t="s">
        <v>387</v>
      </c>
      <c r="B755" s="27" t="s">
        <v>2847</v>
      </c>
      <c r="C755" s="28"/>
      <c r="D755" s="28" t="s">
        <v>2848</v>
      </c>
      <c r="E755" s="28" t="s">
        <v>2849</v>
      </c>
      <c r="F755" s="28">
        <v>58</v>
      </c>
      <c r="G755" s="55">
        <v>45114</v>
      </c>
      <c r="H755" s="32">
        <v>0</v>
      </c>
      <c r="I755" s="9">
        <v>0</v>
      </c>
    </row>
    <row r="756" spans="1:14" x14ac:dyDescent="0.3">
      <c r="A756" s="41" t="s">
        <v>387</v>
      </c>
      <c r="B756" s="42" t="s">
        <v>2850</v>
      </c>
      <c r="C756" s="43" t="s">
        <v>2750</v>
      </c>
      <c r="D756" s="43" t="s">
        <v>897</v>
      </c>
      <c r="E756" s="43" t="s">
        <v>2851</v>
      </c>
      <c r="F756" s="43">
        <v>58</v>
      </c>
      <c r="H756" s="32">
        <v>17</v>
      </c>
      <c r="I756" s="9">
        <v>1366.0794632258066</v>
      </c>
      <c r="J756" s="44"/>
      <c r="K756" s="44"/>
      <c r="L756" s="44"/>
      <c r="M756" s="44"/>
      <c r="N756" s="44"/>
    </row>
    <row r="757" spans="1:14" x14ac:dyDescent="0.3">
      <c r="A757" s="26" t="s">
        <v>388</v>
      </c>
      <c r="B757" s="27" t="s">
        <v>2852</v>
      </c>
      <c r="C757" s="28"/>
      <c r="D757" s="28" t="s">
        <v>897</v>
      </c>
      <c r="E757" s="28" t="s">
        <v>2853</v>
      </c>
      <c r="F757" s="28">
        <v>36.299999999999997</v>
      </c>
      <c r="H757" s="32">
        <v>17</v>
      </c>
      <c r="I757" s="9">
        <v>854.97731922580647</v>
      </c>
    </row>
    <row r="758" spans="1:14" x14ac:dyDescent="0.3">
      <c r="A758" s="41" t="s">
        <v>389</v>
      </c>
      <c r="B758" s="42" t="s">
        <v>2854</v>
      </c>
      <c r="C758" s="43"/>
      <c r="D758" s="43" t="s">
        <v>2855</v>
      </c>
      <c r="E758" s="43" t="s">
        <v>2856</v>
      </c>
      <c r="F758" s="43">
        <v>36.299999999999997</v>
      </c>
      <c r="G758" s="55">
        <v>45178</v>
      </c>
      <c r="H758" s="32">
        <v>0</v>
      </c>
      <c r="I758" s="9">
        <v>0</v>
      </c>
      <c r="J758" s="44"/>
      <c r="K758" s="44"/>
      <c r="L758" s="44"/>
      <c r="M758" s="44"/>
      <c r="N758" s="44"/>
    </row>
    <row r="759" spans="1:14" x14ac:dyDescent="0.3">
      <c r="A759" s="26" t="s">
        <v>389</v>
      </c>
      <c r="B759" s="27" t="s">
        <v>2857</v>
      </c>
      <c r="C759" s="28" t="s">
        <v>934</v>
      </c>
      <c r="D759" s="28" t="s">
        <v>897</v>
      </c>
      <c r="E759" s="28" t="s">
        <v>2858</v>
      </c>
      <c r="F759" s="28">
        <v>36.299999999999997</v>
      </c>
      <c r="H759" s="32">
        <v>17</v>
      </c>
      <c r="I759" s="9">
        <v>854.97731922580647</v>
      </c>
    </row>
    <row r="760" spans="1:14" x14ac:dyDescent="0.3">
      <c r="A760" s="41" t="s">
        <v>390</v>
      </c>
      <c r="B760" s="42" t="s">
        <v>2859</v>
      </c>
      <c r="C760" s="43" t="s">
        <v>967</v>
      </c>
      <c r="D760" s="43" t="s">
        <v>897</v>
      </c>
      <c r="E760" s="43" t="s">
        <v>2860</v>
      </c>
      <c r="F760" s="43">
        <v>58</v>
      </c>
      <c r="H760" s="32">
        <v>17</v>
      </c>
      <c r="I760" s="9">
        <v>1366.0794632258066</v>
      </c>
      <c r="J760" s="44"/>
      <c r="K760" s="44"/>
      <c r="L760" s="44"/>
      <c r="M760" s="44"/>
      <c r="N760" s="44"/>
    </row>
    <row r="761" spans="1:14" x14ac:dyDescent="0.3">
      <c r="A761" s="26" t="s">
        <v>390</v>
      </c>
      <c r="B761" s="27" t="s">
        <v>2861</v>
      </c>
      <c r="C761" s="28"/>
      <c r="D761" s="28" t="s">
        <v>2862</v>
      </c>
      <c r="E761" s="28" t="s">
        <v>2863</v>
      </c>
      <c r="F761" s="28">
        <v>58</v>
      </c>
      <c r="G761" s="53">
        <v>45101</v>
      </c>
      <c r="H761" s="32">
        <v>0</v>
      </c>
      <c r="I761" s="9">
        <v>0</v>
      </c>
    </row>
    <row r="762" spans="1:14" x14ac:dyDescent="0.3">
      <c r="A762" s="26" t="s">
        <v>391</v>
      </c>
      <c r="B762" s="27" t="s">
        <v>2864</v>
      </c>
      <c r="C762" s="28" t="s">
        <v>1161</v>
      </c>
      <c r="D762" s="28" t="s">
        <v>897</v>
      </c>
      <c r="E762" s="28" t="s">
        <v>2865</v>
      </c>
      <c r="F762" s="28">
        <v>58</v>
      </c>
      <c r="H762" s="32">
        <v>17</v>
      </c>
      <c r="I762" s="9">
        <v>1366.0794632258066</v>
      </c>
    </row>
    <row r="763" spans="1:14" x14ac:dyDescent="0.3">
      <c r="A763" s="26" t="s">
        <v>391</v>
      </c>
      <c r="B763" s="27" t="s">
        <v>2866</v>
      </c>
      <c r="C763" s="28"/>
      <c r="D763" s="28" t="s">
        <v>2867</v>
      </c>
      <c r="E763" s="28" t="s">
        <v>2868</v>
      </c>
      <c r="F763" s="28">
        <v>58</v>
      </c>
      <c r="G763" s="53">
        <v>45171</v>
      </c>
      <c r="H763" s="32">
        <v>0</v>
      </c>
      <c r="I763" s="9">
        <v>0</v>
      </c>
    </row>
    <row r="764" spans="1:14" x14ac:dyDescent="0.3">
      <c r="A764" s="26" t="s">
        <v>392</v>
      </c>
      <c r="B764" s="27" t="s">
        <v>2869</v>
      </c>
      <c r="C764" s="28" t="s">
        <v>907</v>
      </c>
      <c r="D764" s="28" t="s">
        <v>897</v>
      </c>
      <c r="E764" s="28" t="s">
        <v>2870</v>
      </c>
      <c r="F764" s="28">
        <v>36.299999999999997</v>
      </c>
      <c r="H764" s="32">
        <v>17</v>
      </c>
      <c r="I764" s="9">
        <v>854.97731922580647</v>
      </c>
    </row>
    <row r="765" spans="1:14" x14ac:dyDescent="0.3">
      <c r="A765" s="26" t="s">
        <v>393</v>
      </c>
      <c r="B765" s="27" t="s">
        <v>2871</v>
      </c>
      <c r="C765" s="28" t="s">
        <v>1135</v>
      </c>
      <c r="D765" s="28" t="s">
        <v>897</v>
      </c>
      <c r="E765" s="28" t="s">
        <v>2872</v>
      </c>
      <c r="F765" s="28">
        <v>36.299999999999997</v>
      </c>
      <c r="H765" s="32">
        <v>17</v>
      </c>
      <c r="I765" s="9">
        <v>854.97731922580647</v>
      </c>
    </row>
    <row r="766" spans="1:14" x14ac:dyDescent="0.3">
      <c r="A766" s="41" t="s">
        <v>393</v>
      </c>
      <c r="B766" s="42" t="s">
        <v>2873</v>
      </c>
      <c r="C766" s="43"/>
      <c r="D766" s="43" t="s">
        <v>2874</v>
      </c>
      <c r="E766" s="43" t="s">
        <v>2875</v>
      </c>
      <c r="F766" s="43">
        <v>36.299999999999997</v>
      </c>
      <c r="G766" s="53">
        <v>45164</v>
      </c>
      <c r="H766" s="32">
        <v>0</v>
      </c>
      <c r="I766" s="9">
        <v>0</v>
      </c>
      <c r="J766" s="44"/>
      <c r="K766" s="44"/>
      <c r="L766" s="44"/>
      <c r="M766" s="44"/>
      <c r="N766" s="44"/>
    </row>
    <row r="767" spans="1:14" x14ac:dyDescent="0.3">
      <c r="A767" s="26" t="s">
        <v>394</v>
      </c>
      <c r="B767" s="27" t="s">
        <v>2876</v>
      </c>
      <c r="C767" s="28" t="s">
        <v>967</v>
      </c>
      <c r="D767" s="28" t="s">
        <v>897</v>
      </c>
      <c r="E767" s="28" t="s">
        <v>2877</v>
      </c>
      <c r="F767" s="28">
        <v>58</v>
      </c>
      <c r="H767" s="32">
        <v>17</v>
      </c>
      <c r="I767" s="9">
        <v>1366.0794632258066</v>
      </c>
    </row>
    <row r="768" spans="1:14" x14ac:dyDescent="0.3">
      <c r="A768" s="26" t="s">
        <v>394</v>
      </c>
      <c r="B768" s="27" t="s">
        <v>2878</v>
      </c>
      <c r="C768" s="28"/>
      <c r="D768" s="28" t="s">
        <v>2879</v>
      </c>
      <c r="E768" s="28" t="s">
        <v>2880</v>
      </c>
      <c r="F768" s="28">
        <v>58</v>
      </c>
      <c r="G768" s="53">
        <v>45105</v>
      </c>
      <c r="H768" s="32">
        <v>0</v>
      </c>
      <c r="I768" s="9">
        <v>0</v>
      </c>
    </row>
    <row r="769" spans="1:14" x14ac:dyDescent="0.3">
      <c r="A769" s="26" t="s">
        <v>395</v>
      </c>
      <c r="B769" s="27" t="s">
        <v>2881</v>
      </c>
      <c r="C769" s="28" t="s">
        <v>1223</v>
      </c>
      <c r="D769" s="28" t="s">
        <v>897</v>
      </c>
      <c r="E769" s="28" t="s">
        <v>2882</v>
      </c>
      <c r="F769" s="28">
        <v>58</v>
      </c>
      <c r="H769" s="32">
        <v>17</v>
      </c>
      <c r="I769" s="9">
        <v>1366.0794632258066</v>
      </c>
    </row>
    <row r="770" spans="1:14" x14ac:dyDescent="0.3">
      <c r="A770" s="41" t="s">
        <v>395</v>
      </c>
      <c r="B770" s="42" t="s">
        <v>2883</v>
      </c>
      <c r="C770" s="43"/>
      <c r="D770" s="43" t="s">
        <v>2884</v>
      </c>
      <c r="E770" s="43" t="s">
        <v>2885</v>
      </c>
      <c r="F770" s="43">
        <v>58</v>
      </c>
      <c r="G770" s="55">
        <v>45115</v>
      </c>
      <c r="H770" s="32">
        <v>0</v>
      </c>
      <c r="I770" s="9">
        <v>0</v>
      </c>
      <c r="J770" s="44"/>
      <c r="K770" s="44"/>
      <c r="L770" s="44"/>
      <c r="M770" s="44"/>
      <c r="N770" s="44"/>
    </row>
    <row r="771" spans="1:14" x14ac:dyDescent="0.3">
      <c r="A771" s="26" t="s">
        <v>396</v>
      </c>
      <c r="B771" s="27" t="s">
        <v>2886</v>
      </c>
      <c r="C771" s="28"/>
      <c r="D771" s="28" t="s">
        <v>2887</v>
      </c>
      <c r="E771" s="28" t="s">
        <v>2888</v>
      </c>
      <c r="F771" s="28">
        <v>36.299999999999997</v>
      </c>
      <c r="G771" s="53">
        <v>45107</v>
      </c>
      <c r="H771" s="32">
        <v>0</v>
      </c>
      <c r="I771" s="9">
        <v>0</v>
      </c>
    </row>
    <row r="772" spans="1:14" x14ac:dyDescent="0.3">
      <c r="A772" s="41" t="s">
        <v>396</v>
      </c>
      <c r="B772" s="42" t="s">
        <v>2889</v>
      </c>
      <c r="C772" s="43" t="s">
        <v>967</v>
      </c>
      <c r="D772" s="43" t="s">
        <v>897</v>
      </c>
      <c r="E772" s="43" t="s">
        <v>2890</v>
      </c>
      <c r="F772" s="43">
        <v>36.299999999999997</v>
      </c>
      <c r="H772" s="32">
        <v>17</v>
      </c>
      <c r="I772" s="9">
        <v>854.97731922580647</v>
      </c>
      <c r="J772" s="44"/>
      <c r="K772" s="44"/>
      <c r="L772" s="44"/>
      <c r="M772" s="44"/>
      <c r="N772" s="44"/>
    </row>
    <row r="773" spans="1:14" x14ac:dyDescent="0.3">
      <c r="A773" s="26" t="s">
        <v>397</v>
      </c>
      <c r="B773" s="27" t="s">
        <v>2891</v>
      </c>
      <c r="C773" s="28" t="s">
        <v>917</v>
      </c>
      <c r="D773" s="28" t="s">
        <v>897</v>
      </c>
      <c r="E773" s="28" t="s">
        <v>2892</v>
      </c>
      <c r="F773" s="28">
        <v>50.9</v>
      </c>
      <c r="H773" s="32">
        <v>17</v>
      </c>
      <c r="I773" s="9">
        <v>1198.852494451613</v>
      </c>
    </row>
    <row r="774" spans="1:14" x14ac:dyDescent="0.3">
      <c r="A774" s="26" t="s">
        <v>397</v>
      </c>
      <c r="B774" s="27" t="s">
        <v>2893</v>
      </c>
      <c r="C774" s="28"/>
      <c r="D774" s="28" t="s">
        <v>2894</v>
      </c>
      <c r="E774" s="28" t="s">
        <v>2895</v>
      </c>
      <c r="F774" s="28">
        <v>50.9</v>
      </c>
      <c r="G774" s="53">
        <v>45216</v>
      </c>
      <c r="H774" s="32">
        <v>0</v>
      </c>
      <c r="I774" s="9">
        <v>0</v>
      </c>
    </row>
    <row r="775" spans="1:14" x14ac:dyDescent="0.3">
      <c r="A775" s="26" t="s">
        <v>398</v>
      </c>
      <c r="B775" s="27" t="s">
        <v>2896</v>
      </c>
      <c r="C775" s="28" t="s">
        <v>907</v>
      </c>
      <c r="D775" s="28" t="s">
        <v>2897</v>
      </c>
      <c r="E775" s="28" t="s">
        <v>2898</v>
      </c>
      <c r="F775" s="28">
        <v>36.299999999999997</v>
      </c>
      <c r="G775" s="55">
        <v>45115</v>
      </c>
      <c r="H775" s="32">
        <v>0</v>
      </c>
      <c r="I775" s="9">
        <v>0</v>
      </c>
    </row>
    <row r="776" spans="1:14" x14ac:dyDescent="0.3">
      <c r="A776" s="26" t="s">
        <v>398</v>
      </c>
      <c r="B776" s="27" t="s">
        <v>2899</v>
      </c>
      <c r="C776" s="28" t="s">
        <v>1223</v>
      </c>
      <c r="D776" s="28" t="s">
        <v>897</v>
      </c>
      <c r="E776" s="28" t="s">
        <v>2900</v>
      </c>
      <c r="F776" s="28">
        <v>36.299999999999997</v>
      </c>
      <c r="H776" s="32">
        <v>17</v>
      </c>
      <c r="I776" s="9">
        <v>854.97731922580647</v>
      </c>
    </row>
    <row r="777" spans="1:14" x14ac:dyDescent="0.3">
      <c r="A777" s="26" t="s">
        <v>399</v>
      </c>
      <c r="B777" s="27" t="s">
        <v>2901</v>
      </c>
      <c r="C777" s="28"/>
      <c r="D777" s="28" t="s">
        <v>2902</v>
      </c>
      <c r="E777" s="28" t="s">
        <v>2903</v>
      </c>
      <c r="F777" s="28">
        <v>58</v>
      </c>
      <c r="G777" s="55">
        <v>45098</v>
      </c>
      <c r="H777" s="32">
        <v>0</v>
      </c>
      <c r="I777" s="9">
        <v>0</v>
      </c>
    </row>
    <row r="778" spans="1:14" x14ac:dyDescent="0.3">
      <c r="A778" s="41" t="s">
        <v>399</v>
      </c>
      <c r="B778" s="42" t="s">
        <v>2904</v>
      </c>
      <c r="C778" s="43" t="s">
        <v>1196</v>
      </c>
      <c r="D778" s="43" t="s">
        <v>897</v>
      </c>
      <c r="E778" s="43" t="s">
        <v>2905</v>
      </c>
      <c r="F778" s="43">
        <v>58</v>
      </c>
      <c r="H778" s="32">
        <v>17</v>
      </c>
      <c r="I778" s="9">
        <v>1366.0794632258066</v>
      </c>
      <c r="J778" s="44"/>
      <c r="K778" s="44"/>
      <c r="L778" s="44"/>
      <c r="M778" s="44"/>
      <c r="N778" s="44"/>
    </row>
    <row r="779" spans="1:14" x14ac:dyDescent="0.3">
      <c r="A779" s="26" t="s">
        <v>400</v>
      </c>
      <c r="B779" s="27" t="s">
        <v>2906</v>
      </c>
      <c r="C779" s="28" t="s">
        <v>1223</v>
      </c>
      <c r="D779" s="28" t="s">
        <v>897</v>
      </c>
      <c r="E779" s="28" t="s">
        <v>2907</v>
      </c>
      <c r="F779" s="28">
        <v>58</v>
      </c>
      <c r="H779" s="32">
        <v>17</v>
      </c>
      <c r="I779" s="9">
        <v>1366.0794632258066</v>
      </c>
    </row>
    <row r="780" spans="1:14" x14ac:dyDescent="0.3">
      <c r="A780" s="26" t="s">
        <v>400</v>
      </c>
      <c r="B780" s="27" t="s">
        <v>2908</v>
      </c>
      <c r="C780" s="28"/>
      <c r="D780" s="28" t="s">
        <v>2909</v>
      </c>
      <c r="E780" s="28" t="s">
        <v>2910</v>
      </c>
      <c r="F780" s="28">
        <v>58</v>
      </c>
      <c r="G780" s="55">
        <v>45115</v>
      </c>
      <c r="H780" s="32">
        <v>0</v>
      </c>
      <c r="I780" s="9">
        <v>0</v>
      </c>
    </row>
    <row r="781" spans="1:14" x14ac:dyDescent="0.3">
      <c r="A781" s="41" t="s">
        <v>401</v>
      </c>
      <c r="B781" s="42" t="s">
        <v>2911</v>
      </c>
      <c r="C781" s="43" t="s">
        <v>1753</v>
      </c>
      <c r="D781" s="43" t="s">
        <v>897</v>
      </c>
      <c r="E781" s="43" t="s">
        <v>2912</v>
      </c>
      <c r="F781" s="43">
        <v>36.299999999999997</v>
      </c>
      <c r="H781" s="32">
        <v>17</v>
      </c>
      <c r="I781" s="9">
        <v>854.97731922580647</v>
      </c>
      <c r="J781" s="44"/>
      <c r="K781" s="44"/>
      <c r="L781" s="44"/>
      <c r="M781" s="44"/>
      <c r="N781" s="44"/>
    </row>
    <row r="782" spans="1:14" x14ac:dyDescent="0.3">
      <c r="A782" s="26" t="s">
        <v>401</v>
      </c>
      <c r="B782" s="27" t="s">
        <v>2913</v>
      </c>
      <c r="C782" s="28"/>
      <c r="D782" s="28" t="s">
        <v>2914</v>
      </c>
      <c r="E782" s="28" t="s">
        <v>2915</v>
      </c>
      <c r="F782" s="28">
        <v>36.299999999999997</v>
      </c>
      <c r="G782" s="55">
        <v>45099</v>
      </c>
      <c r="H782" s="32">
        <v>0</v>
      </c>
      <c r="I782" s="9">
        <v>0</v>
      </c>
    </row>
    <row r="783" spans="1:14" x14ac:dyDescent="0.3">
      <c r="A783" s="26" t="s">
        <v>402</v>
      </c>
      <c r="B783" s="27" t="s">
        <v>2916</v>
      </c>
      <c r="C783" s="28"/>
      <c r="D783" s="28" t="s">
        <v>2917</v>
      </c>
      <c r="E783" s="28" t="s">
        <v>2918</v>
      </c>
      <c r="F783" s="28">
        <v>36.299999999999997</v>
      </c>
      <c r="G783" s="55">
        <v>45150</v>
      </c>
      <c r="H783" s="32">
        <v>0</v>
      </c>
      <c r="I783" s="9">
        <v>0</v>
      </c>
    </row>
    <row r="784" spans="1:14" x14ac:dyDescent="0.3">
      <c r="A784" s="41" t="s">
        <v>402</v>
      </c>
      <c r="B784" s="42" t="s">
        <v>2919</v>
      </c>
      <c r="C784" s="43" t="s">
        <v>1637</v>
      </c>
      <c r="D784" s="43" t="s">
        <v>897</v>
      </c>
      <c r="E784" s="43" t="s">
        <v>2920</v>
      </c>
      <c r="F784" s="43">
        <v>36.299999999999997</v>
      </c>
      <c r="H784" s="32">
        <v>17</v>
      </c>
      <c r="I784" s="9">
        <v>854.97731922580647</v>
      </c>
      <c r="J784" s="44"/>
      <c r="K784" s="44"/>
      <c r="L784" s="44"/>
      <c r="M784" s="44"/>
      <c r="N784" s="44"/>
    </row>
    <row r="785" spans="1:14" x14ac:dyDescent="0.3">
      <c r="A785" s="26" t="s">
        <v>403</v>
      </c>
      <c r="B785" s="27" t="s">
        <v>2921</v>
      </c>
      <c r="C785" s="28"/>
      <c r="D785" s="28" t="s">
        <v>2806</v>
      </c>
      <c r="E785" s="28" t="s">
        <v>2922</v>
      </c>
      <c r="F785" s="28">
        <v>58</v>
      </c>
      <c r="G785" s="53">
        <v>45101</v>
      </c>
      <c r="H785" s="32">
        <v>0</v>
      </c>
      <c r="I785" s="9">
        <v>0</v>
      </c>
    </row>
    <row r="786" spans="1:14" x14ac:dyDescent="0.3">
      <c r="A786" s="26" t="s">
        <v>403</v>
      </c>
      <c r="B786" s="27" t="s">
        <v>2923</v>
      </c>
      <c r="C786" s="28" t="s">
        <v>967</v>
      </c>
      <c r="D786" s="28" t="s">
        <v>897</v>
      </c>
      <c r="E786" s="28" t="s">
        <v>2924</v>
      </c>
      <c r="F786" s="28">
        <v>58</v>
      </c>
      <c r="H786" s="32">
        <v>17</v>
      </c>
      <c r="I786" s="9">
        <v>1366.0794632258066</v>
      </c>
    </row>
    <row r="787" spans="1:14" x14ac:dyDescent="0.3">
      <c r="A787" s="26" t="s">
        <v>404</v>
      </c>
      <c r="B787" s="27" t="s">
        <v>2925</v>
      </c>
      <c r="C787" s="28"/>
      <c r="D787" s="28" t="s">
        <v>2926</v>
      </c>
      <c r="E787" s="28" t="s">
        <v>2927</v>
      </c>
      <c r="F787" s="28">
        <v>58</v>
      </c>
      <c r="G787" s="55">
        <v>45112</v>
      </c>
      <c r="H787" s="32">
        <v>0</v>
      </c>
      <c r="I787" s="9">
        <v>0</v>
      </c>
    </row>
    <row r="788" spans="1:14" x14ac:dyDescent="0.3">
      <c r="A788" s="26" t="s">
        <v>404</v>
      </c>
      <c r="B788" s="27" t="s">
        <v>2928</v>
      </c>
      <c r="C788" s="28" t="s">
        <v>953</v>
      </c>
      <c r="D788" s="28" t="s">
        <v>897</v>
      </c>
      <c r="E788" s="28" t="s">
        <v>2929</v>
      </c>
      <c r="F788" s="28">
        <v>58</v>
      </c>
      <c r="H788" s="32">
        <v>17</v>
      </c>
      <c r="I788" s="9">
        <v>1366.0794632258066</v>
      </c>
    </row>
    <row r="789" spans="1:14" x14ac:dyDescent="0.3">
      <c r="A789" s="26" t="s">
        <v>405</v>
      </c>
      <c r="B789" s="27" t="s">
        <v>2930</v>
      </c>
      <c r="C789" s="28" t="s">
        <v>967</v>
      </c>
      <c r="D789" s="28" t="s">
        <v>897</v>
      </c>
      <c r="E789" s="28" t="s">
        <v>2931</v>
      </c>
      <c r="F789" s="28">
        <v>36.299999999999997</v>
      </c>
      <c r="H789" s="32">
        <v>17</v>
      </c>
      <c r="I789" s="9">
        <v>854.97731922580647</v>
      </c>
    </row>
    <row r="790" spans="1:14" x14ac:dyDescent="0.3">
      <c r="A790" s="26" t="s">
        <v>405</v>
      </c>
      <c r="B790" s="27" t="s">
        <v>2932</v>
      </c>
      <c r="C790" s="28"/>
      <c r="D790" s="28" t="s">
        <v>2933</v>
      </c>
      <c r="E790" s="28" t="s">
        <v>2934</v>
      </c>
      <c r="F790" s="28">
        <v>36.299999999999997</v>
      </c>
      <c r="G790" s="53">
        <v>45108</v>
      </c>
      <c r="H790" s="32">
        <v>0</v>
      </c>
      <c r="I790" s="9">
        <v>0</v>
      </c>
    </row>
    <row r="791" spans="1:14" x14ac:dyDescent="0.3">
      <c r="A791" s="26" t="s">
        <v>406</v>
      </c>
      <c r="B791" s="27" t="s">
        <v>2935</v>
      </c>
      <c r="C791" s="28"/>
      <c r="D791" s="28" t="s">
        <v>2936</v>
      </c>
      <c r="E791" s="28" t="s">
        <v>2937</v>
      </c>
      <c r="F791" s="28">
        <v>36.299999999999997</v>
      </c>
      <c r="G791" s="55">
        <v>45122</v>
      </c>
      <c r="H791" s="32">
        <v>0</v>
      </c>
      <c r="I791" s="9">
        <v>0</v>
      </c>
    </row>
    <row r="792" spans="1:14" x14ac:dyDescent="0.3">
      <c r="A792" s="41" t="s">
        <v>406</v>
      </c>
      <c r="B792" s="42" t="s">
        <v>2938</v>
      </c>
      <c r="C792" s="43" t="s">
        <v>1665</v>
      </c>
      <c r="D792" s="43" t="s">
        <v>897</v>
      </c>
      <c r="E792" s="43" t="s">
        <v>2939</v>
      </c>
      <c r="F792" s="43">
        <v>36.299999999999997</v>
      </c>
      <c r="H792" s="32">
        <v>17</v>
      </c>
      <c r="I792" s="9">
        <v>854.97731922580647</v>
      </c>
      <c r="J792" s="44"/>
      <c r="K792" s="44"/>
      <c r="L792" s="44"/>
      <c r="M792" s="44"/>
      <c r="N792" s="44"/>
    </row>
    <row r="793" spans="1:14" x14ac:dyDescent="0.3">
      <c r="A793" s="26" t="s">
        <v>407</v>
      </c>
      <c r="B793" s="27" t="s">
        <v>2940</v>
      </c>
      <c r="C793" s="28" t="s">
        <v>1283</v>
      </c>
      <c r="D793" s="28" t="s">
        <v>897</v>
      </c>
      <c r="E793" s="28" t="s">
        <v>2941</v>
      </c>
      <c r="F793" s="28">
        <v>58</v>
      </c>
      <c r="H793" s="32">
        <v>17</v>
      </c>
      <c r="I793" s="9">
        <v>1366.0794632258066</v>
      </c>
    </row>
    <row r="794" spans="1:14" x14ac:dyDescent="0.3">
      <c r="A794" s="26" t="s">
        <v>407</v>
      </c>
      <c r="B794" s="27" t="s">
        <v>2942</v>
      </c>
      <c r="C794" s="28"/>
      <c r="D794" s="28" t="s">
        <v>2943</v>
      </c>
      <c r="E794" s="28" t="s">
        <v>2944</v>
      </c>
      <c r="F794" s="28">
        <v>58</v>
      </c>
      <c r="G794" s="55">
        <v>45097</v>
      </c>
      <c r="H794" s="32">
        <v>0</v>
      </c>
      <c r="I794" s="9">
        <v>0</v>
      </c>
    </row>
    <row r="795" spans="1:14" x14ac:dyDescent="0.3">
      <c r="A795" s="26" t="s">
        <v>408</v>
      </c>
      <c r="B795" s="27" t="s">
        <v>2945</v>
      </c>
      <c r="C795" s="28"/>
      <c r="D795" s="28" t="s">
        <v>897</v>
      </c>
      <c r="E795" s="28" t="s">
        <v>2946</v>
      </c>
      <c r="F795" s="28">
        <v>32.5</v>
      </c>
      <c r="H795" s="32">
        <v>17</v>
      </c>
      <c r="I795" s="9">
        <v>765.47556129032262</v>
      </c>
    </row>
    <row r="796" spans="1:14" x14ac:dyDescent="0.3">
      <c r="A796" s="41" t="s">
        <v>409</v>
      </c>
      <c r="B796" s="42" t="s">
        <v>2947</v>
      </c>
      <c r="C796" s="43"/>
      <c r="D796" s="43" t="s">
        <v>2948</v>
      </c>
      <c r="E796" s="43" t="s">
        <v>2949</v>
      </c>
      <c r="F796" s="43">
        <v>58</v>
      </c>
      <c r="G796" s="53">
        <v>45104</v>
      </c>
      <c r="H796" s="32">
        <v>0</v>
      </c>
      <c r="I796" s="9">
        <v>0</v>
      </c>
      <c r="J796" s="44"/>
      <c r="K796" s="44"/>
      <c r="L796" s="44"/>
      <c r="M796" s="44"/>
      <c r="N796" s="44"/>
    </row>
    <row r="797" spans="1:14" x14ac:dyDescent="0.3">
      <c r="A797" s="26" t="s">
        <v>409</v>
      </c>
      <c r="B797" s="27" t="s">
        <v>2950</v>
      </c>
      <c r="C797" s="28" t="s">
        <v>967</v>
      </c>
      <c r="D797" s="28" t="s">
        <v>897</v>
      </c>
      <c r="E797" s="28" t="s">
        <v>2951</v>
      </c>
      <c r="F797" s="28">
        <v>58</v>
      </c>
      <c r="H797" s="32">
        <v>17</v>
      </c>
      <c r="I797" s="9">
        <v>1366.0794632258066</v>
      </c>
    </row>
    <row r="798" spans="1:14" x14ac:dyDescent="0.3">
      <c r="A798" s="26" t="s">
        <v>410</v>
      </c>
      <c r="B798" s="27" t="s">
        <v>2952</v>
      </c>
      <c r="C798" s="28"/>
      <c r="D798" s="28" t="s">
        <v>2953</v>
      </c>
      <c r="E798" s="28" t="s">
        <v>2954</v>
      </c>
      <c r="F798" s="28">
        <v>36.299999999999997</v>
      </c>
      <c r="G798" s="53">
        <v>45168</v>
      </c>
      <c r="H798" s="32">
        <v>0</v>
      </c>
      <c r="I798" s="9">
        <v>0</v>
      </c>
    </row>
    <row r="799" spans="1:14" x14ac:dyDescent="0.3">
      <c r="A799" s="26" t="s">
        <v>410</v>
      </c>
      <c r="B799" s="27" t="s">
        <v>2955</v>
      </c>
      <c r="C799" s="28" t="s">
        <v>1135</v>
      </c>
      <c r="D799" s="28" t="s">
        <v>897</v>
      </c>
      <c r="E799" s="28" t="s">
        <v>2956</v>
      </c>
      <c r="F799" s="28">
        <v>36.299999999999997</v>
      </c>
      <c r="H799" s="32">
        <v>17</v>
      </c>
      <c r="I799" s="9">
        <v>854.97731922580647</v>
      </c>
    </row>
    <row r="800" spans="1:14" x14ac:dyDescent="0.3">
      <c r="A800" s="41" t="s">
        <v>411</v>
      </c>
      <c r="B800" s="42" t="s">
        <v>2957</v>
      </c>
      <c r="C800" s="43" t="s">
        <v>967</v>
      </c>
      <c r="D800" s="43" t="s">
        <v>897</v>
      </c>
      <c r="E800" s="43" t="s">
        <v>2958</v>
      </c>
      <c r="F800" s="43">
        <v>36.299999999999997</v>
      </c>
      <c r="H800" s="32">
        <v>17</v>
      </c>
      <c r="I800" s="9">
        <v>854.97731922580647</v>
      </c>
      <c r="J800" s="44"/>
      <c r="K800" s="44"/>
      <c r="L800" s="44"/>
      <c r="M800" s="44"/>
      <c r="N800" s="44"/>
    </row>
    <row r="801" spans="1:14" x14ac:dyDescent="0.3">
      <c r="A801" s="41" t="s">
        <v>411</v>
      </c>
      <c r="B801" s="42" t="s">
        <v>2959</v>
      </c>
      <c r="C801" s="43"/>
      <c r="D801" s="43" t="s">
        <v>2960</v>
      </c>
      <c r="E801" s="43" t="s">
        <v>2961</v>
      </c>
      <c r="F801" s="43">
        <v>36.299999999999997</v>
      </c>
      <c r="G801" s="53">
        <v>45108</v>
      </c>
      <c r="H801" s="32">
        <v>0</v>
      </c>
      <c r="I801" s="9">
        <v>0</v>
      </c>
      <c r="J801" s="44"/>
      <c r="K801" s="44"/>
      <c r="L801" s="44"/>
      <c r="M801" s="44"/>
      <c r="N801" s="44"/>
    </row>
    <row r="802" spans="1:14" x14ac:dyDescent="0.3">
      <c r="A802" s="26" t="s">
        <v>412</v>
      </c>
      <c r="B802" s="27" t="s">
        <v>2962</v>
      </c>
      <c r="C802" s="28" t="s">
        <v>967</v>
      </c>
      <c r="D802" s="28" t="s">
        <v>897</v>
      </c>
      <c r="E802" s="28" t="s">
        <v>2963</v>
      </c>
      <c r="F802" s="28">
        <v>58</v>
      </c>
      <c r="H802" s="32">
        <v>17</v>
      </c>
      <c r="I802" s="9">
        <v>1366.0794632258066</v>
      </c>
    </row>
    <row r="803" spans="1:14" x14ac:dyDescent="0.3">
      <c r="A803" s="26" t="s">
        <v>412</v>
      </c>
      <c r="B803" s="27" t="s">
        <v>2964</v>
      </c>
      <c r="C803" s="28"/>
      <c r="D803" s="28" t="s">
        <v>2965</v>
      </c>
      <c r="E803" s="28" t="s">
        <v>2966</v>
      </c>
      <c r="F803" s="28">
        <v>58</v>
      </c>
      <c r="G803" s="53">
        <v>45101</v>
      </c>
      <c r="H803" s="32">
        <v>0</v>
      </c>
      <c r="I803" s="9">
        <v>0</v>
      </c>
    </row>
    <row r="804" spans="1:14" x14ac:dyDescent="0.3">
      <c r="A804" s="41" t="s">
        <v>413</v>
      </c>
      <c r="B804" s="42" t="s">
        <v>2967</v>
      </c>
      <c r="C804" s="43" t="s">
        <v>905</v>
      </c>
      <c r="D804" s="43" t="s">
        <v>897</v>
      </c>
      <c r="E804" s="43" t="s">
        <v>2968</v>
      </c>
      <c r="F804" s="43">
        <v>58</v>
      </c>
      <c r="G804" s="53"/>
      <c r="H804" s="32">
        <v>17</v>
      </c>
      <c r="I804" s="9">
        <v>1366.0794632258066</v>
      </c>
      <c r="J804" s="44"/>
      <c r="K804" s="44"/>
      <c r="L804" s="44"/>
      <c r="M804" s="44"/>
      <c r="N804" s="44"/>
    </row>
    <row r="805" spans="1:14" x14ac:dyDescent="0.3">
      <c r="A805" s="26" t="s">
        <v>413</v>
      </c>
      <c r="B805" s="27" t="s">
        <v>2969</v>
      </c>
      <c r="C805" s="28"/>
      <c r="D805" s="28" t="s">
        <v>2970</v>
      </c>
      <c r="E805" s="28" t="s">
        <v>2971</v>
      </c>
      <c r="F805" s="28">
        <v>58</v>
      </c>
      <c r="G805" s="53">
        <v>45214</v>
      </c>
      <c r="H805" s="32">
        <v>0</v>
      </c>
      <c r="I805" s="9">
        <v>0</v>
      </c>
    </row>
    <row r="806" spans="1:14" x14ac:dyDescent="0.3">
      <c r="A806" s="26" t="s">
        <v>414</v>
      </c>
      <c r="B806" s="27" t="s">
        <v>2972</v>
      </c>
      <c r="C806" s="28" t="s">
        <v>1135</v>
      </c>
      <c r="D806" s="28" t="s">
        <v>897</v>
      </c>
      <c r="E806" s="28" t="s">
        <v>2973</v>
      </c>
      <c r="F806" s="28">
        <v>36.299999999999997</v>
      </c>
      <c r="H806" s="32">
        <v>17</v>
      </c>
      <c r="I806" s="9">
        <v>854.97731922580647</v>
      </c>
    </row>
    <row r="807" spans="1:14" x14ac:dyDescent="0.3">
      <c r="A807" s="41" t="s">
        <v>414</v>
      </c>
      <c r="B807" s="42" t="s">
        <v>2974</v>
      </c>
      <c r="C807" s="43"/>
      <c r="D807" s="43" t="s">
        <v>2975</v>
      </c>
      <c r="E807" s="43" t="s">
        <v>2976</v>
      </c>
      <c r="F807" s="43">
        <v>36.299999999999997</v>
      </c>
      <c r="G807" s="53">
        <v>45169</v>
      </c>
      <c r="H807" s="32">
        <v>0</v>
      </c>
      <c r="I807" s="9">
        <v>0</v>
      </c>
      <c r="J807" s="44"/>
      <c r="K807" s="44"/>
      <c r="L807" s="44"/>
      <c r="M807" s="44"/>
      <c r="N807" s="44"/>
    </row>
    <row r="808" spans="1:14" x14ac:dyDescent="0.3">
      <c r="A808" s="26" t="s">
        <v>415</v>
      </c>
      <c r="B808" s="27" t="s">
        <v>2977</v>
      </c>
      <c r="C808" s="28"/>
      <c r="D808" s="28" t="s">
        <v>2978</v>
      </c>
      <c r="E808" s="28" t="s">
        <v>2979</v>
      </c>
      <c r="F808" s="28">
        <v>36.299999999999997</v>
      </c>
      <c r="G808" s="53">
        <v>45107</v>
      </c>
      <c r="H808" s="32">
        <v>0</v>
      </c>
      <c r="I808" s="9">
        <v>0</v>
      </c>
    </row>
    <row r="809" spans="1:14" x14ac:dyDescent="0.3">
      <c r="A809" s="26" t="s">
        <v>415</v>
      </c>
      <c r="B809" s="27" t="s">
        <v>2980</v>
      </c>
      <c r="C809" s="28" t="s">
        <v>967</v>
      </c>
      <c r="D809" s="28" t="s">
        <v>897</v>
      </c>
      <c r="E809" s="28" t="s">
        <v>2981</v>
      </c>
      <c r="F809" s="28">
        <v>36.299999999999997</v>
      </c>
      <c r="H809" s="32">
        <v>17</v>
      </c>
      <c r="I809" s="9">
        <v>854.97731922580647</v>
      </c>
    </row>
    <row r="810" spans="1:14" x14ac:dyDescent="0.3">
      <c r="A810" s="26" t="s">
        <v>416</v>
      </c>
      <c r="B810" s="27" t="s">
        <v>2982</v>
      </c>
      <c r="C810" s="28"/>
      <c r="D810" s="28" t="s">
        <v>2983</v>
      </c>
      <c r="E810" s="28" t="s">
        <v>2984</v>
      </c>
      <c r="F810" s="28">
        <v>58</v>
      </c>
      <c r="G810" s="55">
        <v>45097</v>
      </c>
      <c r="H810" s="32">
        <v>0</v>
      </c>
      <c r="I810" s="9">
        <v>0</v>
      </c>
    </row>
    <row r="811" spans="1:14" x14ac:dyDescent="0.3">
      <c r="A811" s="26" t="s">
        <v>416</v>
      </c>
      <c r="B811" s="27" t="s">
        <v>2985</v>
      </c>
      <c r="C811" s="28" t="s">
        <v>1283</v>
      </c>
      <c r="D811" s="28" t="s">
        <v>897</v>
      </c>
      <c r="E811" s="28" t="s">
        <v>2986</v>
      </c>
      <c r="F811" s="28">
        <v>58</v>
      </c>
      <c r="H811" s="32">
        <v>17</v>
      </c>
      <c r="I811" s="9">
        <v>1366.0794632258066</v>
      </c>
    </row>
    <row r="812" spans="1:14" x14ac:dyDescent="0.3">
      <c r="A812" s="41" t="s">
        <v>417</v>
      </c>
      <c r="B812" s="42" t="s">
        <v>2987</v>
      </c>
      <c r="C812" s="43" t="s">
        <v>1259</v>
      </c>
      <c r="D812" s="43" t="s">
        <v>897</v>
      </c>
      <c r="E812" s="43" t="s">
        <v>2988</v>
      </c>
      <c r="F812" s="43">
        <v>36.200000000000003</v>
      </c>
      <c r="H812" s="32">
        <v>17</v>
      </c>
      <c r="I812" s="9">
        <v>852.62200980645184</v>
      </c>
      <c r="J812" s="44"/>
      <c r="K812" s="44"/>
      <c r="L812" s="44"/>
      <c r="M812" s="44"/>
      <c r="N812" s="44"/>
    </row>
    <row r="813" spans="1:14" x14ac:dyDescent="0.3">
      <c r="A813" s="41" t="s">
        <v>417</v>
      </c>
      <c r="B813" s="42" t="s">
        <v>2989</v>
      </c>
      <c r="C813" s="43"/>
      <c r="D813" s="43" t="s">
        <v>2990</v>
      </c>
      <c r="E813" s="43" t="s">
        <v>2991</v>
      </c>
      <c r="F813" s="43">
        <v>36.200000000000003</v>
      </c>
      <c r="G813" s="55">
        <v>45094</v>
      </c>
      <c r="H813" s="32">
        <v>0</v>
      </c>
      <c r="I813" s="9">
        <v>0</v>
      </c>
      <c r="J813" s="44"/>
      <c r="K813" s="44"/>
      <c r="L813" s="44"/>
      <c r="M813" s="44"/>
      <c r="N813" s="44"/>
    </row>
    <row r="814" spans="1:14" x14ac:dyDescent="0.3">
      <c r="A814" s="26" t="s">
        <v>418</v>
      </c>
      <c r="B814" s="27" t="s">
        <v>2992</v>
      </c>
      <c r="C814" s="28"/>
      <c r="D814" s="28" t="s">
        <v>2993</v>
      </c>
      <c r="E814" s="28" t="s">
        <v>2994</v>
      </c>
      <c r="F814" s="28">
        <v>58.1</v>
      </c>
      <c r="G814" s="56" t="s">
        <v>970</v>
      </c>
      <c r="H814" s="32">
        <v>0</v>
      </c>
      <c r="I814" s="9">
        <v>0</v>
      </c>
    </row>
    <row r="815" spans="1:14" x14ac:dyDescent="0.3">
      <c r="A815" s="26" t="s">
        <v>418</v>
      </c>
      <c r="B815" s="27" t="s">
        <v>2995</v>
      </c>
      <c r="C815" s="28" t="s">
        <v>1854</v>
      </c>
      <c r="D815" s="28" t="s">
        <v>897</v>
      </c>
      <c r="E815" s="28" t="s">
        <v>2996</v>
      </c>
      <c r="F815" s="28">
        <v>58.1</v>
      </c>
      <c r="H815" s="32">
        <v>17</v>
      </c>
      <c r="I815" s="9">
        <v>1368.4347726451613</v>
      </c>
    </row>
    <row r="816" spans="1:14" x14ac:dyDescent="0.3">
      <c r="A816" s="26" t="s">
        <v>419</v>
      </c>
      <c r="B816" s="27" t="s">
        <v>2997</v>
      </c>
      <c r="C816" s="28" t="s">
        <v>970</v>
      </c>
      <c r="D816" s="28" t="s">
        <v>897</v>
      </c>
      <c r="E816" s="28" t="s">
        <v>2998</v>
      </c>
      <c r="F816" s="28">
        <v>32.5</v>
      </c>
      <c r="H816" s="32">
        <v>17</v>
      </c>
      <c r="I816" s="9">
        <v>765.47556129032262</v>
      </c>
    </row>
    <row r="817" spans="1:14" x14ac:dyDescent="0.3">
      <c r="A817" s="26" t="s">
        <v>419</v>
      </c>
      <c r="B817" s="27" t="s">
        <v>2999</v>
      </c>
      <c r="C817" s="28"/>
      <c r="D817" s="28" t="s">
        <v>3000</v>
      </c>
      <c r="E817" s="28" t="s">
        <v>3001</v>
      </c>
      <c r="F817" s="28">
        <v>32.5</v>
      </c>
      <c r="G817" s="55">
        <v>45087</v>
      </c>
      <c r="H817" s="32">
        <v>0</v>
      </c>
      <c r="I817" s="9">
        <v>0</v>
      </c>
    </row>
    <row r="818" spans="1:14" x14ac:dyDescent="0.3">
      <c r="A818" s="26" t="s">
        <v>420</v>
      </c>
      <c r="B818" s="27" t="s">
        <v>3002</v>
      </c>
      <c r="C818" s="28" t="s">
        <v>930</v>
      </c>
      <c r="D818" s="28" t="s">
        <v>897</v>
      </c>
      <c r="E818" s="28" t="s">
        <v>3003</v>
      </c>
      <c r="F818" s="28">
        <v>36.299999999999997</v>
      </c>
      <c r="H818" s="32">
        <v>17</v>
      </c>
      <c r="I818" s="9">
        <v>854.97731922580647</v>
      </c>
    </row>
    <row r="819" spans="1:14" x14ac:dyDescent="0.3">
      <c r="A819" s="26" t="s">
        <v>420</v>
      </c>
      <c r="B819" s="27" t="s">
        <v>3004</v>
      </c>
      <c r="C819" s="28"/>
      <c r="D819" s="28" t="s">
        <v>3005</v>
      </c>
      <c r="E819" s="28" t="s">
        <v>3006</v>
      </c>
      <c r="F819" s="28">
        <v>36.299999999999997</v>
      </c>
      <c r="G819" s="53">
        <v>45170</v>
      </c>
      <c r="H819" s="32">
        <v>0</v>
      </c>
      <c r="I819" s="9">
        <v>0</v>
      </c>
    </row>
    <row r="820" spans="1:14" x14ac:dyDescent="0.3">
      <c r="A820" s="26" t="s">
        <v>421</v>
      </c>
      <c r="B820" s="27" t="s">
        <v>3007</v>
      </c>
      <c r="C820" s="28" t="s">
        <v>1259</v>
      </c>
      <c r="D820" s="28" t="s">
        <v>897</v>
      </c>
      <c r="E820" s="28" t="s">
        <v>3008</v>
      </c>
      <c r="F820" s="28">
        <v>26.2</v>
      </c>
      <c r="H820" s="32">
        <v>17</v>
      </c>
      <c r="I820" s="9">
        <v>617.09106787096789</v>
      </c>
    </row>
    <row r="821" spans="1:14" x14ac:dyDescent="0.3">
      <c r="A821" s="26" t="s">
        <v>421</v>
      </c>
      <c r="B821" s="27" t="s">
        <v>3009</v>
      </c>
      <c r="C821" s="28"/>
      <c r="D821" s="28" t="s">
        <v>3010</v>
      </c>
      <c r="E821" s="28" t="s">
        <v>3011</v>
      </c>
      <c r="F821" s="28">
        <v>26.2</v>
      </c>
      <c r="G821" s="55">
        <v>45094</v>
      </c>
      <c r="H821" s="32">
        <v>0</v>
      </c>
      <c r="I821" s="9">
        <v>0</v>
      </c>
    </row>
    <row r="822" spans="1:14" x14ac:dyDescent="0.3">
      <c r="A822" s="26" t="s">
        <v>422</v>
      </c>
      <c r="B822" s="27" t="s">
        <v>3012</v>
      </c>
      <c r="C822" s="28"/>
      <c r="D822" s="28" t="s">
        <v>3013</v>
      </c>
      <c r="E822" s="28" t="s">
        <v>3014</v>
      </c>
      <c r="F822" s="28">
        <v>36.299999999999997</v>
      </c>
      <c r="G822" s="55">
        <v>45086</v>
      </c>
      <c r="H822" s="32">
        <v>0</v>
      </c>
      <c r="I822" s="9">
        <v>0</v>
      </c>
    </row>
    <row r="823" spans="1:14" x14ac:dyDescent="0.3">
      <c r="A823" s="26" t="s">
        <v>422</v>
      </c>
      <c r="B823" s="27" t="s">
        <v>3015</v>
      </c>
      <c r="C823" s="28" t="s">
        <v>1854</v>
      </c>
      <c r="D823" s="28" t="s">
        <v>897</v>
      </c>
      <c r="E823" s="28" t="s">
        <v>3016</v>
      </c>
      <c r="F823" s="28">
        <v>36.299999999999997</v>
      </c>
      <c r="H823" s="32">
        <v>17</v>
      </c>
      <c r="I823" s="9">
        <v>854.97731922580647</v>
      </c>
    </row>
    <row r="824" spans="1:14" x14ac:dyDescent="0.3">
      <c r="A824" s="26" t="s">
        <v>423</v>
      </c>
      <c r="B824" s="27" t="s">
        <v>3017</v>
      </c>
      <c r="C824" s="28" t="s">
        <v>1540</v>
      </c>
      <c r="D824" s="28" t="s">
        <v>897</v>
      </c>
      <c r="E824" s="28" t="s">
        <v>3018</v>
      </c>
      <c r="F824" s="28">
        <v>61.1</v>
      </c>
      <c r="H824" s="32">
        <v>17</v>
      </c>
      <c r="I824" s="9">
        <v>1439.0940552258064</v>
      </c>
    </row>
    <row r="825" spans="1:14" x14ac:dyDescent="0.3">
      <c r="A825" s="26" t="s">
        <v>423</v>
      </c>
      <c r="B825" s="27" t="s">
        <v>3019</v>
      </c>
      <c r="C825" s="28"/>
      <c r="D825" s="28" t="s">
        <v>3020</v>
      </c>
      <c r="E825" s="28" t="s">
        <v>3021</v>
      </c>
      <c r="F825" s="28">
        <v>61.1</v>
      </c>
      <c r="G825" s="55">
        <v>45125</v>
      </c>
      <c r="H825" s="32">
        <v>0</v>
      </c>
      <c r="I825" s="9">
        <v>0</v>
      </c>
    </row>
    <row r="826" spans="1:14" x14ac:dyDescent="0.3">
      <c r="A826" s="41" t="s">
        <v>424</v>
      </c>
      <c r="B826" s="42" t="s">
        <v>3022</v>
      </c>
      <c r="C826" s="43"/>
      <c r="D826" s="43" t="s">
        <v>3023</v>
      </c>
      <c r="E826" s="43" t="s">
        <v>3024</v>
      </c>
      <c r="F826" s="43">
        <v>32.5</v>
      </c>
      <c r="G826" s="55">
        <v>45115</v>
      </c>
      <c r="H826" s="32">
        <v>0</v>
      </c>
      <c r="I826" s="9">
        <v>0</v>
      </c>
      <c r="J826" s="44"/>
      <c r="K826" s="44"/>
      <c r="L826" s="44"/>
      <c r="M826" s="44"/>
      <c r="N826" s="44"/>
    </row>
    <row r="827" spans="1:14" x14ac:dyDescent="0.3">
      <c r="A827" s="41" t="s">
        <v>424</v>
      </c>
      <c r="B827" s="42" t="s">
        <v>3025</v>
      </c>
      <c r="C827" s="43" t="s">
        <v>1223</v>
      </c>
      <c r="D827" s="43" t="s">
        <v>897</v>
      </c>
      <c r="E827" s="43" t="s">
        <v>3026</v>
      </c>
      <c r="F827" s="43">
        <v>32.5</v>
      </c>
      <c r="H827" s="32">
        <v>17</v>
      </c>
      <c r="I827" s="9">
        <v>765.47556129032262</v>
      </c>
      <c r="J827" s="44"/>
      <c r="K827" s="44"/>
      <c r="L827" s="44"/>
      <c r="M827" s="44"/>
      <c r="N827" s="44"/>
    </row>
    <row r="828" spans="1:14" x14ac:dyDescent="0.3">
      <c r="A828" s="41" t="s">
        <v>425</v>
      </c>
      <c r="B828" s="42" t="s">
        <v>3027</v>
      </c>
      <c r="C828" s="43" t="s">
        <v>967</v>
      </c>
      <c r="D828" s="43" t="s">
        <v>897</v>
      </c>
      <c r="E828" s="43" t="s">
        <v>3028</v>
      </c>
      <c r="F828" s="43">
        <v>23.2</v>
      </c>
      <c r="H828" s="32">
        <v>17</v>
      </c>
      <c r="I828" s="9">
        <v>546.43178529032252</v>
      </c>
      <c r="J828" s="44"/>
      <c r="K828" s="44"/>
      <c r="L828" s="44"/>
      <c r="M828" s="44"/>
      <c r="N828" s="44"/>
    </row>
    <row r="829" spans="1:14" x14ac:dyDescent="0.3">
      <c r="A829" s="26" t="s">
        <v>425</v>
      </c>
      <c r="B829" s="27" t="s">
        <v>3029</v>
      </c>
      <c r="C829" s="28"/>
      <c r="D829" s="28" t="s">
        <v>3030</v>
      </c>
      <c r="E829" s="28" t="s">
        <v>3031</v>
      </c>
      <c r="F829" s="28">
        <v>23.2</v>
      </c>
      <c r="G829" s="53">
        <v>45101</v>
      </c>
      <c r="H829" s="32">
        <v>0</v>
      </c>
      <c r="I829" s="9">
        <v>0</v>
      </c>
    </row>
    <row r="830" spans="1:14" x14ac:dyDescent="0.3">
      <c r="A830" s="26" t="s">
        <v>426</v>
      </c>
      <c r="B830" s="27" t="s">
        <v>3032</v>
      </c>
      <c r="C830" s="28"/>
      <c r="D830" s="28" t="s">
        <v>3033</v>
      </c>
      <c r="E830" s="28" t="s">
        <v>3034</v>
      </c>
      <c r="F830" s="28">
        <v>36.200000000000003</v>
      </c>
      <c r="G830" s="55">
        <v>45094</v>
      </c>
      <c r="H830" s="32">
        <v>0</v>
      </c>
      <c r="I830" s="9">
        <v>0</v>
      </c>
    </row>
    <row r="831" spans="1:14" x14ac:dyDescent="0.3">
      <c r="A831" s="26" t="s">
        <v>426</v>
      </c>
      <c r="B831" s="27" t="s">
        <v>3035</v>
      </c>
      <c r="C831" s="28" t="s">
        <v>1259</v>
      </c>
      <c r="D831" s="28" t="s">
        <v>897</v>
      </c>
      <c r="E831" s="28" t="s">
        <v>3036</v>
      </c>
      <c r="F831" s="28">
        <v>36.200000000000003</v>
      </c>
      <c r="H831" s="32">
        <v>17</v>
      </c>
      <c r="I831" s="9">
        <v>852.62200980645184</v>
      </c>
    </row>
    <row r="832" spans="1:14" ht="20.399999999999999" x14ac:dyDescent="0.3">
      <c r="A832" s="26" t="s">
        <v>427</v>
      </c>
      <c r="B832" s="27" t="s">
        <v>3037</v>
      </c>
      <c r="C832" s="28"/>
      <c r="D832" s="28" t="s">
        <v>1010</v>
      </c>
      <c r="E832" s="28" t="s">
        <v>3038</v>
      </c>
      <c r="F832" s="28">
        <v>58.1</v>
      </c>
      <c r="G832" s="53">
        <v>45085</v>
      </c>
      <c r="H832" s="32">
        <v>0</v>
      </c>
      <c r="I832" s="9">
        <v>0</v>
      </c>
    </row>
    <row r="833" spans="1:14" x14ac:dyDescent="0.3">
      <c r="A833" s="26" t="s">
        <v>427</v>
      </c>
      <c r="B833" s="27" t="s">
        <v>3039</v>
      </c>
      <c r="C833" s="28" t="s">
        <v>913</v>
      </c>
      <c r="D833" s="28" t="s">
        <v>897</v>
      </c>
      <c r="E833" s="28" t="s">
        <v>3040</v>
      </c>
      <c r="F833" s="28">
        <v>58.1</v>
      </c>
      <c r="H833" s="32">
        <v>17</v>
      </c>
      <c r="I833" s="9">
        <v>1368.4347726451613</v>
      </c>
    </row>
    <row r="834" spans="1:14" x14ac:dyDescent="0.3">
      <c r="A834" s="41" t="s">
        <v>428</v>
      </c>
      <c r="B834" s="42" t="s">
        <v>3041</v>
      </c>
      <c r="C834" s="43" t="s">
        <v>1634</v>
      </c>
      <c r="D834" s="43" t="s">
        <v>897</v>
      </c>
      <c r="E834" s="43" t="s">
        <v>3042</v>
      </c>
      <c r="F834" s="43">
        <v>36.299999999999997</v>
      </c>
      <c r="H834" s="32">
        <v>17</v>
      </c>
      <c r="I834" s="9">
        <v>854.97731922580647</v>
      </c>
      <c r="J834" s="44"/>
      <c r="K834" s="44"/>
      <c r="L834" s="44"/>
      <c r="M834" s="44"/>
      <c r="N834" s="44"/>
    </row>
    <row r="835" spans="1:14" x14ac:dyDescent="0.3">
      <c r="A835" s="41" t="s">
        <v>428</v>
      </c>
      <c r="B835" s="42" t="s">
        <v>3043</v>
      </c>
      <c r="C835" s="43"/>
      <c r="D835" s="43" t="s">
        <v>3044</v>
      </c>
      <c r="E835" s="43" t="s">
        <v>3045</v>
      </c>
      <c r="F835" s="43">
        <v>36.299999999999997</v>
      </c>
      <c r="G835" s="53">
        <v>45136</v>
      </c>
      <c r="H835" s="32">
        <v>0</v>
      </c>
      <c r="I835" s="9">
        <v>0</v>
      </c>
      <c r="J835" s="44"/>
      <c r="K835" s="44"/>
      <c r="L835" s="44"/>
      <c r="M835" s="44"/>
      <c r="N835" s="44"/>
    </row>
    <row r="836" spans="1:14" x14ac:dyDescent="0.3">
      <c r="A836" s="26" t="s">
        <v>429</v>
      </c>
      <c r="B836" s="27" t="s">
        <v>3046</v>
      </c>
      <c r="C836" s="28" t="s">
        <v>967</v>
      </c>
      <c r="D836" s="28" t="s">
        <v>897</v>
      </c>
      <c r="E836" s="28" t="s">
        <v>3047</v>
      </c>
      <c r="F836" s="28">
        <v>26.2</v>
      </c>
      <c r="H836" s="32">
        <v>17</v>
      </c>
      <c r="I836" s="9">
        <v>617.09106787096789</v>
      </c>
    </row>
    <row r="837" spans="1:14" x14ac:dyDescent="0.3">
      <c r="A837" s="26" t="s">
        <v>429</v>
      </c>
      <c r="B837" s="27" t="s">
        <v>3048</v>
      </c>
      <c r="C837" s="28"/>
      <c r="D837" s="28" t="s">
        <v>3049</v>
      </c>
      <c r="E837" s="28" t="s">
        <v>3050</v>
      </c>
      <c r="F837" s="28">
        <v>26.2</v>
      </c>
      <c r="G837" s="53">
        <v>45105</v>
      </c>
      <c r="H837" s="32">
        <v>0</v>
      </c>
      <c r="I837" s="9">
        <v>0</v>
      </c>
    </row>
    <row r="838" spans="1:14" x14ac:dyDescent="0.3">
      <c r="A838" s="26" t="s">
        <v>430</v>
      </c>
      <c r="B838" s="27" t="s">
        <v>3051</v>
      </c>
      <c r="C838" s="28" t="s">
        <v>1236</v>
      </c>
      <c r="D838" s="28" t="s">
        <v>897</v>
      </c>
      <c r="E838" s="28" t="s">
        <v>3052</v>
      </c>
      <c r="F838" s="28">
        <v>59.2</v>
      </c>
      <c r="H838" s="32">
        <v>17</v>
      </c>
      <c r="I838" s="9">
        <v>1394.3431762580647</v>
      </c>
    </row>
    <row r="839" spans="1:14" x14ac:dyDescent="0.3">
      <c r="A839" s="26" t="s">
        <v>430</v>
      </c>
      <c r="B839" s="27" t="s">
        <v>3053</v>
      </c>
      <c r="C839" s="28" t="s">
        <v>923</v>
      </c>
      <c r="D839" s="28" t="s">
        <v>3054</v>
      </c>
      <c r="E839" s="28" t="s">
        <v>3055</v>
      </c>
      <c r="F839" s="28">
        <v>59.2</v>
      </c>
      <c r="G839" s="55">
        <v>45084</v>
      </c>
      <c r="H839" s="32">
        <v>0</v>
      </c>
      <c r="I839" s="9">
        <v>0</v>
      </c>
    </row>
    <row r="840" spans="1:14" x14ac:dyDescent="0.3">
      <c r="A840" s="41" t="s">
        <v>431</v>
      </c>
      <c r="B840" s="42" t="s">
        <v>3056</v>
      </c>
      <c r="C840" s="43" t="s">
        <v>913</v>
      </c>
      <c r="D840" s="43" t="s">
        <v>897</v>
      </c>
      <c r="E840" s="43" t="s">
        <v>3057</v>
      </c>
      <c r="F840" s="43">
        <v>36.299999999999997</v>
      </c>
      <c r="H840" s="32">
        <v>17</v>
      </c>
      <c r="I840" s="9">
        <v>854.97731922580647</v>
      </c>
      <c r="J840" s="44"/>
      <c r="K840" s="44"/>
      <c r="L840" s="44"/>
      <c r="M840" s="44"/>
      <c r="N840" s="44"/>
    </row>
    <row r="841" spans="1:14" ht="20.399999999999999" x14ac:dyDescent="0.3">
      <c r="A841" s="26" t="s">
        <v>431</v>
      </c>
      <c r="B841" s="27" t="s">
        <v>3058</v>
      </c>
      <c r="C841" s="28" t="s">
        <v>912</v>
      </c>
      <c r="D841" s="28" t="s">
        <v>1010</v>
      </c>
      <c r="E841" s="28" t="s">
        <v>3059</v>
      </c>
      <c r="F841" s="28">
        <v>36.299999999999997</v>
      </c>
      <c r="G841" s="53">
        <v>45085</v>
      </c>
      <c r="H841" s="32">
        <v>0</v>
      </c>
      <c r="I841" s="9">
        <v>0</v>
      </c>
    </row>
    <row r="842" spans="1:14" x14ac:dyDescent="0.3">
      <c r="A842" s="26" t="s">
        <v>432</v>
      </c>
      <c r="B842" s="27" t="s">
        <v>3060</v>
      </c>
      <c r="C842" s="28" t="s">
        <v>3061</v>
      </c>
      <c r="D842" s="28" t="s">
        <v>897</v>
      </c>
      <c r="E842" s="28" t="s">
        <v>3062</v>
      </c>
      <c r="F842" s="28">
        <v>61.1</v>
      </c>
      <c r="H842" s="32">
        <v>17</v>
      </c>
      <c r="I842" s="9">
        <v>1439.0940552258064</v>
      </c>
    </row>
    <row r="843" spans="1:14" x14ac:dyDescent="0.3">
      <c r="A843" s="26" t="s">
        <v>432</v>
      </c>
      <c r="B843" s="27" t="s">
        <v>3063</v>
      </c>
      <c r="C843" s="28"/>
      <c r="D843" s="28" t="s">
        <v>3064</v>
      </c>
      <c r="E843" s="28" t="s">
        <v>3065</v>
      </c>
      <c r="F843" s="28">
        <v>61.1</v>
      </c>
      <c r="G843" s="55">
        <v>45154</v>
      </c>
      <c r="H843" s="32">
        <v>0</v>
      </c>
      <c r="I843" s="9">
        <v>0</v>
      </c>
    </row>
    <row r="844" spans="1:14" x14ac:dyDescent="0.3">
      <c r="A844" s="26" t="s">
        <v>433</v>
      </c>
      <c r="B844" s="27" t="s">
        <v>3066</v>
      </c>
      <c r="C844" s="28"/>
      <c r="D844" s="28" t="s">
        <v>3067</v>
      </c>
      <c r="E844" s="28" t="s">
        <v>3068</v>
      </c>
      <c r="F844" s="28">
        <v>32.5</v>
      </c>
      <c r="G844" s="53">
        <v>45224</v>
      </c>
      <c r="H844" s="32">
        <v>0</v>
      </c>
      <c r="I844" s="9">
        <v>0</v>
      </c>
    </row>
    <row r="845" spans="1:14" x14ac:dyDescent="0.3">
      <c r="A845" s="26" t="s">
        <v>433</v>
      </c>
      <c r="B845" s="27" t="s">
        <v>3069</v>
      </c>
      <c r="C845" s="28" t="s">
        <v>917</v>
      </c>
      <c r="D845" s="28" t="s">
        <v>897</v>
      </c>
      <c r="E845" s="28" t="s">
        <v>3070</v>
      </c>
      <c r="F845" s="28">
        <v>32.5</v>
      </c>
      <c r="H845" s="32">
        <v>17</v>
      </c>
      <c r="I845" s="9">
        <v>765.47556129032262</v>
      </c>
    </row>
    <row r="846" spans="1:14" x14ac:dyDescent="0.3">
      <c r="A846" s="26" t="s">
        <v>434</v>
      </c>
      <c r="B846" s="27" t="s">
        <v>3071</v>
      </c>
      <c r="C846" s="28" t="s">
        <v>967</v>
      </c>
      <c r="D846" s="28" t="s">
        <v>897</v>
      </c>
      <c r="E846" s="28" t="s">
        <v>3072</v>
      </c>
      <c r="F846" s="28">
        <v>23.2</v>
      </c>
      <c r="H846" s="32">
        <v>17</v>
      </c>
      <c r="I846" s="9">
        <v>546.43178529032252</v>
      </c>
    </row>
    <row r="847" spans="1:14" x14ac:dyDescent="0.3">
      <c r="A847" s="41" t="s">
        <v>434</v>
      </c>
      <c r="B847" s="42" t="s">
        <v>3073</v>
      </c>
      <c r="C847" s="43"/>
      <c r="D847" s="43" t="s">
        <v>3074</v>
      </c>
      <c r="E847" s="43" t="s">
        <v>3075</v>
      </c>
      <c r="F847" s="43">
        <v>23.2</v>
      </c>
      <c r="G847" s="53">
        <v>45104</v>
      </c>
      <c r="H847" s="32">
        <v>0</v>
      </c>
      <c r="I847" s="9">
        <v>0</v>
      </c>
      <c r="J847" s="44"/>
      <c r="K847" s="44"/>
      <c r="L847" s="44"/>
      <c r="M847" s="44"/>
      <c r="N847" s="44"/>
    </row>
    <row r="848" spans="1:14" x14ac:dyDescent="0.3">
      <c r="A848" s="41" t="s">
        <v>435</v>
      </c>
      <c r="B848" s="42" t="s">
        <v>3076</v>
      </c>
      <c r="C848" s="43"/>
      <c r="D848" s="43" t="s">
        <v>3077</v>
      </c>
      <c r="E848" s="43" t="s">
        <v>3078</v>
      </c>
      <c r="F848" s="43">
        <v>36.200000000000003</v>
      </c>
      <c r="G848" s="55">
        <v>45086</v>
      </c>
      <c r="H848" s="32">
        <v>0</v>
      </c>
      <c r="I848" s="9">
        <v>0</v>
      </c>
      <c r="J848" s="44"/>
      <c r="K848" s="44"/>
      <c r="L848" s="44"/>
      <c r="M848" s="44"/>
      <c r="N848" s="44"/>
    </row>
    <row r="849" spans="1:14" x14ac:dyDescent="0.3">
      <c r="A849" s="26" t="s">
        <v>435</v>
      </c>
      <c r="B849" s="27" t="s">
        <v>3079</v>
      </c>
      <c r="C849" s="28" t="s">
        <v>1854</v>
      </c>
      <c r="D849" s="28" t="s">
        <v>897</v>
      </c>
      <c r="E849" s="28" t="s">
        <v>3080</v>
      </c>
      <c r="F849" s="28">
        <v>36.200000000000003</v>
      </c>
      <c r="H849" s="32">
        <v>17</v>
      </c>
      <c r="I849" s="9">
        <v>852.62200980645184</v>
      </c>
    </row>
    <row r="850" spans="1:14" x14ac:dyDescent="0.3">
      <c r="A850" s="26" t="s">
        <v>436</v>
      </c>
      <c r="B850" s="27" t="s">
        <v>3081</v>
      </c>
      <c r="C850" s="28"/>
      <c r="D850" s="28" t="s">
        <v>3082</v>
      </c>
      <c r="E850" s="28" t="s">
        <v>3083</v>
      </c>
      <c r="F850" s="28">
        <v>58.1</v>
      </c>
      <c r="G850" s="55">
        <v>45086</v>
      </c>
      <c r="H850" s="32">
        <v>0</v>
      </c>
      <c r="I850" s="9">
        <v>0</v>
      </c>
    </row>
    <row r="851" spans="1:14" x14ac:dyDescent="0.3">
      <c r="A851" s="26" t="s">
        <v>436</v>
      </c>
      <c r="B851" s="27" t="s">
        <v>3084</v>
      </c>
      <c r="C851" s="28" t="s">
        <v>1854</v>
      </c>
      <c r="D851" s="28" t="s">
        <v>897</v>
      </c>
      <c r="E851" s="28" t="s">
        <v>3085</v>
      </c>
      <c r="F851" s="28">
        <v>58.1</v>
      </c>
      <c r="H851" s="32">
        <v>17</v>
      </c>
      <c r="I851" s="9">
        <v>1368.4347726451613</v>
      </c>
    </row>
    <row r="852" spans="1:14" x14ac:dyDescent="0.3">
      <c r="A852" s="26" t="s">
        <v>437</v>
      </c>
      <c r="B852" s="27" t="s">
        <v>3086</v>
      </c>
      <c r="C852" s="28"/>
      <c r="D852" s="28" t="s">
        <v>3087</v>
      </c>
      <c r="E852" s="28" t="s">
        <v>3088</v>
      </c>
      <c r="F852" s="28">
        <v>36.299999999999997</v>
      </c>
      <c r="G852" s="53">
        <v>45210</v>
      </c>
      <c r="H852" s="32">
        <v>0</v>
      </c>
      <c r="I852" s="9">
        <v>0</v>
      </c>
    </row>
    <row r="853" spans="1:14" x14ac:dyDescent="0.3">
      <c r="A853" s="26" t="s">
        <v>437</v>
      </c>
      <c r="B853" s="27" t="s">
        <v>3089</v>
      </c>
      <c r="C853" s="28" t="s">
        <v>906</v>
      </c>
      <c r="D853" s="28" t="s">
        <v>897</v>
      </c>
      <c r="E853" s="28" t="s">
        <v>3090</v>
      </c>
      <c r="F853" s="28">
        <v>36.299999999999997</v>
      </c>
      <c r="H853" s="32">
        <v>17</v>
      </c>
      <c r="I853" s="9">
        <v>854.97731922580647</v>
      </c>
    </row>
    <row r="854" spans="1:14" x14ac:dyDescent="0.3">
      <c r="A854" s="26" t="s">
        <v>438</v>
      </c>
      <c r="B854" s="27" t="s">
        <v>3091</v>
      </c>
      <c r="C854" s="28" t="s">
        <v>904</v>
      </c>
      <c r="D854" s="28" t="s">
        <v>897</v>
      </c>
      <c r="E854" s="28" t="s">
        <v>3092</v>
      </c>
      <c r="F854" s="28">
        <v>26.2</v>
      </c>
      <c r="G854" s="53">
        <v>45205</v>
      </c>
      <c r="H854" s="32">
        <v>0</v>
      </c>
      <c r="I854" s="9">
        <v>0</v>
      </c>
    </row>
    <row r="855" spans="1:14" x14ac:dyDescent="0.3">
      <c r="A855" s="26" t="s">
        <v>438</v>
      </c>
      <c r="B855" s="27" t="s">
        <v>3093</v>
      </c>
      <c r="C855" s="28"/>
      <c r="D855" s="28" t="s">
        <v>3094</v>
      </c>
      <c r="E855" s="28" t="s">
        <v>3095</v>
      </c>
      <c r="F855" s="28">
        <v>26.2</v>
      </c>
      <c r="H855" s="32">
        <v>17</v>
      </c>
      <c r="I855" s="9">
        <v>617.09106787096789</v>
      </c>
    </row>
    <row r="856" spans="1:14" x14ac:dyDescent="0.3">
      <c r="A856" s="26" t="s">
        <v>439</v>
      </c>
      <c r="B856" s="27" t="s">
        <v>3096</v>
      </c>
      <c r="C856" s="28" t="s">
        <v>907</v>
      </c>
      <c r="D856" s="28" t="s">
        <v>3097</v>
      </c>
      <c r="E856" s="28" t="s">
        <v>3098</v>
      </c>
      <c r="F856" s="28">
        <v>36.299999999999997</v>
      </c>
      <c r="G856" s="55">
        <v>45115</v>
      </c>
      <c r="H856" s="32">
        <v>0</v>
      </c>
      <c r="I856" s="9">
        <v>0</v>
      </c>
    </row>
    <row r="857" spans="1:14" x14ac:dyDescent="0.3">
      <c r="A857" s="41" t="s">
        <v>439</v>
      </c>
      <c r="B857" s="42" t="s">
        <v>3099</v>
      </c>
      <c r="C857" s="43" t="s">
        <v>1223</v>
      </c>
      <c r="D857" s="43" t="s">
        <v>897</v>
      </c>
      <c r="E857" s="43" t="s">
        <v>3100</v>
      </c>
      <c r="F857" s="43">
        <v>36.299999999999997</v>
      </c>
      <c r="H857" s="32">
        <v>17</v>
      </c>
      <c r="I857" s="9">
        <v>854.97731922580647</v>
      </c>
      <c r="J857" s="44"/>
      <c r="K857" s="44"/>
      <c r="L857" s="44"/>
      <c r="M857" s="44"/>
      <c r="N857" s="44"/>
    </row>
    <row r="858" spans="1:14" x14ac:dyDescent="0.3">
      <c r="A858" s="26" t="s">
        <v>440</v>
      </c>
      <c r="B858" s="27" t="s">
        <v>3101</v>
      </c>
      <c r="C858" s="28"/>
      <c r="D858" s="28" t="s">
        <v>3102</v>
      </c>
      <c r="E858" s="28" t="s">
        <v>3103</v>
      </c>
      <c r="F858" s="28">
        <v>61.1</v>
      </c>
      <c r="G858" s="53">
        <v>45232</v>
      </c>
      <c r="H858" s="32">
        <v>0</v>
      </c>
      <c r="I858" s="9">
        <v>0</v>
      </c>
    </row>
    <row r="859" spans="1:14" x14ac:dyDescent="0.3">
      <c r="A859" s="26" t="s">
        <v>440</v>
      </c>
      <c r="B859" s="27" t="s">
        <v>3104</v>
      </c>
      <c r="C859" s="28" t="s">
        <v>919</v>
      </c>
      <c r="D859" s="28" t="s">
        <v>897</v>
      </c>
      <c r="E859" s="28" t="s">
        <v>3105</v>
      </c>
      <c r="F859" s="28">
        <v>61.1</v>
      </c>
      <c r="H859" s="32">
        <v>17</v>
      </c>
      <c r="I859" s="9">
        <v>1439.0940552258064</v>
      </c>
    </row>
    <row r="860" spans="1:14" x14ac:dyDescent="0.3">
      <c r="A860" s="26" t="s">
        <v>441</v>
      </c>
      <c r="B860" s="27" t="s">
        <v>3106</v>
      </c>
      <c r="C860" s="28" t="s">
        <v>908</v>
      </c>
      <c r="D860" s="28" t="s">
        <v>897</v>
      </c>
      <c r="E860" s="28" t="s">
        <v>3107</v>
      </c>
      <c r="F860" s="28">
        <v>36.299999999999997</v>
      </c>
      <c r="H860" s="32">
        <v>17</v>
      </c>
      <c r="I860" s="9">
        <v>854.97731922580647</v>
      </c>
    </row>
    <row r="861" spans="1:14" x14ac:dyDescent="0.3">
      <c r="A861" s="26" t="s">
        <v>442</v>
      </c>
      <c r="B861" s="27" t="s">
        <v>3108</v>
      </c>
      <c r="C861" s="28" t="s">
        <v>2019</v>
      </c>
      <c r="D861" s="28" t="s">
        <v>897</v>
      </c>
      <c r="E861" s="28" t="s">
        <v>3109</v>
      </c>
      <c r="F861" s="28">
        <v>32.5</v>
      </c>
      <c r="H861" s="32">
        <v>17</v>
      </c>
      <c r="I861" s="9">
        <v>765.47556129032262</v>
      </c>
    </row>
    <row r="862" spans="1:14" x14ac:dyDescent="0.3">
      <c r="A862" s="26" t="s">
        <v>442</v>
      </c>
      <c r="B862" s="27" t="s">
        <v>3110</v>
      </c>
      <c r="C862" s="28"/>
      <c r="D862" s="28" t="s">
        <v>3111</v>
      </c>
      <c r="E862" s="28" t="s">
        <v>3112</v>
      </c>
      <c r="F862" s="28">
        <v>32.5</v>
      </c>
      <c r="G862" s="55">
        <v>45153</v>
      </c>
      <c r="H862" s="32">
        <v>0</v>
      </c>
      <c r="I862" s="9">
        <v>0</v>
      </c>
    </row>
    <row r="863" spans="1:14" x14ac:dyDescent="0.3">
      <c r="A863" s="26" t="s">
        <v>443</v>
      </c>
      <c r="B863" s="27" t="s">
        <v>3113</v>
      </c>
      <c r="C863" s="28" t="s">
        <v>2750</v>
      </c>
      <c r="D863" s="28" t="s">
        <v>897</v>
      </c>
      <c r="E863" s="28" t="s">
        <v>3114</v>
      </c>
      <c r="F863" s="28">
        <v>23.2</v>
      </c>
      <c r="H863" s="32">
        <v>17</v>
      </c>
      <c r="I863" s="9">
        <v>546.43178529032252</v>
      </c>
    </row>
    <row r="864" spans="1:14" x14ac:dyDescent="0.3">
      <c r="A864" s="26" t="s">
        <v>443</v>
      </c>
      <c r="B864" s="27" t="s">
        <v>3115</v>
      </c>
      <c r="C864" s="28"/>
      <c r="D864" s="28" t="s">
        <v>3116</v>
      </c>
      <c r="E864" s="28" t="s">
        <v>3117</v>
      </c>
      <c r="F864" s="28">
        <v>23.2</v>
      </c>
      <c r="G864" s="55">
        <v>45114</v>
      </c>
      <c r="H864" s="32">
        <v>0</v>
      </c>
      <c r="I864" s="9">
        <v>0</v>
      </c>
    </row>
    <row r="865" spans="1:9" x14ac:dyDescent="0.3">
      <c r="A865" s="26" t="s">
        <v>444</v>
      </c>
      <c r="B865" s="27" t="s">
        <v>3118</v>
      </c>
      <c r="C865" s="28" t="s">
        <v>1272</v>
      </c>
      <c r="D865" s="28" t="s">
        <v>897</v>
      </c>
      <c r="E865" s="28" t="s">
        <v>3119</v>
      </c>
      <c r="F865" s="28">
        <v>36.200000000000003</v>
      </c>
      <c r="H865" s="32">
        <v>17</v>
      </c>
      <c r="I865" s="9">
        <v>852.62200980645184</v>
      </c>
    </row>
    <row r="866" spans="1:9" x14ac:dyDescent="0.3">
      <c r="A866" s="26" t="s">
        <v>444</v>
      </c>
      <c r="B866" s="27" t="s">
        <v>3120</v>
      </c>
      <c r="C866" s="28"/>
      <c r="D866" s="28" t="s">
        <v>3121</v>
      </c>
      <c r="E866" s="28" t="s">
        <v>3122</v>
      </c>
      <c r="F866" s="28">
        <v>36.200000000000003</v>
      </c>
      <c r="G866" s="55">
        <v>45090</v>
      </c>
      <c r="H866" s="32">
        <v>0</v>
      </c>
      <c r="I866" s="9">
        <v>0</v>
      </c>
    </row>
    <row r="867" spans="1:9" x14ac:dyDescent="0.3">
      <c r="A867" s="26" t="s">
        <v>445</v>
      </c>
      <c r="B867" s="27" t="s">
        <v>3123</v>
      </c>
      <c r="C867" s="28" t="s">
        <v>970</v>
      </c>
      <c r="D867" s="28" t="s">
        <v>897</v>
      </c>
      <c r="E867" s="28" t="s">
        <v>3124</v>
      </c>
      <c r="F867" s="28">
        <v>58.1</v>
      </c>
      <c r="H867" s="32">
        <v>17</v>
      </c>
      <c r="I867" s="9">
        <v>1368.4347726451613</v>
      </c>
    </row>
    <row r="868" spans="1:9" x14ac:dyDescent="0.3">
      <c r="A868" s="26" t="s">
        <v>445</v>
      </c>
      <c r="B868" s="27" t="s">
        <v>3125</v>
      </c>
      <c r="C868" s="28"/>
      <c r="D868" s="28" t="s">
        <v>3126</v>
      </c>
      <c r="E868" s="28" t="s">
        <v>3127</v>
      </c>
      <c r="F868" s="28">
        <v>58.1</v>
      </c>
      <c r="G868" s="55">
        <v>45087</v>
      </c>
      <c r="H868" s="32">
        <v>0</v>
      </c>
      <c r="I868" s="9">
        <v>0</v>
      </c>
    </row>
    <row r="869" spans="1:9" x14ac:dyDescent="0.3">
      <c r="A869" s="26" t="s">
        <v>446</v>
      </c>
      <c r="B869" s="27" t="s">
        <v>3128</v>
      </c>
      <c r="C869" s="28" t="s">
        <v>3129</v>
      </c>
      <c r="D869" s="28" t="s">
        <v>897</v>
      </c>
      <c r="E869" s="28" t="s">
        <v>3130</v>
      </c>
      <c r="F869" s="28">
        <v>36.299999999999997</v>
      </c>
      <c r="H869" s="32">
        <v>17</v>
      </c>
      <c r="I869" s="9">
        <v>854.97731922580647</v>
      </c>
    </row>
    <row r="870" spans="1:9" x14ac:dyDescent="0.3">
      <c r="A870" s="26" t="s">
        <v>447</v>
      </c>
      <c r="B870" s="27" t="s">
        <v>3131</v>
      </c>
      <c r="C870" s="28"/>
      <c r="D870" s="28" t="s">
        <v>3132</v>
      </c>
      <c r="E870" s="28" t="s">
        <v>3133</v>
      </c>
      <c r="F870" s="28">
        <v>26.2</v>
      </c>
      <c r="G870" s="55">
        <v>45094</v>
      </c>
      <c r="H870" s="32">
        <v>0</v>
      </c>
      <c r="I870" s="9">
        <v>0</v>
      </c>
    </row>
    <row r="871" spans="1:9" x14ac:dyDescent="0.3">
      <c r="A871" s="26" t="s">
        <v>447</v>
      </c>
      <c r="B871" s="27" t="s">
        <v>3134</v>
      </c>
      <c r="C871" s="28" t="s">
        <v>1259</v>
      </c>
      <c r="D871" s="28" t="s">
        <v>897</v>
      </c>
      <c r="E871" s="28" t="s">
        <v>3135</v>
      </c>
      <c r="F871" s="28">
        <v>26.2</v>
      </c>
      <c r="H871" s="32">
        <v>17</v>
      </c>
      <c r="I871" s="9">
        <v>617.09106787096789</v>
      </c>
    </row>
    <row r="872" spans="1:9" x14ac:dyDescent="0.3">
      <c r="A872" s="26" t="s">
        <v>448</v>
      </c>
      <c r="B872" s="27" t="s">
        <v>3136</v>
      </c>
      <c r="C872" s="28" t="s">
        <v>3137</v>
      </c>
      <c r="D872" s="28" t="s">
        <v>897</v>
      </c>
      <c r="E872" s="28" t="s">
        <v>3138</v>
      </c>
      <c r="F872" s="28">
        <v>36.299999999999997</v>
      </c>
      <c r="H872" s="32">
        <v>17</v>
      </c>
      <c r="I872" s="9">
        <v>854.97731922580647</v>
      </c>
    </row>
    <row r="873" spans="1:9" x14ac:dyDescent="0.3">
      <c r="A873" s="26" t="s">
        <v>449</v>
      </c>
      <c r="B873" s="27" t="s">
        <v>3139</v>
      </c>
      <c r="C873" s="28"/>
      <c r="D873" s="28" t="s">
        <v>3140</v>
      </c>
      <c r="E873" s="28" t="s">
        <v>3141</v>
      </c>
      <c r="F873" s="28">
        <v>61.1</v>
      </c>
      <c r="G873" s="55">
        <v>45129</v>
      </c>
      <c r="H873" s="32">
        <v>0</v>
      </c>
      <c r="I873" s="9">
        <v>0</v>
      </c>
    </row>
    <row r="874" spans="1:9" x14ac:dyDescent="0.3">
      <c r="A874" s="26" t="s">
        <v>449</v>
      </c>
      <c r="B874" s="27" t="s">
        <v>3142</v>
      </c>
      <c r="C874" s="28" t="s">
        <v>1022</v>
      </c>
      <c r="D874" s="28" t="s">
        <v>897</v>
      </c>
      <c r="E874" s="28" t="s">
        <v>3143</v>
      </c>
      <c r="F874" s="28">
        <v>61.1</v>
      </c>
      <c r="H874" s="32">
        <v>17</v>
      </c>
      <c r="I874" s="9">
        <v>1439.0940552258064</v>
      </c>
    </row>
    <row r="875" spans="1:9" x14ac:dyDescent="0.3">
      <c r="A875" s="26" t="s">
        <v>450</v>
      </c>
      <c r="B875" s="27" t="s">
        <v>3144</v>
      </c>
      <c r="C875" s="28"/>
      <c r="D875" s="28" t="s">
        <v>3145</v>
      </c>
      <c r="E875" s="28" t="s">
        <v>3146</v>
      </c>
      <c r="F875" s="28">
        <v>32.5</v>
      </c>
      <c r="G875" s="55">
        <v>45169</v>
      </c>
      <c r="H875" s="32">
        <v>0</v>
      </c>
      <c r="I875" s="9">
        <v>0</v>
      </c>
    </row>
    <row r="876" spans="1:9" x14ac:dyDescent="0.3">
      <c r="A876" s="26" t="s">
        <v>450</v>
      </c>
      <c r="B876" s="27" t="s">
        <v>3147</v>
      </c>
      <c r="C876" s="28" t="s">
        <v>970</v>
      </c>
      <c r="D876" s="28" t="s">
        <v>897</v>
      </c>
      <c r="E876" s="28" t="s">
        <v>3148</v>
      </c>
      <c r="F876" s="28">
        <v>32.5</v>
      </c>
      <c r="H876" s="32">
        <v>17</v>
      </c>
      <c r="I876" s="9">
        <v>765.47556129032262</v>
      </c>
    </row>
    <row r="877" spans="1:9" x14ac:dyDescent="0.3">
      <c r="A877" s="26" t="s">
        <v>450</v>
      </c>
      <c r="B877" s="27" t="s">
        <v>3149</v>
      </c>
      <c r="C877" s="28" t="s">
        <v>930</v>
      </c>
      <c r="D877" s="28" t="s">
        <v>3150</v>
      </c>
      <c r="E877" s="28" t="s">
        <v>3151</v>
      </c>
      <c r="F877" s="28">
        <v>32.5</v>
      </c>
      <c r="G877" s="55">
        <v>45087</v>
      </c>
      <c r="H877" s="32">
        <v>0</v>
      </c>
      <c r="I877" s="9">
        <v>0</v>
      </c>
    </row>
    <row r="878" spans="1:9" x14ac:dyDescent="0.3">
      <c r="A878" s="26" t="s">
        <v>451</v>
      </c>
      <c r="B878" s="27" t="s">
        <v>3152</v>
      </c>
      <c r="C878" s="28"/>
      <c r="D878" s="28" t="s">
        <v>3153</v>
      </c>
      <c r="E878" s="28" t="s">
        <v>3154</v>
      </c>
      <c r="F878" s="28">
        <v>23.2</v>
      </c>
      <c r="G878" s="53">
        <v>45212</v>
      </c>
      <c r="H878" s="32">
        <v>0</v>
      </c>
      <c r="I878" s="9">
        <v>0</v>
      </c>
    </row>
    <row r="879" spans="1:9" x14ac:dyDescent="0.3">
      <c r="A879" s="26" t="s">
        <v>451</v>
      </c>
      <c r="B879" s="27" t="s">
        <v>3155</v>
      </c>
      <c r="C879" s="28" t="s">
        <v>909</v>
      </c>
      <c r="D879" s="28" t="s">
        <v>897</v>
      </c>
      <c r="E879" s="28" t="s">
        <v>3156</v>
      </c>
      <c r="F879" s="28">
        <v>23.2</v>
      </c>
      <c r="H879" s="32">
        <v>17</v>
      </c>
      <c r="I879" s="9">
        <v>546.43178529032252</v>
      </c>
    </row>
    <row r="880" spans="1:9" x14ac:dyDescent="0.3">
      <c r="A880" s="26" t="s">
        <v>452</v>
      </c>
      <c r="B880" s="27" t="s">
        <v>3157</v>
      </c>
      <c r="C880" s="28"/>
      <c r="D880" s="28" t="s">
        <v>3158</v>
      </c>
      <c r="E880" s="28" t="s">
        <v>3159</v>
      </c>
      <c r="F880" s="28">
        <v>32.5</v>
      </c>
      <c r="G880" s="55">
        <v>45083</v>
      </c>
      <c r="H880" s="32">
        <v>0</v>
      </c>
      <c r="I880" s="9">
        <v>0</v>
      </c>
    </row>
    <row r="881" spans="1:9" x14ac:dyDescent="0.3">
      <c r="A881" s="26" t="s">
        <v>452</v>
      </c>
      <c r="B881" s="27" t="s">
        <v>3160</v>
      </c>
      <c r="C881" s="28" t="s">
        <v>976</v>
      </c>
      <c r="D881" s="28" t="s">
        <v>897</v>
      </c>
      <c r="E881" s="28" t="s">
        <v>3161</v>
      </c>
      <c r="F881" s="28">
        <v>32.5</v>
      </c>
      <c r="H881" s="32">
        <v>17</v>
      </c>
      <c r="I881" s="9">
        <v>765.47556129032262</v>
      </c>
    </row>
    <row r="882" spans="1:9" x14ac:dyDescent="0.3">
      <c r="A882" s="26" t="s">
        <v>453</v>
      </c>
      <c r="B882" s="27" t="s">
        <v>3162</v>
      </c>
      <c r="C882" s="28"/>
      <c r="D882" s="28" t="s">
        <v>3163</v>
      </c>
      <c r="E882" s="28" t="s">
        <v>3164</v>
      </c>
      <c r="F882" s="28">
        <v>50.7</v>
      </c>
      <c r="G882" s="53">
        <v>45079</v>
      </c>
      <c r="H882" s="32">
        <v>0</v>
      </c>
      <c r="I882" s="9">
        <v>0</v>
      </c>
    </row>
    <row r="883" spans="1:9" x14ac:dyDescent="0.3">
      <c r="A883" s="26" t="s">
        <v>453</v>
      </c>
      <c r="B883" s="27" t="s">
        <v>3165</v>
      </c>
      <c r="C883" s="28" t="s">
        <v>1483</v>
      </c>
      <c r="D883" s="28" t="s">
        <v>897</v>
      </c>
      <c r="E883" s="28" t="s">
        <v>3166</v>
      </c>
      <c r="F883" s="28">
        <v>50.7</v>
      </c>
      <c r="H883" s="32">
        <v>17</v>
      </c>
      <c r="I883" s="9">
        <v>1194.1418756129035</v>
      </c>
    </row>
    <row r="884" spans="1:9" x14ac:dyDescent="0.3">
      <c r="A884" s="26" t="s">
        <v>454</v>
      </c>
      <c r="B884" s="27" t="s">
        <v>3167</v>
      </c>
      <c r="C884" s="28" t="s">
        <v>3168</v>
      </c>
      <c r="D884" s="28" t="s">
        <v>897</v>
      </c>
      <c r="E884" s="28" t="s">
        <v>3169</v>
      </c>
      <c r="F884" s="28">
        <v>36.200000000000003</v>
      </c>
      <c r="H884" s="32">
        <v>17</v>
      </c>
      <c r="I884" s="9">
        <v>852.62200980645184</v>
      </c>
    </row>
    <row r="885" spans="1:9" x14ac:dyDescent="0.3">
      <c r="A885" s="26" t="s">
        <v>455</v>
      </c>
      <c r="B885" s="27" t="s">
        <v>3170</v>
      </c>
      <c r="C885" s="28"/>
      <c r="D885" s="28" t="s">
        <v>3171</v>
      </c>
      <c r="E885" s="28" t="s">
        <v>3172</v>
      </c>
      <c r="F885" s="28">
        <v>58.1</v>
      </c>
      <c r="G885" s="55">
        <v>45093</v>
      </c>
      <c r="H885" s="32">
        <v>0</v>
      </c>
      <c r="I885" s="9">
        <v>0</v>
      </c>
    </row>
    <row r="886" spans="1:9" x14ac:dyDescent="0.3">
      <c r="A886" s="26" t="s">
        <v>455</v>
      </c>
      <c r="B886" s="27" t="s">
        <v>3173</v>
      </c>
      <c r="C886" s="28" t="s">
        <v>1969</v>
      </c>
      <c r="D886" s="28" t="s">
        <v>897</v>
      </c>
      <c r="E886" s="28" t="s">
        <v>3174</v>
      </c>
      <c r="F886" s="28">
        <v>58.1</v>
      </c>
      <c r="H886" s="32">
        <v>17</v>
      </c>
      <c r="I886" s="9">
        <v>1368.4347726451613</v>
      </c>
    </row>
    <row r="887" spans="1:9" x14ac:dyDescent="0.3">
      <c r="A887" s="26" t="s">
        <v>456</v>
      </c>
      <c r="B887" s="27" t="s">
        <v>3175</v>
      </c>
      <c r="C887" s="28" t="s">
        <v>917</v>
      </c>
      <c r="D887" s="28" t="s">
        <v>897</v>
      </c>
      <c r="E887" s="28" t="s">
        <v>3176</v>
      </c>
      <c r="F887" s="28">
        <v>36.299999999999997</v>
      </c>
      <c r="H887" s="32">
        <v>17</v>
      </c>
      <c r="I887" s="9">
        <v>854.97731922580647</v>
      </c>
    </row>
    <row r="888" spans="1:9" x14ac:dyDescent="0.3">
      <c r="A888" s="26" t="s">
        <v>456</v>
      </c>
      <c r="B888" s="27" t="s">
        <v>3177</v>
      </c>
      <c r="C888" s="28"/>
      <c r="D888" s="28" t="s">
        <v>3178</v>
      </c>
      <c r="E888" s="28" t="s">
        <v>3179</v>
      </c>
      <c r="F888" s="28">
        <v>36.299999999999997</v>
      </c>
      <c r="G888" s="53">
        <v>45224</v>
      </c>
      <c r="H888" s="32">
        <v>0</v>
      </c>
      <c r="I888" s="9">
        <v>0</v>
      </c>
    </row>
    <row r="889" spans="1:9" x14ac:dyDescent="0.3">
      <c r="A889" s="26" t="s">
        <v>457</v>
      </c>
      <c r="B889" s="27" t="s">
        <v>3180</v>
      </c>
      <c r="C889" s="28" t="s">
        <v>1969</v>
      </c>
      <c r="D889" s="28" t="s">
        <v>897</v>
      </c>
      <c r="E889" s="28" t="s">
        <v>3181</v>
      </c>
      <c r="F889" s="28">
        <v>26.2</v>
      </c>
      <c r="H889" s="32">
        <v>17</v>
      </c>
      <c r="I889" s="9">
        <v>617.09106787096789</v>
      </c>
    </row>
    <row r="890" spans="1:9" x14ac:dyDescent="0.3">
      <c r="A890" s="26" t="s">
        <v>457</v>
      </c>
      <c r="B890" s="27" t="s">
        <v>3182</v>
      </c>
      <c r="C890" s="28"/>
      <c r="D890" s="28" t="s">
        <v>3183</v>
      </c>
      <c r="E890" s="28" t="s">
        <v>3184</v>
      </c>
      <c r="F890" s="28">
        <v>26.2</v>
      </c>
      <c r="G890" s="55">
        <v>45093</v>
      </c>
      <c r="H890" s="32">
        <v>0</v>
      </c>
      <c r="I890" s="9">
        <v>0</v>
      </c>
    </row>
    <row r="891" spans="1:9" x14ac:dyDescent="0.3">
      <c r="A891" s="26" t="s">
        <v>458</v>
      </c>
      <c r="B891" s="27" t="s">
        <v>3185</v>
      </c>
      <c r="C891" s="28" t="s">
        <v>1022</v>
      </c>
      <c r="D891" s="28" t="s">
        <v>897</v>
      </c>
      <c r="E891" s="28" t="s">
        <v>3186</v>
      </c>
      <c r="F891" s="28">
        <v>36.299999999999997</v>
      </c>
      <c r="H891" s="32">
        <v>17</v>
      </c>
      <c r="I891" s="9">
        <v>854.97731922580647</v>
      </c>
    </row>
    <row r="892" spans="1:9" x14ac:dyDescent="0.3">
      <c r="A892" s="26" t="s">
        <v>458</v>
      </c>
      <c r="B892" s="27" t="s">
        <v>3187</v>
      </c>
      <c r="C892" s="28"/>
      <c r="D892" s="28" t="s">
        <v>3188</v>
      </c>
      <c r="E892" s="28" t="s">
        <v>3189</v>
      </c>
      <c r="F892" s="28">
        <v>36.299999999999997</v>
      </c>
      <c r="G892" s="55">
        <v>45129</v>
      </c>
      <c r="H892" s="32">
        <v>0</v>
      </c>
      <c r="I892" s="9">
        <v>0</v>
      </c>
    </row>
    <row r="893" spans="1:9" x14ac:dyDescent="0.3">
      <c r="A893" s="26" t="s">
        <v>459</v>
      </c>
      <c r="B893" s="27" t="s">
        <v>3190</v>
      </c>
      <c r="C893" s="28" t="s">
        <v>2274</v>
      </c>
      <c r="D893" s="28" t="s">
        <v>897</v>
      </c>
      <c r="E893" s="28" t="s">
        <v>3191</v>
      </c>
      <c r="F893" s="28">
        <v>61.1</v>
      </c>
      <c r="H893" s="32">
        <v>17</v>
      </c>
      <c r="I893" s="9">
        <v>1439.0940552258064</v>
      </c>
    </row>
    <row r="894" spans="1:9" x14ac:dyDescent="0.3">
      <c r="A894" s="26" t="s">
        <v>459</v>
      </c>
      <c r="B894" s="27" t="s">
        <v>3192</v>
      </c>
      <c r="C894" s="28"/>
      <c r="D894" s="28" t="s">
        <v>3193</v>
      </c>
      <c r="E894" s="28" t="s">
        <v>3194</v>
      </c>
      <c r="F894" s="28">
        <v>61.1</v>
      </c>
      <c r="G894" s="55">
        <v>45118</v>
      </c>
      <c r="H894" s="32">
        <v>0</v>
      </c>
      <c r="I894" s="9">
        <v>0</v>
      </c>
    </row>
    <row r="895" spans="1:9" x14ac:dyDescent="0.3">
      <c r="A895" s="26" t="s">
        <v>460</v>
      </c>
      <c r="B895" s="27" t="s">
        <v>3195</v>
      </c>
      <c r="C895" s="28"/>
      <c r="D895" s="28" t="s">
        <v>3196</v>
      </c>
      <c r="E895" s="28" t="s">
        <v>3197</v>
      </c>
      <c r="F895" s="28">
        <v>32.5</v>
      </c>
      <c r="G895" s="53">
        <v>45108</v>
      </c>
      <c r="H895" s="32">
        <v>0</v>
      </c>
      <c r="I895" s="9">
        <v>0</v>
      </c>
    </row>
    <row r="896" spans="1:9" x14ac:dyDescent="0.3">
      <c r="A896" s="26" t="s">
        <v>460</v>
      </c>
      <c r="B896" s="27" t="s">
        <v>3198</v>
      </c>
      <c r="C896" s="28" t="s">
        <v>967</v>
      </c>
      <c r="D896" s="28" t="s">
        <v>897</v>
      </c>
      <c r="E896" s="28" t="s">
        <v>3199</v>
      </c>
      <c r="F896" s="28">
        <v>32.5</v>
      </c>
      <c r="H896" s="32">
        <v>17</v>
      </c>
      <c r="I896" s="9">
        <v>765.47556129032262</v>
      </c>
    </row>
    <row r="897" spans="1:9" x14ac:dyDescent="0.3">
      <c r="A897" s="26" t="s">
        <v>461</v>
      </c>
      <c r="B897" s="27" t="s">
        <v>3200</v>
      </c>
      <c r="C897" s="28"/>
      <c r="D897" s="28" t="s">
        <v>3201</v>
      </c>
      <c r="E897" s="28" t="s">
        <v>3202</v>
      </c>
      <c r="F897" s="28">
        <v>23.2</v>
      </c>
      <c r="G897" s="55">
        <v>45092</v>
      </c>
      <c r="H897" s="32">
        <v>0</v>
      </c>
      <c r="I897" s="9">
        <v>0</v>
      </c>
    </row>
    <row r="898" spans="1:9" x14ac:dyDescent="0.3">
      <c r="A898" s="26" t="s">
        <v>461</v>
      </c>
      <c r="B898" s="27" t="s">
        <v>3203</v>
      </c>
      <c r="C898" s="28" t="s">
        <v>985</v>
      </c>
      <c r="D898" s="28" t="s">
        <v>897</v>
      </c>
      <c r="E898" s="28" t="s">
        <v>3204</v>
      </c>
      <c r="F898" s="28">
        <v>23.2</v>
      </c>
      <c r="H898" s="32">
        <v>17</v>
      </c>
      <c r="I898" s="9">
        <v>546.43178529032252</v>
      </c>
    </row>
    <row r="899" spans="1:9" x14ac:dyDescent="0.3">
      <c r="A899" s="26" t="s">
        <v>462</v>
      </c>
      <c r="B899" s="27" t="s">
        <v>3205</v>
      </c>
      <c r="C899" s="28" t="s">
        <v>3206</v>
      </c>
      <c r="D899" s="28" t="s">
        <v>897</v>
      </c>
      <c r="E899" s="28" t="s">
        <v>3207</v>
      </c>
      <c r="F899" s="28">
        <v>36.200000000000003</v>
      </c>
      <c r="H899" s="32">
        <v>17</v>
      </c>
      <c r="I899" s="9">
        <v>852.62200980645184</v>
      </c>
    </row>
    <row r="900" spans="1:9" x14ac:dyDescent="0.3">
      <c r="A900" s="26" t="s">
        <v>462</v>
      </c>
      <c r="B900" s="27" t="s">
        <v>3208</v>
      </c>
      <c r="C900" s="28"/>
      <c r="D900" s="28" t="s">
        <v>3209</v>
      </c>
      <c r="E900" s="28" t="s">
        <v>3210</v>
      </c>
      <c r="F900" s="28">
        <v>36.200000000000003</v>
      </c>
      <c r="G900" s="55">
        <v>45140</v>
      </c>
      <c r="H900" s="32">
        <v>0</v>
      </c>
      <c r="I900" s="9">
        <v>0</v>
      </c>
    </row>
    <row r="901" spans="1:9" ht="20.399999999999999" x14ac:dyDescent="0.3">
      <c r="A901" s="26" t="s">
        <v>463</v>
      </c>
      <c r="B901" s="27" t="s">
        <v>3211</v>
      </c>
      <c r="C901" s="28" t="s">
        <v>923</v>
      </c>
      <c r="D901" s="28" t="s">
        <v>1010</v>
      </c>
      <c r="E901" s="28" t="s">
        <v>3212</v>
      </c>
      <c r="F901" s="28">
        <v>58.1</v>
      </c>
      <c r="G901" s="53">
        <v>45085</v>
      </c>
      <c r="H901" s="32">
        <v>0</v>
      </c>
      <c r="I901" s="9">
        <v>0</v>
      </c>
    </row>
    <row r="902" spans="1:9" x14ac:dyDescent="0.3">
      <c r="A902" s="26" t="s">
        <v>463</v>
      </c>
      <c r="B902" s="27" t="s">
        <v>3213</v>
      </c>
      <c r="C902" s="28" t="s">
        <v>913</v>
      </c>
      <c r="D902" s="28" t="s">
        <v>897</v>
      </c>
      <c r="E902" s="28" t="s">
        <v>3214</v>
      </c>
      <c r="F902" s="28">
        <v>58.1</v>
      </c>
      <c r="H902" s="32">
        <v>17</v>
      </c>
      <c r="I902" s="9">
        <v>1368.4347726451613</v>
      </c>
    </row>
    <row r="903" spans="1:9" x14ac:dyDescent="0.3">
      <c r="A903" s="26" t="s">
        <v>464</v>
      </c>
      <c r="B903" s="27" t="s">
        <v>3215</v>
      </c>
      <c r="C903" s="28"/>
      <c r="D903" s="28" t="s">
        <v>3216</v>
      </c>
      <c r="E903" s="28" t="s">
        <v>3217</v>
      </c>
      <c r="F903" s="28">
        <v>61</v>
      </c>
      <c r="G903" s="53">
        <v>45073</v>
      </c>
      <c r="H903" s="32">
        <v>5</v>
      </c>
      <c r="I903" s="9">
        <v>422.57021935483868</v>
      </c>
    </row>
    <row r="904" spans="1:9" x14ac:dyDescent="0.3">
      <c r="A904" s="26" t="s">
        <v>464</v>
      </c>
      <c r="B904" s="27" t="s">
        <v>3218</v>
      </c>
      <c r="C904" s="28" t="s">
        <v>991</v>
      </c>
      <c r="D904" s="28" t="s">
        <v>897</v>
      </c>
      <c r="E904" s="28" t="s">
        <v>3219</v>
      </c>
      <c r="F904" s="28">
        <v>61</v>
      </c>
      <c r="H904" s="32">
        <v>12</v>
      </c>
      <c r="I904" s="9">
        <v>1014.1685264516129</v>
      </c>
    </row>
    <row r="905" spans="1:9" x14ac:dyDescent="0.3">
      <c r="A905" s="26" t="s">
        <v>465</v>
      </c>
      <c r="B905" s="27" t="s">
        <v>3220</v>
      </c>
      <c r="C905" s="28" t="s">
        <v>1401</v>
      </c>
      <c r="D905" s="28" t="s">
        <v>897</v>
      </c>
      <c r="E905" s="28" t="s">
        <v>3221</v>
      </c>
      <c r="F905" s="28">
        <v>36.299999999999997</v>
      </c>
      <c r="H905" s="32">
        <v>17</v>
      </c>
      <c r="I905" s="9">
        <v>854.97731922580647</v>
      </c>
    </row>
    <row r="906" spans="1:9" x14ac:dyDescent="0.3">
      <c r="A906" s="26" t="s">
        <v>465</v>
      </c>
      <c r="B906" s="27" t="s">
        <v>3222</v>
      </c>
      <c r="C906" s="28"/>
      <c r="D906" s="28" t="s">
        <v>3223</v>
      </c>
      <c r="E906" s="28" t="s">
        <v>3224</v>
      </c>
      <c r="F906" s="28">
        <v>36.299999999999997</v>
      </c>
      <c r="G906" s="55">
        <v>45175</v>
      </c>
      <c r="H906" s="32">
        <v>0</v>
      </c>
      <c r="I906" s="9">
        <v>0</v>
      </c>
    </row>
    <row r="907" spans="1:9" x14ac:dyDescent="0.3">
      <c r="A907" s="26" t="s">
        <v>466</v>
      </c>
      <c r="B907" s="27" t="s">
        <v>3225</v>
      </c>
      <c r="C907" s="28" t="s">
        <v>1272</v>
      </c>
      <c r="D907" s="28" t="s">
        <v>897</v>
      </c>
      <c r="E907" s="28" t="s">
        <v>3226</v>
      </c>
      <c r="F907" s="28">
        <v>26.2</v>
      </c>
      <c r="H907" s="32">
        <v>17</v>
      </c>
      <c r="I907" s="9">
        <v>617.09106787096789</v>
      </c>
    </row>
    <row r="908" spans="1:9" x14ac:dyDescent="0.3">
      <c r="A908" s="2" t="s">
        <v>466</v>
      </c>
      <c r="B908" s="38" t="s">
        <v>3227</v>
      </c>
      <c r="D908" t="s">
        <v>3228</v>
      </c>
      <c r="E908" t="s">
        <v>3229</v>
      </c>
      <c r="F908">
        <v>26.2</v>
      </c>
      <c r="G908" s="55">
        <v>45090</v>
      </c>
      <c r="H908" s="32">
        <v>0</v>
      </c>
      <c r="I908" s="9">
        <v>0</v>
      </c>
    </row>
    <row r="909" spans="1:9" x14ac:dyDescent="0.3">
      <c r="A909" s="2" t="s">
        <v>467</v>
      </c>
      <c r="B909" s="38" t="s">
        <v>3230</v>
      </c>
      <c r="D909" t="s">
        <v>3231</v>
      </c>
      <c r="E909" t="s">
        <v>3232</v>
      </c>
      <c r="F909">
        <v>36.299999999999997</v>
      </c>
      <c r="G909" s="55">
        <v>45091</v>
      </c>
      <c r="H909" s="32">
        <v>0</v>
      </c>
      <c r="I909" s="9">
        <v>0</v>
      </c>
    </row>
    <row r="910" spans="1:9" x14ac:dyDescent="0.3">
      <c r="A910" s="2" t="s">
        <v>467</v>
      </c>
      <c r="B910" s="38" t="s">
        <v>3233</v>
      </c>
      <c r="C910" t="s">
        <v>1812</v>
      </c>
      <c r="D910" t="s">
        <v>897</v>
      </c>
      <c r="E910" t="s">
        <v>3234</v>
      </c>
      <c r="F910">
        <v>36.299999999999997</v>
      </c>
      <c r="H910" s="32">
        <v>17</v>
      </c>
      <c r="I910" s="9">
        <v>854.97731922580647</v>
      </c>
    </row>
    <row r="911" spans="1:9" x14ac:dyDescent="0.3">
      <c r="A911" s="2" t="s">
        <v>468</v>
      </c>
      <c r="B911" s="38" t="s">
        <v>3235</v>
      </c>
      <c r="C911" t="s">
        <v>1774</v>
      </c>
      <c r="D911" t="s">
        <v>897</v>
      </c>
      <c r="E911" t="s">
        <v>3236</v>
      </c>
      <c r="F911">
        <v>61.1</v>
      </c>
      <c r="H911" s="32">
        <v>17</v>
      </c>
      <c r="I911" s="9">
        <v>1439.0940552258064</v>
      </c>
    </row>
    <row r="912" spans="1:9" x14ac:dyDescent="0.3">
      <c r="A912" s="2" t="s">
        <v>468</v>
      </c>
      <c r="B912" s="38" t="s">
        <v>3237</v>
      </c>
      <c r="D912" t="s">
        <v>3238</v>
      </c>
      <c r="E912" t="s">
        <v>3239</v>
      </c>
      <c r="F912">
        <v>61.1</v>
      </c>
      <c r="G912" s="55">
        <v>45143</v>
      </c>
      <c r="H912" s="32">
        <v>0</v>
      </c>
      <c r="I912" s="9">
        <v>0</v>
      </c>
    </row>
    <row r="913" spans="1:9" x14ac:dyDescent="0.3">
      <c r="A913" s="2" t="s">
        <v>469</v>
      </c>
      <c r="B913" s="38" t="s">
        <v>3240</v>
      </c>
      <c r="C913" t="s">
        <v>3241</v>
      </c>
      <c r="D913" t="s">
        <v>1010</v>
      </c>
      <c r="E913" t="s">
        <v>3242</v>
      </c>
      <c r="F913">
        <v>32.5</v>
      </c>
      <c r="G913" s="53">
        <v>45085</v>
      </c>
      <c r="H913" s="32">
        <v>0</v>
      </c>
      <c r="I913" s="9">
        <v>0</v>
      </c>
    </row>
    <row r="914" spans="1:9" x14ac:dyDescent="0.3">
      <c r="A914" s="2" t="s">
        <v>469</v>
      </c>
      <c r="B914" s="38" t="s">
        <v>3243</v>
      </c>
      <c r="C914" t="s">
        <v>913</v>
      </c>
      <c r="D914" t="s">
        <v>897</v>
      </c>
      <c r="E914" t="s">
        <v>3244</v>
      </c>
      <c r="F914">
        <v>32.5</v>
      </c>
      <c r="H914" s="32">
        <v>17</v>
      </c>
      <c r="I914" s="9">
        <v>765.47556129032262</v>
      </c>
    </row>
    <row r="915" spans="1:9" x14ac:dyDescent="0.3">
      <c r="A915" s="2" t="s">
        <v>470</v>
      </c>
      <c r="B915" s="38" t="s">
        <v>3245</v>
      </c>
      <c r="D915" t="s">
        <v>3246</v>
      </c>
      <c r="E915" t="s">
        <v>3247</v>
      </c>
      <c r="F915">
        <v>23.2</v>
      </c>
      <c r="G915" s="53">
        <v>45101</v>
      </c>
      <c r="H915" s="32">
        <v>0</v>
      </c>
      <c r="I915" s="9">
        <v>0</v>
      </c>
    </row>
    <row r="916" spans="1:9" x14ac:dyDescent="0.3">
      <c r="A916" s="2" t="s">
        <v>470</v>
      </c>
      <c r="B916" s="38" t="s">
        <v>3248</v>
      </c>
      <c r="C916" t="s">
        <v>967</v>
      </c>
      <c r="D916" t="s">
        <v>897</v>
      </c>
      <c r="E916" t="s">
        <v>3249</v>
      </c>
      <c r="F916">
        <v>23.2</v>
      </c>
      <c r="H916" s="32">
        <v>17</v>
      </c>
      <c r="I916" s="9">
        <v>546.43178529032252</v>
      </c>
    </row>
    <row r="917" spans="1:9" x14ac:dyDescent="0.3">
      <c r="A917" s="2" t="s">
        <v>471</v>
      </c>
      <c r="B917" s="38" t="s">
        <v>3250</v>
      </c>
      <c r="C917" t="s">
        <v>1272</v>
      </c>
      <c r="D917" t="s">
        <v>897</v>
      </c>
      <c r="E917" t="s">
        <v>3251</v>
      </c>
      <c r="F917">
        <v>36.200000000000003</v>
      </c>
      <c r="H917" s="32">
        <v>17</v>
      </c>
      <c r="I917" s="9">
        <v>852.62200980645184</v>
      </c>
    </row>
    <row r="918" spans="1:9" x14ac:dyDescent="0.3">
      <c r="A918" s="2" t="s">
        <v>471</v>
      </c>
      <c r="B918" s="38" t="s">
        <v>3252</v>
      </c>
      <c r="D918" t="s">
        <v>3253</v>
      </c>
      <c r="E918" t="s">
        <v>3254</v>
      </c>
      <c r="F918">
        <v>36.200000000000003</v>
      </c>
      <c r="G918" s="55">
        <v>45090</v>
      </c>
      <c r="H918" s="32">
        <v>0</v>
      </c>
      <c r="I918" s="9">
        <v>0</v>
      </c>
    </row>
    <row r="919" spans="1:9" x14ac:dyDescent="0.3">
      <c r="A919" s="2" t="s">
        <v>472</v>
      </c>
      <c r="B919" s="38" t="s">
        <v>3255</v>
      </c>
      <c r="D919" t="s">
        <v>3256</v>
      </c>
      <c r="E919" t="s">
        <v>3257</v>
      </c>
      <c r="F919">
        <v>58.1</v>
      </c>
      <c r="G919" s="55">
        <v>45086</v>
      </c>
      <c r="H919" s="32">
        <v>0</v>
      </c>
      <c r="I919" s="9">
        <v>0</v>
      </c>
    </row>
    <row r="920" spans="1:9" x14ac:dyDescent="0.3">
      <c r="A920" s="2" t="s">
        <v>472</v>
      </c>
      <c r="B920" s="38" t="s">
        <v>3258</v>
      </c>
      <c r="C920" t="s">
        <v>1854</v>
      </c>
      <c r="D920" t="s">
        <v>897</v>
      </c>
      <c r="E920" t="s">
        <v>3259</v>
      </c>
      <c r="F920">
        <v>58.1</v>
      </c>
      <c r="H920" s="32">
        <v>17</v>
      </c>
      <c r="I920" s="9">
        <v>1368.4347726451613</v>
      </c>
    </row>
    <row r="921" spans="1:9" x14ac:dyDescent="0.3">
      <c r="A921" s="2" t="s">
        <v>473</v>
      </c>
      <c r="B921" s="38" t="s">
        <v>3260</v>
      </c>
      <c r="D921" t="s">
        <v>3261</v>
      </c>
      <c r="E921" t="s">
        <v>3262</v>
      </c>
      <c r="F921">
        <v>36.299999999999997</v>
      </c>
      <c r="G921" s="53">
        <v>45195</v>
      </c>
      <c r="H921" s="32">
        <v>0</v>
      </c>
      <c r="I921" s="9">
        <v>0</v>
      </c>
    </row>
    <row r="922" spans="1:9" x14ac:dyDescent="0.3">
      <c r="A922" s="2" t="s">
        <v>473</v>
      </c>
      <c r="B922" s="38" t="s">
        <v>3263</v>
      </c>
      <c r="C922" t="s">
        <v>930</v>
      </c>
      <c r="D922" t="s">
        <v>897</v>
      </c>
      <c r="E922" t="s">
        <v>3264</v>
      </c>
      <c r="F922">
        <v>36.299999999999997</v>
      </c>
      <c r="H922" s="32">
        <v>17</v>
      </c>
      <c r="I922" s="9">
        <v>854.97731922580647</v>
      </c>
    </row>
    <row r="923" spans="1:9" x14ac:dyDescent="0.3">
      <c r="A923" s="2" t="s">
        <v>474</v>
      </c>
      <c r="B923" s="38" t="s">
        <v>3265</v>
      </c>
      <c r="D923" t="s">
        <v>3266</v>
      </c>
      <c r="E923" t="s">
        <v>3267</v>
      </c>
      <c r="F923">
        <v>26.2</v>
      </c>
      <c r="G923" s="53">
        <v>45139</v>
      </c>
      <c r="H923" s="32">
        <v>0</v>
      </c>
      <c r="I923" s="9">
        <v>0</v>
      </c>
    </row>
    <row r="924" spans="1:9" x14ac:dyDescent="0.3">
      <c r="A924" s="2" t="s">
        <v>474</v>
      </c>
      <c r="B924" s="38" t="s">
        <v>3268</v>
      </c>
      <c r="C924" t="s">
        <v>1634</v>
      </c>
      <c r="D924" t="s">
        <v>897</v>
      </c>
      <c r="E924" t="s">
        <v>3269</v>
      </c>
      <c r="F924">
        <v>26.2</v>
      </c>
      <c r="H924" s="32">
        <v>17</v>
      </c>
      <c r="I924" s="9">
        <v>617.09106787096789</v>
      </c>
    </row>
    <row r="925" spans="1:9" x14ac:dyDescent="0.3">
      <c r="A925" s="2" t="s">
        <v>475</v>
      </c>
      <c r="B925" s="38" t="s">
        <v>3270</v>
      </c>
      <c r="D925" t="s">
        <v>3271</v>
      </c>
      <c r="E925" t="s">
        <v>3272</v>
      </c>
      <c r="F925">
        <v>50.9</v>
      </c>
      <c r="G925" s="53">
        <v>45069</v>
      </c>
      <c r="H925" s="32">
        <v>9</v>
      </c>
      <c r="I925" s="9">
        <v>634.68661470967754</v>
      </c>
    </row>
    <row r="926" spans="1:9" x14ac:dyDescent="0.3">
      <c r="A926" s="2" t="s">
        <v>475</v>
      </c>
      <c r="B926" s="38" t="s">
        <v>3273</v>
      </c>
      <c r="C926" t="s">
        <v>991</v>
      </c>
      <c r="D926" t="s">
        <v>897</v>
      </c>
      <c r="E926" t="s">
        <v>3274</v>
      </c>
      <c r="F926">
        <v>50.9</v>
      </c>
      <c r="H926" s="32">
        <v>8</v>
      </c>
      <c r="I926" s="9">
        <v>564.16587974193556</v>
      </c>
    </row>
    <row r="927" spans="1:9" x14ac:dyDescent="0.3">
      <c r="A927" s="2" t="s">
        <v>476</v>
      </c>
      <c r="B927" s="38" t="s">
        <v>3275</v>
      </c>
      <c r="C927" t="s">
        <v>913</v>
      </c>
      <c r="D927" t="s">
        <v>897</v>
      </c>
      <c r="E927" t="s">
        <v>3276</v>
      </c>
      <c r="F927">
        <v>36.299999999999997</v>
      </c>
      <c r="H927" s="32">
        <v>17</v>
      </c>
      <c r="I927" s="9">
        <v>854.97731922580647</v>
      </c>
    </row>
    <row r="928" spans="1:9" x14ac:dyDescent="0.3">
      <c r="A928" s="2" t="s">
        <v>476</v>
      </c>
      <c r="B928" s="38" t="s">
        <v>3277</v>
      </c>
      <c r="C928" t="s">
        <v>3241</v>
      </c>
      <c r="D928" t="s">
        <v>1010</v>
      </c>
      <c r="E928" t="s">
        <v>3278</v>
      </c>
      <c r="F928">
        <v>36.299999999999997</v>
      </c>
      <c r="G928" s="53">
        <v>45085</v>
      </c>
      <c r="H928" s="32">
        <v>0</v>
      </c>
      <c r="I928" s="9">
        <v>0</v>
      </c>
    </row>
    <row r="929" spans="1:9" x14ac:dyDescent="0.3">
      <c r="A929" s="2" t="s">
        <v>477</v>
      </c>
      <c r="B929" s="38" t="s">
        <v>3279</v>
      </c>
      <c r="C929" t="s">
        <v>1223</v>
      </c>
      <c r="D929" t="s">
        <v>897</v>
      </c>
      <c r="E929" t="s">
        <v>3280</v>
      </c>
      <c r="F929">
        <v>61.1</v>
      </c>
      <c r="H929" s="32">
        <v>17</v>
      </c>
      <c r="I929" s="9">
        <v>1439.0940552258064</v>
      </c>
    </row>
    <row r="930" spans="1:9" x14ac:dyDescent="0.3">
      <c r="A930" s="2" t="s">
        <v>477</v>
      </c>
      <c r="B930" s="38" t="s">
        <v>3281</v>
      </c>
      <c r="D930" t="s">
        <v>1019</v>
      </c>
      <c r="E930" t="s">
        <v>3282</v>
      </c>
      <c r="F930">
        <v>61.1</v>
      </c>
      <c r="G930" s="55">
        <v>45115</v>
      </c>
      <c r="H930" s="32">
        <v>0</v>
      </c>
      <c r="I930" s="9">
        <v>0</v>
      </c>
    </row>
    <row r="931" spans="1:9" x14ac:dyDescent="0.3">
      <c r="A931" s="2" t="s">
        <v>478</v>
      </c>
      <c r="B931" s="38" t="s">
        <v>3283</v>
      </c>
      <c r="D931" t="s">
        <v>3284</v>
      </c>
      <c r="E931" t="s">
        <v>3285</v>
      </c>
      <c r="F931">
        <v>32.5</v>
      </c>
      <c r="G931" s="55">
        <v>45115</v>
      </c>
      <c r="H931" s="32">
        <v>0</v>
      </c>
      <c r="I931" s="9">
        <v>0</v>
      </c>
    </row>
    <row r="932" spans="1:9" x14ac:dyDescent="0.3">
      <c r="A932" s="2" t="s">
        <v>478</v>
      </c>
      <c r="B932" s="38" t="s">
        <v>3286</v>
      </c>
      <c r="C932" t="s">
        <v>1223</v>
      </c>
      <c r="D932" t="s">
        <v>897</v>
      </c>
      <c r="E932" t="s">
        <v>3287</v>
      </c>
      <c r="F932">
        <v>32.5</v>
      </c>
      <c r="H932" s="32">
        <v>17</v>
      </c>
      <c r="I932" s="9">
        <v>765.47556129032262</v>
      </c>
    </row>
    <row r="933" spans="1:9" x14ac:dyDescent="0.3">
      <c r="A933" s="2" t="s">
        <v>479</v>
      </c>
      <c r="B933" s="38" t="s">
        <v>3288</v>
      </c>
      <c r="C933" t="s">
        <v>967</v>
      </c>
      <c r="D933" t="s">
        <v>897</v>
      </c>
      <c r="E933" t="s">
        <v>3289</v>
      </c>
      <c r="F933">
        <v>23.2</v>
      </c>
      <c r="H933" s="32">
        <v>17</v>
      </c>
      <c r="I933" s="9">
        <v>546.43178529032252</v>
      </c>
    </row>
    <row r="934" spans="1:9" x14ac:dyDescent="0.3">
      <c r="A934" s="2" t="s">
        <v>479</v>
      </c>
      <c r="B934" s="38" t="s">
        <v>3290</v>
      </c>
      <c r="D934" t="s">
        <v>3196</v>
      </c>
      <c r="E934" t="s">
        <v>3291</v>
      </c>
      <c r="F934">
        <v>23.2</v>
      </c>
      <c r="G934" s="53">
        <v>45108</v>
      </c>
      <c r="H934" s="32">
        <v>0</v>
      </c>
      <c r="I934" s="9">
        <v>0</v>
      </c>
    </row>
    <row r="935" spans="1:9" x14ac:dyDescent="0.3">
      <c r="A935" s="2" t="s">
        <v>480</v>
      </c>
      <c r="B935" s="38" t="s">
        <v>3292</v>
      </c>
      <c r="D935" t="s">
        <v>897</v>
      </c>
      <c r="E935" t="s">
        <v>3293</v>
      </c>
      <c r="F935">
        <v>36.200000000000003</v>
      </c>
      <c r="H935" s="32">
        <v>17</v>
      </c>
      <c r="I935" s="9">
        <v>852.62200980645184</v>
      </c>
    </row>
    <row r="936" spans="1:9" x14ac:dyDescent="0.3">
      <c r="A936" s="2" t="s">
        <v>481</v>
      </c>
      <c r="B936" s="38" t="s">
        <v>3294</v>
      </c>
      <c r="D936" t="s">
        <v>3295</v>
      </c>
      <c r="E936" t="s">
        <v>3296</v>
      </c>
      <c r="F936">
        <v>58.1</v>
      </c>
      <c r="G936" s="55">
        <v>45113</v>
      </c>
      <c r="H936" s="32">
        <v>0</v>
      </c>
      <c r="I936" s="9">
        <v>0</v>
      </c>
    </row>
    <row r="937" spans="1:9" x14ac:dyDescent="0.3">
      <c r="A937" s="2" t="s">
        <v>481</v>
      </c>
      <c r="B937" s="38" t="s">
        <v>3297</v>
      </c>
      <c r="C937" t="s">
        <v>2586</v>
      </c>
      <c r="D937" t="s">
        <v>897</v>
      </c>
      <c r="E937" t="s">
        <v>3298</v>
      </c>
      <c r="F937">
        <v>58.1</v>
      </c>
      <c r="H937" s="32">
        <v>17</v>
      </c>
      <c r="I937" s="9">
        <v>1368.4347726451613</v>
      </c>
    </row>
    <row r="938" spans="1:9" x14ac:dyDescent="0.3">
      <c r="A938" s="2" t="s">
        <v>482</v>
      </c>
      <c r="B938" s="38" t="s">
        <v>3299</v>
      </c>
      <c r="C938" t="s">
        <v>929</v>
      </c>
      <c r="D938" t="s">
        <v>897</v>
      </c>
      <c r="E938" t="s">
        <v>3300</v>
      </c>
      <c r="F938">
        <v>36.299999999999997</v>
      </c>
      <c r="H938" s="32">
        <v>17</v>
      </c>
      <c r="I938" s="9">
        <v>854.97731922580647</v>
      </c>
    </row>
    <row r="939" spans="1:9" x14ac:dyDescent="0.3">
      <c r="A939" s="2" t="s">
        <v>483</v>
      </c>
      <c r="B939" s="38" t="s">
        <v>3301</v>
      </c>
      <c r="D939" t="s">
        <v>3010</v>
      </c>
      <c r="E939" t="s">
        <v>3302</v>
      </c>
      <c r="F939">
        <v>26.2</v>
      </c>
      <c r="G939" s="55">
        <v>45094</v>
      </c>
      <c r="H939" s="32">
        <v>0</v>
      </c>
      <c r="I939" s="9">
        <v>0</v>
      </c>
    </row>
    <row r="940" spans="1:9" x14ac:dyDescent="0.3">
      <c r="A940" s="2" t="s">
        <v>483</v>
      </c>
      <c r="B940" s="38" t="s">
        <v>3303</v>
      </c>
      <c r="C940" t="s">
        <v>1259</v>
      </c>
      <c r="D940" t="s">
        <v>897</v>
      </c>
      <c r="E940" t="s">
        <v>3304</v>
      </c>
      <c r="F940">
        <v>26.2</v>
      </c>
      <c r="H940" s="32">
        <v>17</v>
      </c>
      <c r="I940" s="9">
        <v>617.09106787096789</v>
      </c>
    </row>
    <row r="941" spans="1:9" x14ac:dyDescent="0.3">
      <c r="A941" s="2" t="s">
        <v>484</v>
      </c>
      <c r="B941" s="38" t="s">
        <v>3305</v>
      </c>
      <c r="D941" t="s">
        <v>3306</v>
      </c>
      <c r="E941" t="s">
        <v>3307</v>
      </c>
      <c r="F941">
        <v>36.299999999999997</v>
      </c>
      <c r="G941" s="55">
        <v>45157</v>
      </c>
      <c r="H941" s="32">
        <v>0</v>
      </c>
      <c r="I941" s="9">
        <v>0</v>
      </c>
    </row>
    <row r="942" spans="1:9" x14ac:dyDescent="0.3">
      <c r="A942" s="2" t="s">
        <v>484</v>
      </c>
      <c r="B942" s="38" t="s">
        <v>3308</v>
      </c>
      <c r="C942" t="s">
        <v>1033</v>
      </c>
      <c r="D942" t="s">
        <v>897</v>
      </c>
      <c r="E942" t="s">
        <v>3309</v>
      </c>
      <c r="F942">
        <v>36.299999999999997</v>
      </c>
      <c r="H942" s="32">
        <v>17</v>
      </c>
      <c r="I942" s="9">
        <v>854.97731922580647</v>
      </c>
    </row>
    <row r="943" spans="1:9" x14ac:dyDescent="0.3">
      <c r="A943" s="2" t="s">
        <v>485</v>
      </c>
      <c r="B943" s="38" t="s">
        <v>3310</v>
      </c>
      <c r="D943" t="s">
        <v>3311</v>
      </c>
      <c r="E943" t="s">
        <v>3312</v>
      </c>
      <c r="F943">
        <v>61.1</v>
      </c>
      <c r="G943" s="55">
        <v>45121</v>
      </c>
      <c r="H943" s="32">
        <v>0</v>
      </c>
      <c r="I943" s="9">
        <v>0</v>
      </c>
    </row>
    <row r="944" spans="1:9" x14ac:dyDescent="0.3">
      <c r="A944" s="2" t="s">
        <v>485</v>
      </c>
      <c r="B944" s="38" t="s">
        <v>3313</v>
      </c>
      <c r="C944" t="s">
        <v>2233</v>
      </c>
      <c r="D944" t="s">
        <v>897</v>
      </c>
      <c r="E944" t="s">
        <v>3314</v>
      </c>
      <c r="F944">
        <v>61.1</v>
      </c>
      <c r="H944" s="32">
        <v>17</v>
      </c>
      <c r="I944" s="9">
        <v>1439.0940552258064</v>
      </c>
    </row>
    <row r="945" spans="1:9" x14ac:dyDescent="0.3">
      <c r="A945" s="2" t="s">
        <v>486</v>
      </c>
      <c r="B945" s="38" t="s">
        <v>3315</v>
      </c>
      <c r="D945" t="s">
        <v>3316</v>
      </c>
      <c r="E945" t="s">
        <v>3317</v>
      </c>
      <c r="F945">
        <v>32.5</v>
      </c>
      <c r="G945" s="55">
        <v>45080</v>
      </c>
      <c r="H945" s="32">
        <v>0</v>
      </c>
      <c r="I945" s="9">
        <v>0</v>
      </c>
    </row>
    <row r="946" spans="1:9" x14ac:dyDescent="0.3">
      <c r="A946" s="2" t="s">
        <v>486</v>
      </c>
      <c r="B946" s="38" t="s">
        <v>3318</v>
      </c>
      <c r="C946" t="s">
        <v>1167</v>
      </c>
      <c r="D946" t="s">
        <v>897</v>
      </c>
      <c r="E946" t="s">
        <v>3319</v>
      </c>
      <c r="F946">
        <v>32.5</v>
      </c>
      <c r="H946" s="32">
        <v>17</v>
      </c>
      <c r="I946" s="9">
        <v>765.47556129032262</v>
      </c>
    </row>
    <row r="947" spans="1:9" x14ac:dyDescent="0.3">
      <c r="A947" s="2" t="s">
        <v>487</v>
      </c>
      <c r="B947" s="38" t="s">
        <v>3320</v>
      </c>
      <c r="C947" t="s">
        <v>1634</v>
      </c>
      <c r="D947" t="s">
        <v>897</v>
      </c>
      <c r="E947" t="s">
        <v>3321</v>
      </c>
      <c r="F947">
        <v>32.5</v>
      </c>
      <c r="H947" s="32">
        <v>17</v>
      </c>
      <c r="I947" s="9">
        <v>765.47556129032262</v>
      </c>
    </row>
    <row r="948" spans="1:9" x14ac:dyDescent="0.3">
      <c r="A948" s="2" t="s">
        <v>487</v>
      </c>
      <c r="B948" s="38" t="s">
        <v>3322</v>
      </c>
      <c r="D948" t="s">
        <v>3323</v>
      </c>
      <c r="E948" t="s">
        <v>3324</v>
      </c>
      <c r="F948">
        <v>32.5</v>
      </c>
      <c r="G948" s="53">
        <v>45136</v>
      </c>
      <c r="H948" s="32">
        <v>0</v>
      </c>
      <c r="I948" s="9">
        <v>0</v>
      </c>
    </row>
    <row r="949" spans="1:9" x14ac:dyDescent="0.3">
      <c r="A949" s="2" t="s">
        <v>488</v>
      </c>
      <c r="B949" s="38" t="s">
        <v>3325</v>
      </c>
      <c r="D949" t="s">
        <v>3326</v>
      </c>
      <c r="E949" t="s">
        <v>3327</v>
      </c>
      <c r="F949">
        <v>23.2</v>
      </c>
      <c r="G949" s="53">
        <v>45101</v>
      </c>
      <c r="H949" s="32">
        <v>0</v>
      </c>
      <c r="I949" s="9">
        <v>0</v>
      </c>
    </row>
    <row r="950" spans="1:9" x14ac:dyDescent="0.3">
      <c r="A950" s="2" t="s">
        <v>488</v>
      </c>
      <c r="B950" s="38" t="s">
        <v>3328</v>
      </c>
      <c r="C950" t="s">
        <v>967</v>
      </c>
      <c r="D950" t="s">
        <v>897</v>
      </c>
      <c r="E950" t="s">
        <v>3329</v>
      </c>
      <c r="F950">
        <v>23.2</v>
      </c>
      <c r="H950" s="32">
        <v>17</v>
      </c>
      <c r="I950" s="9">
        <v>546.43178529032252</v>
      </c>
    </row>
    <row r="951" spans="1:9" x14ac:dyDescent="0.3">
      <c r="A951" s="2" t="s">
        <v>489</v>
      </c>
      <c r="B951" s="38" t="s">
        <v>3330</v>
      </c>
      <c r="D951" t="s">
        <v>3331</v>
      </c>
      <c r="E951" t="s">
        <v>3332</v>
      </c>
      <c r="F951">
        <v>36.200000000000003</v>
      </c>
      <c r="G951" s="55">
        <v>45090</v>
      </c>
      <c r="H951" s="32">
        <v>0</v>
      </c>
      <c r="I951" s="9">
        <v>0</v>
      </c>
    </row>
    <row r="952" spans="1:9" x14ac:dyDescent="0.3">
      <c r="A952" s="2" t="s">
        <v>489</v>
      </c>
      <c r="B952" s="38" t="s">
        <v>3333</v>
      </c>
      <c r="C952" t="s">
        <v>1272</v>
      </c>
      <c r="D952" t="s">
        <v>897</v>
      </c>
      <c r="E952" t="s">
        <v>3334</v>
      </c>
      <c r="F952">
        <v>36.200000000000003</v>
      </c>
      <c r="H952" s="32">
        <v>17</v>
      </c>
      <c r="I952" s="9">
        <v>852.62200980645184</v>
      </c>
    </row>
    <row r="953" spans="1:9" x14ac:dyDescent="0.3">
      <c r="A953" s="2" t="s">
        <v>490</v>
      </c>
      <c r="B953" s="38" t="s">
        <v>3335</v>
      </c>
      <c r="C953" t="s">
        <v>1135</v>
      </c>
      <c r="D953" t="s">
        <v>897</v>
      </c>
      <c r="E953" t="s">
        <v>3336</v>
      </c>
      <c r="F953">
        <v>58.1</v>
      </c>
      <c r="H953" s="32">
        <v>17</v>
      </c>
      <c r="I953" s="9">
        <v>1368.4347726451613</v>
      </c>
    </row>
    <row r="954" spans="1:9" x14ac:dyDescent="0.3">
      <c r="A954" s="2" t="s">
        <v>490</v>
      </c>
      <c r="B954" s="38" t="s">
        <v>3337</v>
      </c>
      <c r="D954" t="s">
        <v>3338</v>
      </c>
      <c r="E954" t="s">
        <v>3339</v>
      </c>
      <c r="F954">
        <v>58.1</v>
      </c>
      <c r="G954" s="53">
        <v>45169</v>
      </c>
      <c r="H954" s="32">
        <v>0</v>
      </c>
      <c r="I954" s="9">
        <v>0</v>
      </c>
    </row>
    <row r="955" spans="1:9" x14ac:dyDescent="0.3">
      <c r="A955" s="2" t="s">
        <v>491</v>
      </c>
      <c r="B955" s="38" t="s">
        <v>3340</v>
      </c>
      <c r="D955" t="s">
        <v>3341</v>
      </c>
      <c r="E955" t="s">
        <v>3342</v>
      </c>
      <c r="F955">
        <v>36.299999999999997</v>
      </c>
      <c r="G955" s="55">
        <v>45093</v>
      </c>
      <c r="H955" s="32">
        <v>0</v>
      </c>
      <c r="I955" s="9">
        <v>0</v>
      </c>
    </row>
    <row r="956" spans="1:9" x14ac:dyDescent="0.3">
      <c r="A956" s="2" t="s">
        <v>491</v>
      </c>
      <c r="B956" s="38" t="s">
        <v>3343</v>
      </c>
      <c r="C956" t="s">
        <v>1969</v>
      </c>
      <c r="D956" t="s">
        <v>897</v>
      </c>
      <c r="E956" t="s">
        <v>3344</v>
      </c>
      <c r="F956">
        <v>36.299999999999997</v>
      </c>
      <c r="H956" s="32">
        <v>17</v>
      </c>
      <c r="I956" s="9">
        <v>854.97731922580647</v>
      </c>
    </row>
    <row r="957" spans="1:9" x14ac:dyDescent="0.3">
      <c r="A957" s="2" t="s">
        <v>492</v>
      </c>
      <c r="B957" s="38" t="s">
        <v>3345</v>
      </c>
      <c r="D957" t="s">
        <v>3346</v>
      </c>
      <c r="E957" t="s">
        <v>3347</v>
      </c>
      <c r="F957">
        <v>26.2</v>
      </c>
      <c r="G957" s="55">
        <v>45087</v>
      </c>
      <c r="H957" s="32">
        <v>0</v>
      </c>
      <c r="I957" s="9">
        <v>0</v>
      </c>
    </row>
    <row r="958" spans="1:9" x14ac:dyDescent="0.3">
      <c r="A958" s="2" t="s">
        <v>492</v>
      </c>
      <c r="B958" s="38" t="s">
        <v>3348</v>
      </c>
      <c r="C958" t="s">
        <v>970</v>
      </c>
      <c r="D958" t="s">
        <v>897</v>
      </c>
      <c r="E958" t="s">
        <v>3349</v>
      </c>
      <c r="F958">
        <v>26.2</v>
      </c>
      <c r="H958" s="32">
        <v>17</v>
      </c>
      <c r="I958" s="9">
        <v>617.09106787096789</v>
      </c>
    </row>
    <row r="959" spans="1:9" x14ac:dyDescent="0.3">
      <c r="A959" s="2" t="s">
        <v>493</v>
      </c>
      <c r="B959" s="38" t="s">
        <v>3350</v>
      </c>
      <c r="C959" t="s">
        <v>1223</v>
      </c>
      <c r="D959" t="s">
        <v>897</v>
      </c>
      <c r="E959" t="s">
        <v>3351</v>
      </c>
      <c r="F959">
        <v>36.299999999999997</v>
      </c>
      <c r="H959" s="32">
        <v>17</v>
      </c>
      <c r="I959" s="9">
        <v>854.97731922580647</v>
      </c>
    </row>
    <row r="960" spans="1:9" x14ac:dyDescent="0.3">
      <c r="A960" s="2" t="s">
        <v>493</v>
      </c>
      <c r="B960" s="38" t="s">
        <v>3352</v>
      </c>
      <c r="D960" t="s">
        <v>3353</v>
      </c>
      <c r="E960" t="s">
        <v>3354</v>
      </c>
      <c r="F960">
        <v>36.299999999999997</v>
      </c>
      <c r="G960" s="55">
        <v>45115</v>
      </c>
      <c r="H960" s="32">
        <v>0</v>
      </c>
      <c r="I960" s="9">
        <v>0</v>
      </c>
    </row>
    <row r="961" spans="1:9" x14ac:dyDescent="0.3">
      <c r="A961" s="2" t="s">
        <v>494</v>
      </c>
      <c r="B961" s="38" t="s">
        <v>3355</v>
      </c>
      <c r="D961" t="s">
        <v>3356</v>
      </c>
      <c r="E961" t="s">
        <v>3357</v>
      </c>
      <c r="F961">
        <v>61.1</v>
      </c>
      <c r="G961" s="55">
        <v>45113</v>
      </c>
      <c r="H961" s="32">
        <v>0</v>
      </c>
      <c r="I961" s="9">
        <v>0</v>
      </c>
    </row>
    <row r="962" spans="1:9" x14ac:dyDescent="0.3">
      <c r="A962" s="2" t="s">
        <v>494</v>
      </c>
      <c r="B962" s="38" t="s">
        <v>3358</v>
      </c>
      <c r="C962" t="s">
        <v>2586</v>
      </c>
      <c r="D962" t="s">
        <v>897</v>
      </c>
      <c r="E962" t="s">
        <v>3359</v>
      </c>
      <c r="F962">
        <v>61.1</v>
      </c>
      <c r="H962" s="32">
        <v>17</v>
      </c>
      <c r="I962" s="9">
        <v>1439.0940552258064</v>
      </c>
    </row>
    <row r="963" spans="1:9" x14ac:dyDescent="0.3">
      <c r="A963" s="2" t="s">
        <v>495</v>
      </c>
      <c r="B963" s="38" t="s">
        <v>3360</v>
      </c>
      <c r="D963" t="s">
        <v>3361</v>
      </c>
      <c r="E963" t="s">
        <v>3362</v>
      </c>
      <c r="F963">
        <v>32.5</v>
      </c>
      <c r="G963" s="55">
        <v>45092</v>
      </c>
      <c r="H963" s="32">
        <v>0</v>
      </c>
      <c r="I963" s="9">
        <v>0</v>
      </c>
    </row>
    <row r="964" spans="1:9" x14ac:dyDescent="0.3">
      <c r="A964" s="2" t="s">
        <v>495</v>
      </c>
      <c r="B964" s="38" t="s">
        <v>3363</v>
      </c>
      <c r="C964" t="s">
        <v>985</v>
      </c>
      <c r="D964" t="s">
        <v>897</v>
      </c>
      <c r="E964" t="s">
        <v>3364</v>
      </c>
      <c r="F964">
        <v>32.5</v>
      </c>
      <c r="H964" s="32">
        <v>17</v>
      </c>
      <c r="I964" s="9">
        <v>765.47556129032262</v>
      </c>
    </row>
    <row r="965" spans="1:9" x14ac:dyDescent="0.3">
      <c r="A965" s="2" t="s">
        <v>496</v>
      </c>
      <c r="B965" s="38" t="s">
        <v>3365</v>
      </c>
      <c r="D965" t="s">
        <v>2663</v>
      </c>
      <c r="E965" t="s">
        <v>3366</v>
      </c>
      <c r="F965">
        <v>23.2</v>
      </c>
      <c r="G965" s="53">
        <v>45104</v>
      </c>
      <c r="H965" s="32">
        <v>0</v>
      </c>
      <c r="I965" s="9">
        <v>0</v>
      </c>
    </row>
    <row r="966" spans="1:9" x14ac:dyDescent="0.3">
      <c r="A966" s="2" t="s">
        <v>496</v>
      </c>
      <c r="B966" s="38" t="s">
        <v>3367</v>
      </c>
      <c r="C966" t="s">
        <v>967</v>
      </c>
      <c r="D966" t="s">
        <v>897</v>
      </c>
      <c r="E966" t="s">
        <v>3368</v>
      </c>
      <c r="F966">
        <v>23.2</v>
      </c>
      <c r="H966" s="32">
        <v>17</v>
      </c>
      <c r="I966" s="9">
        <v>546.43178529032252</v>
      </c>
    </row>
    <row r="967" spans="1:9" x14ac:dyDescent="0.3">
      <c r="A967" s="2" t="s">
        <v>497</v>
      </c>
      <c r="B967" s="38" t="s">
        <v>3369</v>
      </c>
      <c r="D967" t="s">
        <v>3370</v>
      </c>
      <c r="E967" t="s">
        <v>3371</v>
      </c>
      <c r="F967">
        <v>32.5</v>
      </c>
      <c r="G967" s="53">
        <v>45070</v>
      </c>
      <c r="H967" s="32">
        <v>8</v>
      </c>
      <c r="I967" s="9">
        <v>360.22379354838711</v>
      </c>
    </row>
    <row r="968" spans="1:9" x14ac:dyDescent="0.3">
      <c r="A968" s="2" t="s">
        <v>497</v>
      </c>
      <c r="B968" s="38" t="s">
        <v>3372</v>
      </c>
      <c r="C968" t="s">
        <v>991</v>
      </c>
      <c r="D968" t="s">
        <v>897</v>
      </c>
      <c r="E968" t="s">
        <v>3373</v>
      </c>
      <c r="F968">
        <v>32.5</v>
      </c>
      <c r="H968" s="32">
        <v>9</v>
      </c>
      <c r="I968" s="9">
        <v>405.25176774193551</v>
      </c>
    </row>
    <row r="969" spans="1:9" x14ac:dyDescent="0.3">
      <c r="A969" s="2" t="s">
        <v>498</v>
      </c>
      <c r="B969" s="38" t="s">
        <v>3374</v>
      </c>
      <c r="C969" t="s">
        <v>967</v>
      </c>
      <c r="D969" t="s">
        <v>897</v>
      </c>
      <c r="E969" t="s">
        <v>3375</v>
      </c>
      <c r="F969">
        <v>36.200000000000003</v>
      </c>
      <c r="H969" s="32">
        <v>17</v>
      </c>
      <c r="I969" s="9">
        <v>852.62200980645184</v>
      </c>
    </row>
    <row r="970" spans="1:9" x14ac:dyDescent="0.3">
      <c r="A970" s="2" t="s">
        <v>498</v>
      </c>
      <c r="B970" s="38" t="s">
        <v>3376</v>
      </c>
      <c r="D970" t="s">
        <v>3377</v>
      </c>
      <c r="E970" t="s">
        <v>3378</v>
      </c>
      <c r="F970">
        <v>36.200000000000003</v>
      </c>
      <c r="G970" s="53">
        <v>45101</v>
      </c>
      <c r="H970" s="32">
        <v>0</v>
      </c>
      <c r="I970" s="9">
        <v>0</v>
      </c>
    </row>
    <row r="971" spans="1:9" x14ac:dyDescent="0.3">
      <c r="A971" s="2" t="s">
        <v>499</v>
      </c>
      <c r="B971" s="38" t="s">
        <v>3379</v>
      </c>
      <c r="C971" t="s">
        <v>1259</v>
      </c>
      <c r="D971" t="s">
        <v>897</v>
      </c>
      <c r="E971" t="s">
        <v>3380</v>
      </c>
      <c r="F971">
        <v>58.1</v>
      </c>
      <c r="H971" s="32">
        <v>17</v>
      </c>
      <c r="I971" s="9">
        <v>1368.4347726451613</v>
      </c>
    </row>
    <row r="972" spans="1:9" x14ac:dyDescent="0.3">
      <c r="A972" s="2" t="s">
        <v>499</v>
      </c>
      <c r="B972" s="38" t="s">
        <v>3381</v>
      </c>
      <c r="D972" t="s">
        <v>2293</v>
      </c>
      <c r="E972" t="s">
        <v>3382</v>
      </c>
      <c r="F972">
        <v>58.1</v>
      </c>
      <c r="G972" s="55">
        <v>45094</v>
      </c>
      <c r="H972" s="32">
        <v>0</v>
      </c>
      <c r="I972" s="9">
        <v>0</v>
      </c>
    </row>
    <row r="973" spans="1:9" x14ac:dyDescent="0.3">
      <c r="A973" s="2" t="s">
        <v>500</v>
      </c>
      <c r="B973" s="38" t="s">
        <v>3383</v>
      </c>
      <c r="C973" t="s">
        <v>913</v>
      </c>
      <c r="D973" t="s">
        <v>897</v>
      </c>
      <c r="E973" t="s">
        <v>3384</v>
      </c>
      <c r="F973">
        <v>36.299999999999997</v>
      </c>
      <c r="H973" s="32">
        <v>17</v>
      </c>
      <c r="I973" s="9">
        <v>854.97731922580647</v>
      </c>
    </row>
    <row r="974" spans="1:9" x14ac:dyDescent="0.3">
      <c r="A974" s="2" t="s">
        <v>500</v>
      </c>
      <c r="B974" s="38" t="s">
        <v>3385</v>
      </c>
      <c r="C974" t="s">
        <v>912</v>
      </c>
      <c r="D974" t="s">
        <v>1010</v>
      </c>
      <c r="E974" t="s">
        <v>3386</v>
      </c>
      <c r="F974">
        <v>36.299999999999997</v>
      </c>
      <c r="G974" s="53">
        <v>45085</v>
      </c>
      <c r="H974" s="32">
        <v>0</v>
      </c>
      <c r="I974" s="9">
        <v>0</v>
      </c>
    </row>
    <row r="975" spans="1:9" x14ac:dyDescent="0.3">
      <c r="A975" s="2" t="s">
        <v>501</v>
      </c>
      <c r="B975" s="38" t="s">
        <v>3387</v>
      </c>
      <c r="C975" t="s">
        <v>2145</v>
      </c>
      <c r="D975" t="s">
        <v>3388</v>
      </c>
      <c r="E975" t="s">
        <v>3389</v>
      </c>
      <c r="F975">
        <v>26.2</v>
      </c>
      <c r="G975" s="55">
        <v>45086</v>
      </c>
      <c r="H975" s="32">
        <v>0</v>
      </c>
      <c r="I975" s="9">
        <v>0</v>
      </c>
    </row>
    <row r="976" spans="1:9" x14ac:dyDescent="0.3">
      <c r="A976" s="2" t="s">
        <v>501</v>
      </c>
      <c r="B976" s="38" t="s">
        <v>3390</v>
      </c>
      <c r="C976" t="s">
        <v>1854</v>
      </c>
      <c r="D976" t="s">
        <v>897</v>
      </c>
      <c r="E976" t="s">
        <v>3391</v>
      </c>
      <c r="F976">
        <v>26.2</v>
      </c>
      <c r="H976" s="32">
        <v>17</v>
      </c>
      <c r="I976" s="9">
        <v>617.09106787096789</v>
      </c>
    </row>
    <row r="977" spans="1:9" x14ac:dyDescent="0.3">
      <c r="A977" s="2" t="s">
        <v>502</v>
      </c>
      <c r="B977" s="38" t="s">
        <v>3392</v>
      </c>
      <c r="C977" t="s">
        <v>1514</v>
      </c>
      <c r="D977" t="s">
        <v>897</v>
      </c>
      <c r="E977" t="s">
        <v>3393</v>
      </c>
      <c r="F977">
        <v>36.299999999999997</v>
      </c>
      <c r="H977" s="32">
        <v>17</v>
      </c>
      <c r="I977" s="9">
        <v>854.97731922580647</v>
      </c>
    </row>
    <row r="978" spans="1:9" x14ac:dyDescent="0.3">
      <c r="A978" s="2" t="s">
        <v>502</v>
      </c>
      <c r="B978" s="38" t="s">
        <v>3394</v>
      </c>
      <c r="D978" t="s">
        <v>3395</v>
      </c>
      <c r="E978" t="s">
        <v>3396</v>
      </c>
      <c r="F978">
        <v>36.299999999999997</v>
      </c>
      <c r="G978" s="55">
        <v>45111</v>
      </c>
      <c r="H978" s="32">
        <v>0</v>
      </c>
      <c r="I978" s="9">
        <v>0</v>
      </c>
    </row>
    <row r="979" spans="1:9" x14ac:dyDescent="0.3">
      <c r="A979" s="2" t="s">
        <v>503</v>
      </c>
      <c r="B979" s="38" t="s">
        <v>3397</v>
      </c>
      <c r="C979" t="s">
        <v>907</v>
      </c>
      <c r="D979" t="s">
        <v>897</v>
      </c>
      <c r="E979" t="s">
        <v>3398</v>
      </c>
      <c r="F979">
        <v>61.1</v>
      </c>
      <c r="H979" s="32">
        <v>17</v>
      </c>
      <c r="I979" s="9">
        <v>1439.0940552258064</v>
      </c>
    </row>
    <row r="980" spans="1:9" x14ac:dyDescent="0.3">
      <c r="A980" s="2" t="s">
        <v>504</v>
      </c>
      <c r="B980" s="38" t="s">
        <v>3399</v>
      </c>
      <c r="C980" t="s">
        <v>913</v>
      </c>
      <c r="D980" t="s">
        <v>897</v>
      </c>
      <c r="E980" t="s">
        <v>3400</v>
      </c>
      <c r="F980">
        <v>32.5</v>
      </c>
      <c r="H980" s="32">
        <v>17</v>
      </c>
      <c r="I980" s="9">
        <v>765.47556129032262</v>
      </c>
    </row>
    <row r="981" spans="1:9" x14ac:dyDescent="0.3">
      <c r="A981" s="2" t="s">
        <v>504</v>
      </c>
      <c r="B981" s="38" t="s">
        <v>3401</v>
      </c>
      <c r="C981" t="s">
        <v>3402</v>
      </c>
      <c r="D981" t="s">
        <v>1010</v>
      </c>
      <c r="E981" t="s">
        <v>3403</v>
      </c>
      <c r="F981">
        <v>32.5</v>
      </c>
      <c r="G981" s="53">
        <v>45085</v>
      </c>
      <c r="H981" s="32">
        <v>0</v>
      </c>
      <c r="I981" s="9">
        <v>0</v>
      </c>
    </row>
    <row r="982" spans="1:9" x14ac:dyDescent="0.3">
      <c r="A982" s="2" t="s">
        <v>505</v>
      </c>
      <c r="B982" s="38" t="s">
        <v>3404</v>
      </c>
      <c r="C982" t="s">
        <v>967</v>
      </c>
      <c r="D982" t="s">
        <v>897</v>
      </c>
      <c r="E982" t="s">
        <v>3405</v>
      </c>
      <c r="F982">
        <v>23.2</v>
      </c>
      <c r="H982" s="32">
        <v>17</v>
      </c>
      <c r="I982" s="9">
        <v>546.43178529032252</v>
      </c>
    </row>
    <row r="983" spans="1:9" x14ac:dyDescent="0.3">
      <c r="A983" s="2" t="s">
        <v>505</v>
      </c>
      <c r="B983" s="38" t="s">
        <v>3406</v>
      </c>
      <c r="D983" t="s">
        <v>3407</v>
      </c>
      <c r="E983" t="s">
        <v>3408</v>
      </c>
      <c r="F983">
        <v>23.2</v>
      </c>
      <c r="G983" s="53">
        <v>45105</v>
      </c>
      <c r="H983" s="32">
        <v>0</v>
      </c>
      <c r="I983" s="9">
        <v>0</v>
      </c>
    </row>
    <row r="984" spans="1:9" x14ac:dyDescent="0.3">
      <c r="A984" s="2" t="s">
        <v>506</v>
      </c>
      <c r="B984" s="38" t="s">
        <v>3409</v>
      </c>
      <c r="C984" t="s">
        <v>908</v>
      </c>
      <c r="D984" t="s">
        <v>897</v>
      </c>
      <c r="E984" t="s">
        <v>3410</v>
      </c>
      <c r="F984">
        <v>36.200000000000003</v>
      </c>
      <c r="H984" s="32">
        <v>17</v>
      </c>
      <c r="I984" s="9">
        <v>852.62200980645184</v>
      </c>
    </row>
    <row r="985" spans="1:9" x14ac:dyDescent="0.3">
      <c r="A985" s="2" t="s">
        <v>507</v>
      </c>
      <c r="B985" s="38" t="s">
        <v>3411</v>
      </c>
      <c r="D985" t="s">
        <v>3412</v>
      </c>
      <c r="E985" t="s">
        <v>3413</v>
      </c>
      <c r="F985">
        <v>58.1</v>
      </c>
      <c r="G985" s="53">
        <v>45092</v>
      </c>
      <c r="H985" s="32">
        <v>0</v>
      </c>
      <c r="I985" s="9">
        <v>0</v>
      </c>
    </row>
    <row r="986" spans="1:9" x14ac:dyDescent="0.3">
      <c r="A986" s="2" t="s">
        <v>507</v>
      </c>
      <c r="B986" s="38" t="s">
        <v>3414</v>
      </c>
      <c r="C986" t="s">
        <v>985</v>
      </c>
      <c r="D986" t="s">
        <v>897</v>
      </c>
      <c r="E986" t="s">
        <v>3415</v>
      </c>
      <c r="F986">
        <v>58.1</v>
      </c>
      <c r="H986" s="32">
        <v>17</v>
      </c>
      <c r="I986" s="9">
        <v>1368.4347726451613</v>
      </c>
    </row>
    <row r="987" spans="1:9" x14ac:dyDescent="0.3">
      <c r="A987" s="2" t="s">
        <v>508</v>
      </c>
      <c r="B987" s="38" t="s">
        <v>3416</v>
      </c>
      <c r="C987" t="s">
        <v>1135</v>
      </c>
      <c r="D987" t="s">
        <v>897</v>
      </c>
      <c r="E987" t="s">
        <v>3417</v>
      </c>
      <c r="F987">
        <v>59.2</v>
      </c>
      <c r="H987" s="32">
        <v>17</v>
      </c>
      <c r="I987" s="9">
        <v>1394.3431762580647</v>
      </c>
    </row>
    <row r="988" spans="1:9" x14ac:dyDescent="0.3">
      <c r="A988" s="2" t="s">
        <v>508</v>
      </c>
      <c r="B988" s="38" t="s">
        <v>3418</v>
      </c>
      <c r="D988" t="s">
        <v>3419</v>
      </c>
      <c r="E988" t="s">
        <v>3420</v>
      </c>
      <c r="F988">
        <v>59.2</v>
      </c>
      <c r="G988" s="53">
        <v>45161</v>
      </c>
      <c r="H988" s="32">
        <v>0</v>
      </c>
      <c r="I988" s="9">
        <v>0</v>
      </c>
    </row>
    <row r="989" spans="1:9" x14ac:dyDescent="0.3">
      <c r="A989" s="2" t="s">
        <v>871</v>
      </c>
      <c r="B989" s="38" t="s">
        <v>3421</v>
      </c>
      <c r="C989" t="s">
        <v>967</v>
      </c>
      <c r="D989" t="s">
        <v>897</v>
      </c>
      <c r="E989" t="s">
        <v>3422</v>
      </c>
      <c r="F989">
        <v>36.299999999999997</v>
      </c>
      <c r="H989" s="32">
        <v>17</v>
      </c>
      <c r="I989" s="9">
        <v>854.97731922580647</v>
      </c>
    </row>
    <row r="990" spans="1:9" x14ac:dyDescent="0.3">
      <c r="A990" s="2" t="s">
        <v>871</v>
      </c>
      <c r="B990" s="38" t="s">
        <v>3423</v>
      </c>
      <c r="D990" t="s">
        <v>3424</v>
      </c>
      <c r="E990" t="s">
        <v>3425</v>
      </c>
      <c r="F990">
        <v>36.299999999999997</v>
      </c>
      <c r="G990" s="53">
        <v>45104</v>
      </c>
      <c r="H990" s="32">
        <v>0</v>
      </c>
      <c r="I990" s="9">
        <v>0</v>
      </c>
    </row>
    <row r="991" spans="1:9" x14ac:dyDescent="0.3">
      <c r="A991" s="2" t="s">
        <v>872</v>
      </c>
      <c r="B991" s="38" t="s">
        <v>3426</v>
      </c>
      <c r="D991" t="s">
        <v>3427</v>
      </c>
      <c r="E991" t="s">
        <v>3428</v>
      </c>
      <c r="F991">
        <v>26.2</v>
      </c>
      <c r="G991" s="55">
        <v>45155</v>
      </c>
      <c r="H991" s="32">
        <v>0</v>
      </c>
      <c r="I991" s="9">
        <v>0</v>
      </c>
    </row>
    <row r="992" spans="1:9" x14ac:dyDescent="0.3">
      <c r="A992" s="2" t="s">
        <v>872</v>
      </c>
      <c r="B992" s="38" t="s">
        <v>3429</v>
      </c>
      <c r="C992" t="s">
        <v>2375</v>
      </c>
      <c r="D992" t="s">
        <v>897</v>
      </c>
      <c r="E992" t="s">
        <v>3430</v>
      </c>
      <c r="F992">
        <v>26.2</v>
      </c>
      <c r="H992" s="32">
        <v>17</v>
      </c>
      <c r="I992" s="9">
        <v>617.09106787096789</v>
      </c>
    </row>
    <row r="993" spans="1:9" x14ac:dyDescent="0.3">
      <c r="A993" s="2" t="s">
        <v>873</v>
      </c>
      <c r="B993" s="38" t="s">
        <v>3431</v>
      </c>
      <c r="C993" t="s">
        <v>1135</v>
      </c>
      <c r="D993" t="s">
        <v>897</v>
      </c>
      <c r="E993" t="s">
        <v>3432</v>
      </c>
      <c r="F993">
        <v>36.299999999999997</v>
      </c>
      <c r="H993" s="32">
        <v>17</v>
      </c>
      <c r="I993" s="9">
        <v>854.97731922580647</v>
      </c>
    </row>
    <row r="994" spans="1:9" x14ac:dyDescent="0.3">
      <c r="A994" s="2" t="s">
        <v>873</v>
      </c>
      <c r="B994" s="38" t="s">
        <v>3433</v>
      </c>
      <c r="D994" t="s">
        <v>3434</v>
      </c>
      <c r="E994" t="s">
        <v>3435</v>
      </c>
      <c r="F994">
        <v>36.299999999999997</v>
      </c>
      <c r="G994" s="53">
        <v>45161</v>
      </c>
      <c r="H994" s="32">
        <v>0</v>
      </c>
      <c r="I994" s="9">
        <v>0</v>
      </c>
    </row>
    <row r="995" spans="1:9" x14ac:dyDescent="0.3">
      <c r="A995" s="2" t="s">
        <v>874</v>
      </c>
      <c r="B995" s="38" t="s">
        <v>3436</v>
      </c>
      <c r="C995" t="s">
        <v>917</v>
      </c>
      <c r="D995" t="s">
        <v>897</v>
      </c>
      <c r="E995" t="s">
        <v>3437</v>
      </c>
      <c r="F995">
        <v>61.1</v>
      </c>
      <c r="H995" s="32">
        <v>17</v>
      </c>
      <c r="I995" s="9">
        <v>1439.0940552258064</v>
      </c>
    </row>
    <row r="996" spans="1:9" x14ac:dyDescent="0.3">
      <c r="A996" s="2" t="s">
        <v>874</v>
      </c>
      <c r="B996" s="38" t="s">
        <v>3438</v>
      </c>
      <c r="D996" t="s">
        <v>3439</v>
      </c>
      <c r="E996" t="s">
        <v>3440</v>
      </c>
      <c r="F996">
        <v>61.1</v>
      </c>
      <c r="G996" s="53">
        <v>45191</v>
      </c>
      <c r="H996" s="32">
        <v>0</v>
      </c>
      <c r="I996" s="9">
        <v>0</v>
      </c>
    </row>
    <row r="997" spans="1:9" x14ac:dyDescent="0.3">
      <c r="A997" s="2" t="s">
        <v>875</v>
      </c>
      <c r="B997" s="38" t="s">
        <v>3441</v>
      </c>
      <c r="C997" t="s">
        <v>915</v>
      </c>
      <c r="D997" t="s">
        <v>897</v>
      </c>
      <c r="E997" t="s">
        <v>3442</v>
      </c>
      <c r="F997">
        <v>32.5</v>
      </c>
      <c r="H997" s="32">
        <v>17</v>
      </c>
      <c r="I997" s="9">
        <v>765.47556129032262</v>
      </c>
    </row>
    <row r="998" spans="1:9" x14ac:dyDescent="0.3">
      <c r="A998" s="2" t="s">
        <v>875</v>
      </c>
      <c r="B998" s="38" t="s">
        <v>3443</v>
      </c>
      <c r="D998" t="s">
        <v>3444</v>
      </c>
      <c r="E998" t="s">
        <v>3445</v>
      </c>
      <c r="F998">
        <v>32.5</v>
      </c>
      <c r="G998" s="53">
        <v>45242</v>
      </c>
      <c r="H998" s="32">
        <v>0</v>
      </c>
      <c r="I998" s="9">
        <v>0</v>
      </c>
    </row>
    <row r="999" spans="1:9" x14ac:dyDescent="0.3">
      <c r="A999" s="2" t="s">
        <v>876</v>
      </c>
      <c r="B999" s="38" t="s">
        <v>3446</v>
      </c>
      <c r="D999" t="s">
        <v>3447</v>
      </c>
      <c r="E999" t="s">
        <v>3448</v>
      </c>
      <c r="F999">
        <v>23.2</v>
      </c>
      <c r="G999" s="55">
        <v>45093</v>
      </c>
      <c r="H999" s="32">
        <v>0</v>
      </c>
      <c r="I999" s="9">
        <v>0</v>
      </c>
    </row>
    <row r="1000" spans="1:9" x14ac:dyDescent="0.3">
      <c r="A1000" s="2" t="s">
        <v>876</v>
      </c>
      <c r="B1000" s="38" t="s">
        <v>3449</v>
      </c>
      <c r="C1000" t="s">
        <v>1969</v>
      </c>
      <c r="D1000" t="s">
        <v>897</v>
      </c>
      <c r="E1000" t="s">
        <v>3450</v>
      </c>
      <c r="F1000">
        <v>23.2</v>
      </c>
      <c r="H1000" s="32">
        <v>17</v>
      </c>
      <c r="I1000" s="9">
        <v>546.43178529032252</v>
      </c>
    </row>
    <row r="1001" spans="1:9" x14ac:dyDescent="0.3">
      <c r="A1001" s="2" t="s">
        <v>877</v>
      </c>
      <c r="B1001" s="38" t="s">
        <v>3451</v>
      </c>
      <c r="C1001" t="s">
        <v>1272</v>
      </c>
      <c r="D1001" t="s">
        <v>897</v>
      </c>
      <c r="E1001" t="s">
        <v>3452</v>
      </c>
      <c r="F1001">
        <v>36.200000000000003</v>
      </c>
      <c r="H1001" s="32">
        <v>17</v>
      </c>
      <c r="I1001" s="9">
        <v>852.62200980645184</v>
      </c>
    </row>
    <row r="1002" spans="1:9" x14ac:dyDescent="0.3">
      <c r="A1002" s="2" t="s">
        <v>877</v>
      </c>
      <c r="B1002" s="38" t="s">
        <v>3453</v>
      </c>
      <c r="D1002" t="s">
        <v>3454</v>
      </c>
      <c r="E1002" t="s">
        <v>3455</v>
      </c>
      <c r="F1002">
        <v>36.200000000000003</v>
      </c>
      <c r="G1002" s="53">
        <v>45090</v>
      </c>
      <c r="H1002" s="32">
        <v>0</v>
      </c>
      <c r="I1002" s="9">
        <v>0</v>
      </c>
    </row>
    <row r="1003" spans="1:9" x14ac:dyDescent="0.3">
      <c r="A1003" s="2" t="s">
        <v>878</v>
      </c>
      <c r="B1003" s="38" t="s">
        <v>3456</v>
      </c>
      <c r="C1003" t="s">
        <v>1812</v>
      </c>
      <c r="D1003" t="s">
        <v>897</v>
      </c>
      <c r="E1003" t="s">
        <v>3457</v>
      </c>
      <c r="F1003">
        <v>58.1</v>
      </c>
      <c r="H1003" s="32">
        <v>17</v>
      </c>
      <c r="I1003" s="9">
        <v>1368.4347726451613</v>
      </c>
    </row>
    <row r="1004" spans="1:9" x14ac:dyDescent="0.3">
      <c r="A1004" s="2" t="s">
        <v>878</v>
      </c>
      <c r="B1004" s="38" t="s">
        <v>3458</v>
      </c>
      <c r="D1004" t="s">
        <v>3459</v>
      </c>
      <c r="E1004" t="s">
        <v>3460</v>
      </c>
      <c r="F1004">
        <v>58.1</v>
      </c>
      <c r="G1004" s="53">
        <v>45091</v>
      </c>
      <c r="H1004" s="32">
        <v>0</v>
      </c>
      <c r="I1004" s="9">
        <v>0</v>
      </c>
    </row>
    <row r="1005" spans="1:9" x14ac:dyDescent="0.3">
      <c r="A1005" s="2" t="s">
        <v>879</v>
      </c>
      <c r="B1005" s="38" t="s">
        <v>3461</v>
      </c>
      <c r="C1005" t="s">
        <v>922</v>
      </c>
      <c r="D1005" t="s">
        <v>897</v>
      </c>
      <c r="E1005" t="s">
        <v>3462</v>
      </c>
      <c r="F1005">
        <v>36.299999999999997</v>
      </c>
      <c r="H1005" s="32">
        <v>17</v>
      </c>
      <c r="I1005" s="9">
        <v>854.97731922580647</v>
      </c>
    </row>
    <row r="1006" spans="1:9" x14ac:dyDescent="0.3">
      <c r="A1006" s="2" t="s">
        <v>879</v>
      </c>
      <c r="B1006" s="38" t="s">
        <v>3463</v>
      </c>
      <c r="D1006" t="s">
        <v>3464</v>
      </c>
      <c r="E1006" t="s">
        <v>3465</v>
      </c>
      <c r="F1006">
        <v>36.299999999999997</v>
      </c>
      <c r="G1006" s="53">
        <v>45234</v>
      </c>
      <c r="H1006" s="32">
        <v>0</v>
      </c>
      <c r="I1006" s="9">
        <v>0</v>
      </c>
    </row>
    <row r="1007" spans="1:9" x14ac:dyDescent="0.3">
      <c r="A1007" s="2" t="s">
        <v>880</v>
      </c>
      <c r="B1007" s="38" t="s">
        <v>3466</v>
      </c>
      <c r="D1007" t="s">
        <v>3467</v>
      </c>
      <c r="E1007" t="s">
        <v>3468</v>
      </c>
      <c r="F1007">
        <v>26.2</v>
      </c>
      <c r="G1007" s="53">
        <v>45094</v>
      </c>
      <c r="H1007" s="32">
        <v>0</v>
      </c>
      <c r="I1007" s="9">
        <v>0</v>
      </c>
    </row>
    <row r="1008" spans="1:9" x14ac:dyDescent="0.3">
      <c r="A1008" s="2" t="s">
        <v>880</v>
      </c>
      <c r="B1008" s="38" t="s">
        <v>3469</v>
      </c>
      <c r="C1008" t="s">
        <v>1259</v>
      </c>
      <c r="D1008" t="s">
        <v>897</v>
      </c>
      <c r="E1008" t="s">
        <v>3470</v>
      </c>
      <c r="F1008">
        <v>26.2</v>
      </c>
      <c r="H1008" s="32">
        <v>17</v>
      </c>
      <c r="I1008" s="9">
        <v>617.09106787096789</v>
      </c>
    </row>
    <row r="1009" spans="1:9" x14ac:dyDescent="0.3">
      <c r="A1009" s="2" t="s">
        <v>509</v>
      </c>
      <c r="B1009" s="38" t="s">
        <v>3471</v>
      </c>
      <c r="C1009" t="s">
        <v>924</v>
      </c>
      <c r="D1009" t="s">
        <v>897</v>
      </c>
      <c r="E1009" t="s">
        <v>3472</v>
      </c>
      <c r="F1009">
        <v>36.299999999999997</v>
      </c>
      <c r="H1009" s="32">
        <v>17</v>
      </c>
      <c r="I1009" s="9">
        <v>854.97731922580647</v>
      </c>
    </row>
    <row r="1010" spans="1:9" x14ac:dyDescent="0.3">
      <c r="A1010" s="2" t="s">
        <v>881</v>
      </c>
      <c r="B1010" s="38" t="s">
        <v>3473</v>
      </c>
      <c r="D1010" t="s">
        <v>3474</v>
      </c>
      <c r="E1010" t="s">
        <v>3475</v>
      </c>
      <c r="F1010">
        <v>36.299999999999997</v>
      </c>
      <c r="G1010" s="53">
        <v>45206</v>
      </c>
      <c r="H1010" s="32">
        <v>0</v>
      </c>
      <c r="I1010" s="9">
        <v>0</v>
      </c>
    </row>
    <row r="1011" spans="1:9" x14ac:dyDescent="0.3">
      <c r="A1011" s="2" t="s">
        <v>881</v>
      </c>
      <c r="B1011" s="38" t="s">
        <v>3476</v>
      </c>
      <c r="C1011" t="s">
        <v>911</v>
      </c>
      <c r="D1011" t="s">
        <v>897</v>
      </c>
      <c r="E1011" t="s">
        <v>3477</v>
      </c>
      <c r="F1011">
        <v>36.299999999999997</v>
      </c>
      <c r="H1011" s="32">
        <v>17</v>
      </c>
      <c r="I1011" s="9">
        <v>854.97731922580647</v>
      </c>
    </row>
    <row r="1012" spans="1:9" x14ac:dyDescent="0.3">
      <c r="A1012" s="2" t="s">
        <v>882</v>
      </c>
      <c r="B1012" s="38" t="s">
        <v>3478</v>
      </c>
      <c r="C1012" t="s">
        <v>940</v>
      </c>
      <c r="D1012" t="s">
        <v>897</v>
      </c>
      <c r="E1012" t="s">
        <v>3479</v>
      </c>
      <c r="F1012">
        <v>61.1</v>
      </c>
      <c r="H1012" s="32">
        <v>17</v>
      </c>
      <c r="I1012" s="9">
        <v>1439.0940552258064</v>
      </c>
    </row>
    <row r="1013" spans="1:9" x14ac:dyDescent="0.3">
      <c r="A1013" s="2" t="s">
        <v>883</v>
      </c>
      <c r="B1013" s="38" t="s">
        <v>3480</v>
      </c>
      <c r="D1013" t="s">
        <v>897</v>
      </c>
      <c r="E1013" t="s">
        <v>3481</v>
      </c>
      <c r="F1013">
        <v>32.5</v>
      </c>
      <c r="H1013" s="32">
        <v>17</v>
      </c>
      <c r="I1013" s="9">
        <v>765.47556129032262</v>
      </c>
    </row>
    <row r="1014" spans="1:9" x14ac:dyDescent="0.3">
      <c r="A1014" s="2" t="s">
        <v>884</v>
      </c>
      <c r="B1014" s="38" t="s">
        <v>3482</v>
      </c>
      <c r="D1014" t="s">
        <v>1010</v>
      </c>
      <c r="E1014" t="s">
        <v>3483</v>
      </c>
      <c r="F1014">
        <v>23.2</v>
      </c>
      <c r="G1014" s="53">
        <v>45085</v>
      </c>
      <c r="H1014" s="32">
        <v>0</v>
      </c>
      <c r="I1014" s="9">
        <v>0</v>
      </c>
    </row>
    <row r="1015" spans="1:9" x14ac:dyDescent="0.3">
      <c r="A1015" s="2" t="s">
        <v>884</v>
      </c>
      <c r="B1015" s="38" t="s">
        <v>3484</v>
      </c>
      <c r="C1015" t="s">
        <v>913</v>
      </c>
      <c r="D1015" t="s">
        <v>897</v>
      </c>
      <c r="E1015" t="s">
        <v>3485</v>
      </c>
      <c r="F1015">
        <v>23.2</v>
      </c>
      <c r="H1015" s="32">
        <v>17</v>
      </c>
      <c r="I1015" s="9">
        <v>546.43178529032252</v>
      </c>
    </row>
    <row r="1016" spans="1:9" x14ac:dyDescent="0.3">
      <c r="A1016" s="2" t="s">
        <v>885</v>
      </c>
      <c r="B1016" s="38" t="s">
        <v>3486</v>
      </c>
      <c r="C1016" t="s">
        <v>930</v>
      </c>
      <c r="D1016" t="s">
        <v>897</v>
      </c>
      <c r="E1016" t="s">
        <v>3487</v>
      </c>
      <c r="F1016">
        <v>36.200000000000003</v>
      </c>
      <c r="H1016" s="32">
        <v>17</v>
      </c>
      <c r="I1016" s="9">
        <v>852.62200980645184</v>
      </c>
    </row>
    <row r="1017" spans="1:9" x14ac:dyDescent="0.3">
      <c r="A1017" s="2" t="s">
        <v>885</v>
      </c>
      <c r="B1017" s="38" t="s">
        <v>3488</v>
      </c>
      <c r="D1017" t="s">
        <v>3489</v>
      </c>
      <c r="E1017" t="s">
        <v>3490</v>
      </c>
      <c r="F1017">
        <v>36.200000000000003</v>
      </c>
      <c r="G1017" s="53">
        <v>45191</v>
      </c>
      <c r="H1017" s="32">
        <v>0</v>
      </c>
      <c r="I1017" s="9">
        <v>0</v>
      </c>
    </row>
    <row r="1018" spans="1:9" x14ac:dyDescent="0.3">
      <c r="A1018" s="2" t="s">
        <v>886</v>
      </c>
      <c r="B1018" s="38" t="s">
        <v>3491</v>
      </c>
      <c r="C1018" t="s">
        <v>1812</v>
      </c>
      <c r="D1018" t="s">
        <v>897</v>
      </c>
      <c r="E1018" t="s">
        <v>3492</v>
      </c>
      <c r="F1018">
        <v>58.1</v>
      </c>
      <c r="H1018" s="32">
        <v>17</v>
      </c>
      <c r="I1018" s="9">
        <v>1368.4347726451613</v>
      </c>
    </row>
    <row r="1019" spans="1:9" x14ac:dyDescent="0.3">
      <c r="A1019" s="2" t="s">
        <v>886</v>
      </c>
      <c r="B1019" s="38" t="s">
        <v>3493</v>
      </c>
      <c r="D1019" t="s">
        <v>3494</v>
      </c>
      <c r="E1019" t="s">
        <v>3495</v>
      </c>
      <c r="F1019">
        <v>58.1</v>
      </c>
      <c r="G1019" s="55">
        <v>45091</v>
      </c>
      <c r="H1019" s="32">
        <v>0</v>
      </c>
      <c r="I1019" s="9">
        <v>0</v>
      </c>
    </row>
    <row r="1020" spans="1:9" x14ac:dyDescent="0.3">
      <c r="A1020" s="2" t="s">
        <v>887</v>
      </c>
      <c r="B1020" s="38" t="s">
        <v>3496</v>
      </c>
      <c r="C1020" t="s">
        <v>918</v>
      </c>
      <c r="D1020" t="s">
        <v>1010</v>
      </c>
      <c r="E1020" t="s">
        <v>3497</v>
      </c>
      <c r="F1020">
        <v>36.299999999999997</v>
      </c>
      <c r="G1020" s="53">
        <v>45085</v>
      </c>
      <c r="H1020" s="32">
        <v>0</v>
      </c>
      <c r="I1020" s="9">
        <v>0</v>
      </c>
    </row>
    <row r="1021" spans="1:9" x14ac:dyDescent="0.3">
      <c r="A1021" s="2" t="s">
        <v>887</v>
      </c>
      <c r="B1021" s="38" t="s">
        <v>3498</v>
      </c>
      <c r="C1021" t="s">
        <v>913</v>
      </c>
      <c r="D1021" t="s">
        <v>897</v>
      </c>
      <c r="E1021" t="s">
        <v>3499</v>
      </c>
      <c r="F1021">
        <v>36.299999999999997</v>
      </c>
      <c r="H1021" s="32">
        <v>17</v>
      </c>
      <c r="I1021" s="9">
        <v>854.97731922580647</v>
      </c>
    </row>
    <row r="1022" spans="1:9" x14ac:dyDescent="0.3">
      <c r="A1022" s="2" t="s">
        <v>888</v>
      </c>
      <c r="B1022" s="38" t="s">
        <v>3500</v>
      </c>
      <c r="D1022" t="s">
        <v>3501</v>
      </c>
      <c r="E1022" t="s">
        <v>3502</v>
      </c>
      <c r="F1022">
        <v>26.2</v>
      </c>
      <c r="G1022" s="55">
        <v>45098</v>
      </c>
      <c r="H1022" s="32">
        <v>0</v>
      </c>
      <c r="I1022" s="9">
        <v>0</v>
      </c>
    </row>
    <row r="1023" spans="1:9" x14ac:dyDescent="0.3">
      <c r="A1023" s="2" t="s">
        <v>888</v>
      </c>
      <c r="B1023" s="38" t="s">
        <v>3503</v>
      </c>
      <c r="C1023" t="s">
        <v>1196</v>
      </c>
      <c r="D1023" t="s">
        <v>897</v>
      </c>
      <c r="E1023" t="s">
        <v>3504</v>
      </c>
      <c r="F1023">
        <v>26.2</v>
      </c>
      <c r="H1023" s="32">
        <v>17</v>
      </c>
      <c r="I1023" s="9">
        <v>617.09106787096789</v>
      </c>
    </row>
    <row r="1024" spans="1:9" x14ac:dyDescent="0.3">
      <c r="A1024" s="2" t="s">
        <v>889</v>
      </c>
      <c r="B1024" s="38" t="s">
        <v>3505</v>
      </c>
      <c r="C1024" t="s">
        <v>928</v>
      </c>
      <c r="D1024" t="s">
        <v>897</v>
      </c>
      <c r="E1024" t="s">
        <v>3506</v>
      </c>
      <c r="F1024">
        <v>36.299999999999997</v>
      </c>
      <c r="H1024" s="32">
        <v>17</v>
      </c>
      <c r="I1024" s="9">
        <v>854.97731922580647</v>
      </c>
    </row>
    <row r="1025" spans="1:9" x14ac:dyDescent="0.3">
      <c r="A1025" s="2" t="s">
        <v>890</v>
      </c>
      <c r="B1025" s="38" t="s">
        <v>3507</v>
      </c>
      <c r="C1025" t="s">
        <v>1665</v>
      </c>
      <c r="D1025" t="s">
        <v>897</v>
      </c>
      <c r="E1025" t="s">
        <v>3508</v>
      </c>
      <c r="F1025">
        <v>61.1</v>
      </c>
      <c r="H1025" s="32">
        <v>17</v>
      </c>
      <c r="I1025" s="9">
        <v>1439.0940552258064</v>
      </c>
    </row>
    <row r="1026" spans="1:9" x14ac:dyDescent="0.3">
      <c r="A1026" s="2" t="s">
        <v>890</v>
      </c>
      <c r="B1026" s="38" t="s">
        <v>3509</v>
      </c>
      <c r="D1026" t="s">
        <v>3510</v>
      </c>
      <c r="E1026" t="s">
        <v>3511</v>
      </c>
      <c r="F1026">
        <v>61.1</v>
      </c>
      <c r="G1026" s="55">
        <v>45122</v>
      </c>
      <c r="H1026" s="32">
        <v>0</v>
      </c>
      <c r="I1026" s="9">
        <v>0</v>
      </c>
    </row>
    <row r="1027" spans="1:9" x14ac:dyDescent="0.3">
      <c r="A1027" s="2" t="s">
        <v>510</v>
      </c>
      <c r="B1027" s="38" t="s">
        <v>3512</v>
      </c>
      <c r="C1027" t="s">
        <v>923</v>
      </c>
      <c r="D1027" t="s">
        <v>1010</v>
      </c>
      <c r="E1027" t="s">
        <v>3513</v>
      </c>
      <c r="F1027">
        <v>50.7</v>
      </c>
      <c r="G1027" s="53">
        <v>45085</v>
      </c>
      <c r="H1027" s="32">
        <v>0</v>
      </c>
      <c r="I1027" s="9">
        <v>0</v>
      </c>
    </row>
    <row r="1028" spans="1:9" x14ac:dyDescent="0.3">
      <c r="A1028" s="2" t="s">
        <v>510</v>
      </c>
      <c r="B1028" s="38" t="s">
        <v>3514</v>
      </c>
      <c r="C1028" t="s">
        <v>913</v>
      </c>
      <c r="D1028" t="s">
        <v>897</v>
      </c>
      <c r="E1028" t="s">
        <v>3515</v>
      </c>
      <c r="F1028">
        <v>50.7</v>
      </c>
      <c r="H1028" s="32">
        <v>17</v>
      </c>
      <c r="I1028" s="9">
        <v>1194.1418756129035</v>
      </c>
    </row>
    <row r="1029" spans="1:9" x14ac:dyDescent="0.3">
      <c r="A1029" s="2" t="s">
        <v>891</v>
      </c>
      <c r="B1029" s="38" t="s">
        <v>3516</v>
      </c>
      <c r="C1029" t="s">
        <v>2145</v>
      </c>
      <c r="D1029" t="s">
        <v>897</v>
      </c>
      <c r="E1029" t="s">
        <v>3517</v>
      </c>
      <c r="F1029">
        <v>32.5</v>
      </c>
      <c r="H1029" s="32">
        <v>17</v>
      </c>
      <c r="I1029" s="9">
        <v>765.47556129032262</v>
      </c>
    </row>
    <row r="1030" spans="1:9" x14ac:dyDescent="0.3">
      <c r="A1030" s="2" t="s">
        <v>892</v>
      </c>
      <c r="B1030" s="38" t="s">
        <v>3518</v>
      </c>
      <c r="C1030" t="s">
        <v>967</v>
      </c>
      <c r="D1030" t="s">
        <v>897</v>
      </c>
      <c r="E1030" t="s">
        <v>3519</v>
      </c>
      <c r="F1030">
        <v>23.2</v>
      </c>
      <c r="H1030" s="32">
        <v>17</v>
      </c>
      <c r="I1030" s="9">
        <v>546.43178529032252</v>
      </c>
    </row>
    <row r="1031" spans="1:9" x14ac:dyDescent="0.3">
      <c r="A1031" s="2" t="s">
        <v>892</v>
      </c>
      <c r="B1031" s="38" t="s">
        <v>3520</v>
      </c>
      <c r="C1031" t="s">
        <v>941</v>
      </c>
      <c r="D1031" t="s">
        <v>3521</v>
      </c>
      <c r="E1031" t="s">
        <v>3522</v>
      </c>
      <c r="F1031">
        <v>23.2</v>
      </c>
      <c r="G1031" s="53">
        <v>45201</v>
      </c>
      <c r="H1031" s="32">
        <v>0</v>
      </c>
      <c r="I1031" s="9">
        <v>0</v>
      </c>
    </row>
    <row r="1032" spans="1:9" x14ac:dyDescent="0.3">
      <c r="A1032" s="2" t="s">
        <v>892</v>
      </c>
      <c r="B1032" s="38" t="s">
        <v>3523</v>
      </c>
      <c r="C1032" t="s">
        <v>3524</v>
      </c>
      <c r="D1032" t="s">
        <v>3525</v>
      </c>
      <c r="E1032" t="s">
        <v>3526</v>
      </c>
      <c r="F1032">
        <v>23.2</v>
      </c>
      <c r="G1032" s="53">
        <v>45105</v>
      </c>
      <c r="H1032" s="32">
        <v>0</v>
      </c>
      <c r="I1032" s="9">
        <v>0</v>
      </c>
    </row>
    <row r="1033" spans="1:9" x14ac:dyDescent="0.3">
      <c r="A1033" s="2" t="s">
        <v>511</v>
      </c>
      <c r="B1033" s="38" t="s">
        <v>3527</v>
      </c>
      <c r="D1033" t="s">
        <v>3528</v>
      </c>
      <c r="E1033" t="s">
        <v>3529</v>
      </c>
      <c r="F1033">
        <v>61</v>
      </c>
      <c r="G1033" s="53">
        <v>45069</v>
      </c>
      <c r="H1033" s="32">
        <v>9</v>
      </c>
      <c r="I1033" s="9">
        <v>760.62639483870964</v>
      </c>
    </row>
    <row r="1034" spans="1:9" x14ac:dyDescent="0.3">
      <c r="A1034" s="2" t="s">
        <v>511</v>
      </c>
      <c r="B1034" s="38" t="s">
        <v>3530</v>
      </c>
      <c r="C1034" t="s">
        <v>991</v>
      </c>
      <c r="D1034" t="s">
        <v>897</v>
      </c>
      <c r="E1034" t="s">
        <v>3531</v>
      </c>
      <c r="F1034">
        <v>61</v>
      </c>
      <c r="H1034" s="32">
        <v>8</v>
      </c>
      <c r="I1034" s="9">
        <v>676.11235096774192</v>
      </c>
    </row>
    <row r="1035" spans="1:9" x14ac:dyDescent="0.3">
      <c r="A1035" s="2" t="s">
        <v>512</v>
      </c>
      <c r="B1035" s="38" t="s">
        <v>3532</v>
      </c>
      <c r="C1035" t="s">
        <v>3533</v>
      </c>
      <c r="D1035" t="s">
        <v>1010</v>
      </c>
      <c r="E1035" t="s">
        <v>3534</v>
      </c>
      <c r="F1035">
        <v>50.9</v>
      </c>
      <c r="G1035" s="53">
        <v>45085</v>
      </c>
      <c r="H1035" s="32">
        <v>0</v>
      </c>
      <c r="I1035" s="9">
        <v>0</v>
      </c>
    </row>
    <row r="1036" spans="1:9" x14ac:dyDescent="0.3">
      <c r="A1036" s="2" t="s">
        <v>512</v>
      </c>
      <c r="B1036" s="38" t="s">
        <v>3535</v>
      </c>
      <c r="C1036" t="s">
        <v>913</v>
      </c>
      <c r="D1036" t="s">
        <v>897</v>
      </c>
      <c r="E1036" t="s">
        <v>3536</v>
      </c>
      <c r="F1036">
        <v>50.9</v>
      </c>
      <c r="H1036" s="32">
        <v>17</v>
      </c>
      <c r="I1036" s="9">
        <v>1198.852494451613</v>
      </c>
    </row>
    <row r="1037" spans="1:9" x14ac:dyDescent="0.3">
      <c r="A1037" s="2" t="s">
        <v>513</v>
      </c>
      <c r="B1037" s="38" t="s">
        <v>3537</v>
      </c>
      <c r="D1037" t="s">
        <v>3538</v>
      </c>
      <c r="E1037" t="s">
        <v>3539</v>
      </c>
      <c r="F1037">
        <v>59.2</v>
      </c>
      <c r="G1037" s="53">
        <v>45069</v>
      </c>
      <c r="H1037" s="32">
        <v>9</v>
      </c>
      <c r="I1037" s="9">
        <v>738.18168154838725</v>
      </c>
    </row>
    <row r="1038" spans="1:9" x14ac:dyDescent="0.3">
      <c r="A1038" s="2" t="s">
        <v>513</v>
      </c>
      <c r="B1038" s="38" t="s">
        <v>3540</v>
      </c>
      <c r="C1038" t="s">
        <v>991</v>
      </c>
      <c r="D1038" t="s">
        <v>897</v>
      </c>
      <c r="E1038" t="s">
        <v>3541</v>
      </c>
      <c r="F1038">
        <v>59.2</v>
      </c>
      <c r="H1038" s="32">
        <v>8</v>
      </c>
      <c r="I1038" s="9">
        <v>656.16149470967753</v>
      </c>
    </row>
    <row r="1039" spans="1:9" x14ac:dyDescent="0.3">
      <c r="A1039" s="2" t="s">
        <v>514</v>
      </c>
      <c r="B1039" s="38" t="s">
        <v>3542</v>
      </c>
      <c r="D1039" t="s">
        <v>3543</v>
      </c>
      <c r="E1039" t="s">
        <v>3544</v>
      </c>
      <c r="F1039">
        <v>32.5</v>
      </c>
      <c r="G1039" s="55">
        <v>45080</v>
      </c>
      <c r="H1039" s="32">
        <v>0</v>
      </c>
      <c r="I1039" s="9">
        <v>0</v>
      </c>
    </row>
    <row r="1040" spans="1:9" x14ac:dyDescent="0.3">
      <c r="A1040" s="2" t="s">
        <v>514</v>
      </c>
      <c r="B1040" s="38" t="s">
        <v>3545</v>
      </c>
      <c r="C1040" t="s">
        <v>1167</v>
      </c>
      <c r="D1040" t="s">
        <v>897</v>
      </c>
      <c r="E1040" t="s">
        <v>3546</v>
      </c>
      <c r="F1040">
        <v>32.5</v>
      </c>
      <c r="H1040" s="32">
        <v>17</v>
      </c>
      <c r="I1040" s="9">
        <v>765.47556129032262</v>
      </c>
    </row>
    <row r="1041" spans="1:9" x14ac:dyDescent="0.3">
      <c r="A1041" s="2" t="s">
        <v>515</v>
      </c>
      <c r="B1041" s="38" t="s">
        <v>3547</v>
      </c>
      <c r="C1041" t="s">
        <v>908</v>
      </c>
      <c r="D1041" t="s">
        <v>897</v>
      </c>
      <c r="E1041" t="s">
        <v>3548</v>
      </c>
      <c r="F1041">
        <v>32.5</v>
      </c>
      <c r="H1041" s="32">
        <v>17</v>
      </c>
      <c r="I1041" s="9">
        <v>765.47556129032262</v>
      </c>
    </row>
    <row r="1042" spans="1:9" x14ac:dyDescent="0.3">
      <c r="A1042" s="2" t="s">
        <v>516</v>
      </c>
      <c r="B1042" s="38" t="s">
        <v>3549</v>
      </c>
      <c r="C1042" t="s">
        <v>991</v>
      </c>
      <c r="D1042" t="s">
        <v>897</v>
      </c>
      <c r="E1042" t="s">
        <v>3550</v>
      </c>
      <c r="F1042">
        <v>59.2</v>
      </c>
      <c r="H1042" s="32">
        <v>9</v>
      </c>
      <c r="I1042" s="9">
        <v>738.18168154838725</v>
      </c>
    </row>
    <row r="1043" spans="1:9" x14ac:dyDescent="0.3">
      <c r="A1043" s="2" t="s">
        <v>516</v>
      </c>
      <c r="B1043" s="38" t="s">
        <v>3551</v>
      </c>
      <c r="D1043" t="s">
        <v>3552</v>
      </c>
      <c r="E1043" t="s">
        <v>3553</v>
      </c>
      <c r="F1043">
        <v>59.2</v>
      </c>
      <c r="G1043" s="53">
        <v>45070</v>
      </c>
      <c r="H1043" s="32">
        <v>8</v>
      </c>
      <c r="I1043" s="9">
        <v>656.16149470967753</v>
      </c>
    </row>
    <row r="1044" spans="1:9" x14ac:dyDescent="0.3">
      <c r="A1044" s="2" t="s">
        <v>517</v>
      </c>
      <c r="B1044" s="38" t="s">
        <v>3554</v>
      </c>
      <c r="C1044" t="s">
        <v>991</v>
      </c>
      <c r="D1044" t="s">
        <v>897</v>
      </c>
      <c r="E1044" t="s">
        <v>3555</v>
      </c>
      <c r="F1044">
        <v>36.299999999999997</v>
      </c>
      <c r="H1044" s="32">
        <v>15</v>
      </c>
      <c r="I1044" s="9">
        <v>754.39175225806457</v>
      </c>
    </row>
    <row r="1045" spans="1:9" x14ac:dyDescent="0.3">
      <c r="A1045" s="2" t="s">
        <v>517</v>
      </c>
      <c r="B1045" s="38" t="s">
        <v>3556</v>
      </c>
      <c r="D1045" t="s">
        <v>2198</v>
      </c>
      <c r="E1045" t="s">
        <v>3557</v>
      </c>
      <c r="F1045">
        <v>36.299999999999997</v>
      </c>
      <c r="G1045" s="53">
        <v>45076</v>
      </c>
      <c r="H1045" s="32">
        <v>2</v>
      </c>
      <c r="I1045" s="9">
        <v>100.58556696774194</v>
      </c>
    </row>
    <row r="1046" spans="1:9" x14ac:dyDescent="0.3">
      <c r="A1046" s="2" t="s">
        <v>518</v>
      </c>
      <c r="B1046" s="38" t="s">
        <v>3558</v>
      </c>
      <c r="C1046" t="s">
        <v>991</v>
      </c>
      <c r="D1046" t="s">
        <v>897</v>
      </c>
      <c r="E1046" t="s">
        <v>3559</v>
      </c>
      <c r="F1046">
        <v>50.7</v>
      </c>
      <c r="H1046" s="32">
        <v>8</v>
      </c>
      <c r="I1046" s="9">
        <v>561.94911793548397</v>
      </c>
    </row>
    <row r="1047" spans="1:9" x14ac:dyDescent="0.3">
      <c r="A1047" s="2" t="s">
        <v>518</v>
      </c>
      <c r="B1047" s="38" t="s">
        <v>3560</v>
      </c>
      <c r="D1047" t="s">
        <v>3561</v>
      </c>
      <c r="E1047" t="s">
        <v>3562</v>
      </c>
      <c r="F1047">
        <v>50.7</v>
      </c>
      <c r="G1047" s="53">
        <v>45069</v>
      </c>
      <c r="H1047" s="32">
        <v>9</v>
      </c>
      <c r="I1047" s="9">
        <v>632.19275767741942</v>
      </c>
    </row>
    <row r="1048" spans="1:9" x14ac:dyDescent="0.3">
      <c r="A1048" s="2" t="s">
        <v>519</v>
      </c>
      <c r="B1048" s="38" t="s">
        <v>3563</v>
      </c>
      <c r="C1048" t="s">
        <v>991</v>
      </c>
      <c r="D1048" t="s">
        <v>897</v>
      </c>
      <c r="E1048" t="s">
        <v>3564</v>
      </c>
      <c r="F1048">
        <v>61</v>
      </c>
      <c r="H1048" s="32">
        <v>8</v>
      </c>
      <c r="I1048" s="9">
        <v>676.11235096774192</v>
      </c>
    </row>
    <row r="1049" spans="1:9" x14ac:dyDescent="0.3">
      <c r="A1049" s="2" t="s">
        <v>519</v>
      </c>
      <c r="B1049" s="38" t="s">
        <v>3565</v>
      </c>
      <c r="D1049" t="s">
        <v>3566</v>
      </c>
      <c r="E1049" t="s">
        <v>3567</v>
      </c>
      <c r="F1049">
        <v>61</v>
      </c>
      <c r="G1049" s="53">
        <v>45069</v>
      </c>
      <c r="H1049" s="32">
        <v>9</v>
      </c>
      <c r="I1049" s="9">
        <v>760.62639483870964</v>
      </c>
    </row>
    <row r="1050" spans="1:9" x14ac:dyDescent="0.3">
      <c r="A1050" s="2" t="s">
        <v>520</v>
      </c>
      <c r="B1050" s="38" t="s">
        <v>3568</v>
      </c>
      <c r="C1050" t="s">
        <v>991</v>
      </c>
      <c r="D1050" t="s">
        <v>897</v>
      </c>
      <c r="E1050" t="s">
        <v>3569</v>
      </c>
      <c r="F1050">
        <v>50.9</v>
      </c>
      <c r="H1050" s="32">
        <v>8</v>
      </c>
      <c r="I1050" s="9">
        <v>564.16587974193556</v>
      </c>
    </row>
    <row r="1051" spans="1:9" x14ac:dyDescent="0.3">
      <c r="A1051" s="2" t="s">
        <v>520</v>
      </c>
      <c r="B1051" s="38" t="s">
        <v>3570</v>
      </c>
      <c r="D1051" t="s">
        <v>3571</v>
      </c>
      <c r="E1051" t="s">
        <v>3572</v>
      </c>
      <c r="F1051">
        <v>50.9</v>
      </c>
      <c r="G1051" s="53">
        <v>45069</v>
      </c>
      <c r="H1051" s="32">
        <v>9</v>
      </c>
      <c r="I1051" s="9">
        <v>634.68661470967754</v>
      </c>
    </row>
    <row r="1052" spans="1:9" x14ac:dyDescent="0.3">
      <c r="A1052" s="2" t="s">
        <v>521</v>
      </c>
      <c r="B1052" s="38" t="s">
        <v>3573</v>
      </c>
      <c r="C1052" t="s">
        <v>916</v>
      </c>
      <c r="D1052" t="s">
        <v>897</v>
      </c>
      <c r="E1052" t="s">
        <v>3574</v>
      </c>
      <c r="F1052">
        <v>32.5</v>
      </c>
      <c r="H1052" s="32">
        <v>17</v>
      </c>
      <c r="I1052" s="9">
        <v>765.47556129032262</v>
      </c>
    </row>
    <row r="1053" spans="1:9" x14ac:dyDescent="0.3">
      <c r="A1053" s="2" t="s">
        <v>522</v>
      </c>
      <c r="B1053" s="38" t="s">
        <v>3575</v>
      </c>
      <c r="D1053" t="s">
        <v>3576</v>
      </c>
      <c r="E1053" t="s">
        <v>3577</v>
      </c>
      <c r="F1053">
        <v>32.5</v>
      </c>
      <c r="G1053" s="55">
        <v>45115</v>
      </c>
      <c r="H1053" s="32">
        <v>0</v>
      </c>
      <c r="I1053" s="9">
        <v>0</v>
      </c>
    </row>
    <row r="1054" spans="1:9" x14ac:dyDescent="0.3">
      <c r="A1054" s="2" t="s">
        <v>522</v>
      </c>
      <c r="B1054" s="38" t="s">
        <v>3578</v>
      </c>
      <c r="C1054" t="s">
        <v>1223</v>
      </c>
      <c r="D1054" t="s">
        <v>897</v>
      </c>
      <c r="E1054" t="s">
        <v>3579</v>
      </c>
      <c r="F1054">
        <v>32.5</v>
      </c>
      <c r="H1054" s="32">
        <v>17</v>
      </c>
      <c r="I1054" s="9">
        <v>765.47556129032262</v>
      </c>
    </row>
    <row r="1055" spans="1:9" x14ac:dyDescent="0.3">
      <c r="A1055" s="2" t="s">
        <v>523</v>
      </c>
      <c r="B1055" s="38" t="s">
        <v>3580</v>
      </c>
      <c r="D1055" t="s">
        <v>3581</v>
      </c>
      <c r="E1055" t="s">
        <v>3582</v>
      </c>
      <c r="F1055">
        <v>59.2</v>
      </c>
      <c r="G1055" s="55">
        <v>45150</v>
      </c>
      <c r="H1055" s="32">
        <v>0</v>
      </c>
      <c r="I1055" s="9">
        <v>0</v>
      </c>
    </row>
    <row r="1056" spans="1:9" x14ac:dyDescent="0.3">
      <c r="A1056" s="2" t="s">
        <v>523</v>
      </c>
      <c r="B1056" s="38" t="s">
        <v>3583</v>
      </c>
      <c r="C1056" t="s">
        <v>1637</v>
      </c>
      <c r="D1056" t="s">
        <v>897</v>
      </c>
      <c r="E1056" t="s">
        <v>3584</v>
      </c>
      <c r="F1056">
        <v>59.2</v>
      </c>
      <c r="H1056" s="32">
        <v>17</v>
      </c>
      <c r="I1056" s="9">
        <v>1394.3431762580647</v>
      </c>
    </row>
    <row r="1057" spans="1:9" x14ac:dyDescent="0.3">
      <c r="A1057" s="2" t="s">
        <v>524</v>
      </c>
      <c r="B1057" s="38" t="s">
        <v>3585</v>
      </c>
      <c r="D1057" t="s">
        <v>3005</v>
      </c>
      <c r="E1057" t="s">
        <v>3586</v>
      </c>
      <c r="F1057">
        <v>36.299999999999997</v>
      </c>
      <c r="G1057" s="55">
        <v>45170</v>
      </c>
      <c r="H1057" s="32">
        <v>0</v>
      </c>
      <c r="I1057" s="9">
        <v>0</v>
      </c>
    </row>
    <row r="1058" spans="1:9" x14ac:dyDescent="0.3">
      <c r="A1058" s="2" t="s">
        <v>524</v>
      </c>
      <c r="B1058" s="38" t="s">
        <v>3587</v>
      </c>
      <c r="C1058" t="s">
        <v>930</v>
      </c>
      <c r="D1058" t="s">
        <v>897</v>
      </c>
      <c r="E1058" t="s">
        <v>3588</v>
      </c>
      <c r="F1058">
        <v>36.299999999999997</v>
      </c>
      <c r="H1058" s="32">
        <v>17</v>
      </c>
      <c r="I1058" s="9">
        <v>854.97731922580647</v>
      </c>
    </row>
    <row r="1059" spans="1:9" x14ac:dyDescent="0.3">
      <c r="A1059" s="2" t="s">
        <v>525</v>
      </c>
      <c r="B1059" s="38" t="s">
        <v>3589</v>
      </c>
      <c r="C1059" t="s">
        <v>912</v>
      </c>
      <c r="D1059" t="s">
        <v>897</v>
      </c>
      <c r="E1059" t="s">
        <v>3590</v>
      </c>
      <c r="F1059">
        <v>36.299999999999997</v>
      </c>
      <c r="H1059" s="32">
        <v>17</v>
      </c>
      <c r="I1059" s="9">
        <v>854.97731922580647</v>
      </c>
    </row>
    <row r="1060" spans="1:9" x14ac:dyDescent="0.3">
      <c r="A1060" s="2" t="s">
        <v>526</v>
      </c>
      <c r="B1060" s="38" t="s">
        <v>3591</v>
      </c>
      <c r="C1060" t="s">
        <v>991</v>
      </c>
      <c r="D1060" t="s">
        <v>897</v>
      </c>
      <c r="E1060" t="s">
        <v>3592</v>
      </c>
      <c r="F1060">
        <v>50.7</v>
      </c>
      <c r="H1060" s="32">
        <v>17</v>
      </c>
      <c r="I1060" s="9">
        <v>1194.1418756129035</v>
      </c>
    </row>
    <row r="1061" spans="1:9" x14ac:dyDescent="0.3">
      <c r="A1061" s="2" t="s">
        <v>526</v>
      </c>
      <c r="B1061" s="38" t="s">
        <v>3593</v>
      </c>
      <c r="D1061" t="s">
        <v>3594</v>
      </c>
      <c r="E1061" t="s">
        <v>3595</v>
      </c>
      <c r="F1061">
        <v>50.7</v>
      </c>
      <c r="G1061" s="53">
        <v>45100</v>
      </c>
      <c r="H1061" s="32">
        <v>0</v>
      </c>
      <c r="I1061" s="9">
        <v>0</v>
      </c>
    </row>
    <row r="1062" spans="1:9" x14ac:dyDescent="0.3">
      <c r="A1062" s="2" t="s">
        <v>527</v>
      </c>
      <c r="B1062" s="38" t="s">
        <v>3596</v>
      </c>
      <c r="D1062" t="s">
        <v>3597</v>
      </c>
      <c r="E1062" t="s">
        <v>3598</v>
      </c>
      <c r="F1062">
        <v>61</v>
      </c>
      <c r="G1062" s="53">
        <v>45073</v>
      </c>
      <c r="H1062" s="32">
        <v>5</v>
      </c>
      <c r="I1062" s="9">
        <v>422.57021935483868</v>
      </c>
    </row>
    <row r="1063" spans="1:9" x14ac:dyDescent="0.3">
      <c r="A1063" s="2" t="s">
        <v>527</v>
      </c>
      <c r="B1063" s="38" t="s">
        <v>3599</v>
      </c>
      <c r="C1063" t="s">
        <v>991</v>
      </c>
      <c r="D1063" t="s">
        <v>897</v>
      </c>
      <c r="E1063" t="s">
        <v>3600</v>
      </c>
      <c r="F1063">
        <v>61</v>
      </c>
      <c r="H1063" s="32">
        <v>12</v>
      </c>
      <c r="I1063" s="9">
        <v>1014.1685264516129</v>
      </c>
    </row>
    <row r="1064" spans="1:9" x14ac:dyDescent="0.3">
      <c r="A1064" s="2" t="s">
        <v>528</v>
      </c>
      <c r="B1064" s="38" t="s">
        <v>3601</v>
      </c>
      <c r="C1064" t="s">
        <v>1812</v>
      </c>
      <c r="D1064" t="s">
        <v>897</v>
      </c>
      <c r="E1064" t="s">
        <v>3602</v>
      </c>
      <c r="F1064">
        <v>50.9</v>
      </c>
      <c r="H1064" s="32">
        <v>17</v>
      </c>
      <c r="I1064" s="9">
        <v>1198.852494451613</v>
      </c>
    </row>
    <row r="1065" spans="1:9" x14ac:dyDescent="0.3">
      <c r="A1065" s="2" t="s">
        <v>528</v>
      </c>
      <c r="B1065" s="38" t="s">
        <v>3603</v>
      </c>
      <c r="D1065" t="s">
        <v>3604</v>
      </c>
      <c r="E1065" t="s">
        <v>3605</v>
      </c>
      <c r="F1065">
        <v>50.9</v>
      </c>
      <c r="G1065" s="55">
        <v>45091</v>
      </c>
      <c r="H1065" s="32">
        <v>0</v>
      </c>
      <c r="I1065" s="9">
        <v>0</v>
      </c>
    </row>
    <row r="1066" spans="1:9" x14ac:dyDescent="0.3">
      <c r="A1066" s="2" t="s">
        <v>529</v>
      </c>
      <c r="B1066" s="38" t="s">
        <v>3606</v>
      </c>
      <c r="C1066" t="s">
        <v>1223</v>
      </c>
      <c r="D1066" t="s">
        <v>897</v>
      </c>
      <c r="E1066" t="s">
        <v>3607</v>
      </c>
      <c r="F1066">
        <v>32.5</v>
      </c>
      <c r="H1066" s="32">
        <v>17</v>
      </c>
      <c r="I1066" s="9">
        <v>765.47556129032262</v>
      </c>
    </row>
    <row r="1067" spans="1:9" x14ac:dyDescent="0.3">
      <c r="A1067" s="2" t="s">
        <v>529</v>
      </c>
      <c r="B1067" s="38" t="s">
        <v>3608</v>
      </c>
      <c r="C1067" t="s">
        <v>908</v>
      </c>
      <c r="D1067" t="s">
        <v>3609</v>
      </c>
      <c r="E1067" t="s">
        <v>3610</v>
      </c>
      <c r="F1067">
        <v>32.5</v>
      </c>
      <c r="G1067" s="55">
        <v>45115</v>
      </c>
      <c r="H1067" s="32">
        <v>0</v>
      </c>
      <c r="I1067" s="9">
        <v>0</v>
      </c>
    </row>
    <row r="1068" spans="1:9" x14ac:dyDescent="0.3">
      <c r="A1068" s="2" t="s">
        <v>530</v>
      </c>
      <c r="B1068" s="38" t="s">
        <v>3611</v>
      </c>
      <c r="C1068" t="s">
        <v>2274</v>
      </c>
      <c r="D1068" t="s">
        <v>897</v>
      </c>
      <c r="E1068" t="s">
        <v>3612</v>
      </c>
      <c r="F1068">
        <v>32.5</v>
      </c>
      <c r="H1068" s="32">
        <v>17</v>
      </c>
      <c r="I1068" s="9">
        <v>765.47556129032262</v>
      </c>
    </row>
    <row r="1069" spans="1:9" x14ac:dyDescent="0.3">
      <c r="A1069" s="2" t="s">
        <v>530</v>
      </c>
      <c r="B1069" s="38" t="s">
        <v>3613</v>
      </c>
      <c r="D1069" t="s">
        <v>3614</v>
      </c>
      <c r="E1069" t="s">
        <v>3615</v>
      </c>
      <c r="F1069">
        <v>32.5</v>
      </c>
      <c r="G1069" s="55">
        <v>45118</v>
      </c>
      <c r="H1069" s="32">
        <v>0</v>
      </c>
      <c r="I1069" s="9">
        <v>0</v>
      </c>
    </row>
    <row r="1070" spans="1:9" x14ac:dyDescent="0.3">
      <c r="A1070" s="2" t="s">
        <v>531</v>
      </c>
      <c r="B1070" s="38" t="s">
        <v>3616</v>
      </c>
      <c r="D1070" t="s">
        <v>3617</v>
      </c>
      <c r="E1070" t="s">
        <v>3618</v>
      </c>
      <c r="F1070">
        <v>59.2</v>
      </c>
      <c r="G1070" s="55">
        <v>45080</v>
      </c>
      <c r="H1070" s="32">
        <v>0</v>
      </c>
      <c r="I1070" s="9">
        <v>0</v>
      </c>
    </row>
    <row r="1071" spans="1:9" x14ac:dyDescent="0.3">
      <c r="A1071" s="2" t="s">
        <v>531</v>
      </c>
      <c r="B1071" s="38" t="s">
        <v>3619</v>
      </c>
      <c r="C1071" t="s">
        <v>1167</v>
      </c>
      <c r="D1071" t="s">
        <v>897</v>
      </c>
      <c r="E1071" t="s">
        <v>3620</v>
      </c>
      <c r="F1071">
        <v>59.2</v>
      </c>
      <c r="H1071" s="32">
        <v>17</v>
      </c>
      <c r="I1071" s="9">
        <v>1394.3431762580647</v>
      </c>
    </row>
    <row r="1072" spans="1:9" x14ac:dyDescent="0.3">
      <c r="A1072" s="2" t="s">
        <v>532</v>
      </c>
      <c r="B1072" s="38" t="s">
        <v>3621</v>
      </c>
      <c r="C1072" t="s">
        <v>3622</v>
      </c>
      <c r="D1072" t="s">
        <v>1010</v>
      </c>
      <c r="E1072" t="s">
        <v>3623</v>
      </c>
      <c r="F1072">
        <v>36.299999999999997</v>
      </c>
      <c r="G1072" s="53">
        <v>45085</v>
      </c>
      <c r="H1072" s="32">
        <v>0</v>
      </c>
      <c r="I1072" s="9">
        <v>0</v>
      </c>
    </row>
    <row r="1073" spans="1:9" x14ac:dyDescent="0.3">
      <c r="A1073" s="2" t="s">
        <v>532</v>
      </c>
      <c r="B1073" s="38" t="s">
        <v>3624</v>
      </c>
      <c r="C1073" t="s">
        <v>913</v>
      </c>
      <c r="D1073" t="s">
        <v>897</v>
      </c>
      <c r="E1073" t="s">
        <v>3625</v>
      </c>
      <c r="F1073">
        <v>36.299999999999997</v>
      </c>
      <c r="H1073" s="32">
        <v>17</v>
      </c>
      <c r="I1073" s="9">
        <v>854.97731922580647</v>
      </c>
    </row>
    <row r="1074" spans="1:9" x14ac:dyDescent="0.3">
      <c r="A1074" s="2" t="s">
        <v>533</v>
      </c>
      <c r="B1074" s="38" t="s">
        <v>3626</v>
      </c>
      <c r="C1074" t="s">
        <v>1259</v>
      </c>
      <c r="D1074" t="s">
        <v>897</v>
      </c>
      <c r="E1074" t="s">
        <v>3627</v>
      </c>
      <c r="F1074">
        <v>58</v>
      </c>
      <c r="H1074" s="32">
        <v>17</v>
      </c>
      <c r="I1074" s="9">
        <v>1366.0794632258066</v>
      </c>
    </row>
    <row r="1075" spans="1:9" x14ac:dyDescent="0.3">
      <c r="A1075" s="2" t="s">
        <v>533</v>
      </c>
      <c r="B1075" s="38" t="s">
        <v>3628</v>
      </c>
      <c r="D1075" t="s">
        <v>3629</v>
      </c>
      <c r="E1075" t="s">
        <v>3630</v>
      </c>
      <c r="F1075">
        <v>58</v>
      </c>
      <c r="G1075" s="55">
        <v>45094</v>
      </c>
      <c r="H1075" s="32">
        <v>0</v>
      </c>
      <c r="I1075" s="9">
        <v>0</v>
      </c>
    </row>
    <row r="1076" spans="1:9" x14ac:dyDescent="0.3">
      <c r="A1076" s="2" t="s">
        <v>534</v>
      </c>
      <c r="B1076" s="38" t="s">
        <v>3631</v>
      </c>
      <c r="C1076" t="s">
        <v>2375</v>
      </c>
      <c r="D1076" t="s">
        <v>897</v>
      </c>
      <c r="E1076" t="s">
        <v>3632</v>
      </c>
      <c r="F1076">
        <v>40.299999999999997</v>
      </c>
      <c r="H1076" s="32">
        <v>17</v>
      </c>
      <c r="I1076" s="9">
        <v>949.18969599999991</v>
      </c>
    </row>
    <row r="1077" spans="1:9" x14ac:dyDescent="0.3">
      <c r="A1077" s="2" t="s">
        <v>534</v>
      </c>
      <c r="B1077" s="38" t="s">
        <v>3633</v>
      </c>
      <c r="D1077" t="s">
        <v>3634</v>
      </c>
      <c r="E1077" t="s">
        <v>3635</v>
      </c>
      <c r="F1077">
        <v>40.299999999999997</v>
      </c>
      <c r="G1077" s="55">
        <v>45155</v>
      </c>
      <c r="H1077" s="32">
        <v>0</v>
      </c>
      <c r="I1077" s="9">
        <v>0</v>
      </c>
    </row>
    <row r="1078" spans="1:9" x14ac:dyDescent="0.3">
      <c r="A1078" s="2" t="s">
        <v>535</v>
      </c>
      <c r="B1078" s="38" t="s">
        <v>3636</v>
      </c>
      <c r="D1078" t="s">
        <v>3637</v>
      </c>
      <c r="E1078" t="s">
        <v>3638</v>
      </c>
      <c r="F1078">
        <v>50.7</v>
      </c>
      <c r="G1078" s="53">
        <v>45107</v>
      </c>
      <c r="H1078" s="32">
        <v>0</v>
      </c>
      <c r="I1078" s="9">
        <v>0</v>
      </c>
    </row>
    <row r="1079" spans="1:9" x14ac:dyDescent="0.3">
      <c r="A1079" s="2" t="s">
        <v>535</v>
      </c>
      <c r="B1079" s="38" t="s">
        <v>3639</v>
      </c>
      <c r="C1079" t="s">
        <v>967</v>
      </c>
      <c r="D1079" t="s">
        <v>897</v>
      </c>
      <c r="E1079" t="s">
        <v>3640</v>
      </c>
      <c r="F1079">
        <v>50.7</v>
      </c>
      <c r="H1079" s="32">
        <v>17</v>
      </c>
      <c r="I1079" s="9">
        <v>1194.1418756129035</v>
      </c>
    </row>
    <row r="1080" spans="1:9" x14ac:dyDescent="0.3">
      <c r="A1080" s="2" t="s">
        <v>536</v>
      </c>
      <c r="B1080" s="38" t="s">
        <v>3641</v>
      </c>
      <c r="C1080" t="s">
        <v>2375</v>
      </c>
      <c r="D1080" t="s">
        <v>897</v>
      </c>
      <c r="E1080" t="s">
        <v>3642</v>
      </c>
      <c r="F1080">
        <v>40.200000000000003</v>
      </c>
      <c r="H1080" s="32">
        <v>17</v>
      </c>
      <c r="I1080" s="9">
        <v>946.8343865806454</v>
      </c>
    </row>
    <row r="1081" spans="1:9" x14ac:dyDescent="0.3">
      <c r="A1081" s="2" t="s">
        <v>536</v>
      </c>
      <c r="B1081" s="38" t="s">
        <v>3643</v>
      </c>
      <c r="D1081" t="s">
        <v>3634</v>
      </c>
      <c r="E1081" t="s">
        <v>3644</v>
      </c>
      <c r="F1081">
        <v>40.200000000000003</v>
      </c>
      <c r="G1081" s="55">
        <v>45155</v>
      </c>
      <c r="H1081" s="32">
        <v>0</v>
      </c>
      <c r="I1081" s="9">
        <v>0</v>
      </c>
    </row>
    <row r="1082" spans="1:9" x14ac:dyDescent="0.3">
      <c r="A1082" s="2" t="s">
        <v>537</v>
      </c>
      <c r="B1082" s="38" t="s">
        <v>3645</v>
      </c>
      <c r="D1082" t="s">
        <v>3646</v>
      </c>
      <c r="E1082" t="s">
        <v>3647</v>
      </c>
      <c r="F1082">
        <v>58</v>
      </c>
      <c r="G1082" s="55">
        <v>45080</v>
      </c>
      <c r="H1082" s="32">
        <v>0</v>
      </c>
      <c r="I1082" s="9">
        <v>0</v>
      </c>
    </row>
    <row r="1083" spans="1:9" x14ac:dyDescent="0.3">
      <c r="A1083" s="2" t="s">
        <v>537</v>
      </c>
      <c r="B1083" s="38" t="s">
        <v>3648</v>
      </c>
      <c r="C1083" t="s">
        <v>1167</v>
      </c>
      <c r="D1083" t="s">
        <v>897</v>
      </c>
      <c r="E1083" t="s">
        <v>3649</v>
      </c>
      <c r="F1083">
        <v>58</v>
      </c>
      <c r="H1083" s="32">
        <v>17</v>
      </c>
      <c r="I1083" s="9">
        <v>1366.0794632258066</v>
      </c>
    </row>
    <row r="1084" spans="1:9" x14ac:dyDescent="0.3">
      <c r="A1084" s="2" t="s">
        <v>538</v>
      </c>
      <c r="B1084" s="38" t="s">
        <v>3650</v>
      </c>
      <c r="C1084" t="s">
        <v>930</v>
      </c>
      <c r="D1084" t="s">
        <v>897</v>
      </c>
      <c r="E1084" t="s">
        <v>3651</v>
      </c>
      <c r="F1084">
        <v>58</v>
      </c>
      <c r="H1084" s="32">
        <v>17</v>
      </c>
      <c r="I1084" s="9">
        <v>1366.0794632258066</v>
      </c>
    </row>
    <row r="1085" spans="1:9" x14ac:dyDescent="0.3">
      <c r="A1085" s="2" t="s">
        <v>538</v>
      </c>
      <c r="B1085" s="38" t="s">
        <v>3652</v>
      </c>
      <c r="D1085" t="s">
        <v>3653</v>
      </c>
      <c r="E1085" t="s">
        <v>3654</v>
      </c>
      <c r="F1085">
        <v>58</v>
      </c>
      <c r="G1085" s="53">
        <v>45190</v>
      </c>
      <c r="H1085" s="32">
        <v>0</v>
      </c>
      <c r="I1085" s="9">
        <v>0</v>
      </c>
    </row>
    <row r="1086" spans="1:9" x14ac:dyDescent="0.3">
      <c r="A1086" s="2" t="s">
        <v>539</v>
      </c>
      <c r="B1086" s="38" t="s">
        <v>3655</v>
      </c>
      <c r="C1086" t="s">
        <v>991</v>
      </c>
      <c r="D1086" t="s">
        <v>897</v>
      </c>
      <c r="E1086" t="s">
        <v>3656</v>
      </c>
      <c r="F1086">
        <v>40.299999999999997</v>
      </c>
      <c r="H1086" s="32">
        <v>11</v>
      </c>
      <c r="I1086" s="9">
        <v>614.18156799999997</v>
      </c>
    </row>
    <row r="1087" spans="1:9" x14ac:dyDescent="0.3">
      <c r="A1087" s="2" t="s">
        <v>539</v>
      </c>
      <c r="B1087" s="38" t="s">
        <v>3657</v>
      </c>
      <c r="D1087" t="s">
        <v>3658</v>
      </c>
      <c r="E1087" t="s">
        <v>3659</v>
      </c>
      <c r="F1087">
        <v>40.299999999999997</v>
      </c>
      <c r="G1087" s="53">
        <v>45072</v>
      </c>
      <c r="H1087" s="32">
        <v>6</v>
      </c>
      <c r="I1087" s="9">
        <v>335.00812799999994</v>
      </c>
    </row>
    <row r="1088" spans="1:9" x14ac:dyDescent="0.3">
      <c r="A1088" s="2" t="s">
        <v>540</v>
      </c>
      <c r="B1088" s="38" t="s">
        <v>3660</v>
      </c>
      <c r="C1088" t="s">
        <v>908</v>
      </c>
      <c r="D1088" t="s">
        <v>897</v>
      </c>
      <c r="E1088" t="s">
        <v>3661</v>
      </c>
      <c r="F1088">
        <v>40.200000000000003</v>
      </c>
      <c r="H1088" s="32">
        <v>17</v>
      </c>
      <c r="I1088" s="9">
        <v>946.8343865806454</v>
      </c>
    </row>
    <row r="1089" spans="1:9" x14ac:dyDescent="0.3">
      <c r="A1089" s="2" t="s">
        <v>541</v>
      </c>
      <c r="B1089" s="38" t="s">
        <v>3662</v>
      </c>
      <c r="C1089" t="s">
        <v>1634</v>
      </c>
      <c r="D1089" t="s">
        <v>897</v>
      </c>
      <c r="E1089" t="s">
        <v>3663</v>
      </c>
      <c r="F1089">
        <v>58</v>
      </c>
      <c r="H1089" s="32">
        <v>17</v>
      </c>
      <c r="I1089" s="9">
        <v>1366.0794632258066</v>
      </c>
    </row>
    <row r="1090" spans="1:9" x14ac:dyDescent="0.3">
      <c r="A1090" s="2" t="s">
        <v>541</v>
      </c>
      <c r="B1090" s="38" t="s">
        <v>3664</v>
      </c>
      <c r="D1090" t="s">
        <v>3665</v>
      </c>
      <c r="E1090" t="s">
        <v>3666</v>
      </c>
      <c r="F1090">
        <v>58</v>
      </c>
      <c r="G1090" s="53">
        <v>45133</v>
      </c>
      <c r="H1090" s="32">
        <v>0</v>
      </c>
      <c r="I1090" s="9">
        <v>0</v>
      </c>
    </row>
    <row r="1091" spans="1:9" x14ac:dyDescent="0.3">
      <c r="A1091" s="2" t="s">
        <v>542</v>
      </c>
      <c r="B1091" s="38" t="s">
        <v>3667</v>
      </c>
      <c r="C1091" t="s">
        <v>991</v>
      </c>
      <c r="D1091" t="s">
        <v>897</v>
      </c>
      <c r="E1091" t="s">
        <v>3668</v>
      </c>
      <c r="F1091">
        <v>58</v>
      </c>
      <c r="H1091" s="32">
        <v>10</v>
      </c>
      <c r="I1091" s="9">
        <v>803.57615483870973</v>
      </c>
    </row>
    <row r="1092" spans="1:9" x14ac:dyDescent="0.3">
      <c r="A1092" s="2" t="s">
        <v>542</v>
      </c>
      <c r="B1092" s="38" t="s">
        <v>3669</v>
      </c>
      <c r="D1092" t="s">
        <v>3670</v>
      </c>
      <c r="E1092" t="s">
        <v>3671</v>
      </c>
      <c r="F1092">
        <v>58</v>
      </c>
      <c r="G1092" s="53">
        <v>45071</v>
      </c>
      <c r="H1092" s="32">
        <v>7</v>
      </c>
      <c r="I1092" s="9">
        <v>562.50330838709681</v>
      </c>
    </row>
    <row r="1093" spans="1:9" x14ac:dyDescent="0.3">
      <c r="A1093" s="2" t="s">
        <v>543</v>
      </c>
      <c r="B1093" s="38" t="s">
        <v>3672</v>
      </c>
      <c r="D1093" t="s">
        <v>3673</v>
      </c>
      <c r="E1093" t="s">
        <v>3674</v>
      </c>
      <c r="F1093">
        <v>40.299999999999997</v>
      </c>
      <c r="G1093" s="53">
        <v>45073</v>
      </c>
      <c r="H1093" s="32">
        <v>5</v>
      </c>
      <c r="I1093" s="9">
        <v>279.17343999999997</v>
      </c>
    </row>
    <row r="1094" spans="1:9" x14ac:dyDescent="0.3">
      <c r="A1094" s="2" t="s">
        <v>543</v>
      </c>
      <c r="B1094" s="38" t="s">
        <v>3675</v>
      </c>
      <c r="C1094" t="s">
        <v>991</v>
      </c>
      <c r="D1094" t="s">
        <v>897</v>
      </c>
      <c r="E1094" t="s">
        <v>3676</v>
      </c>
      <c r="F1094">
        <v>40.299999999999997</v>
      </c>
      <c r="G1094" s="55"/>
      <c r="H1094" s="32">
        <v>12</v>
      </c>
      <c r="I1094" s="9">
        <v>670.01625599999988</v>
      </c>
    </row>
    <row r="1095" spans="1:9" x14ac:dyDescent="0.3">
      <c r="A1095" s="2" t="s">
        <v>544</v>
      </c>
      <c r="B1095" s="38" t="s">
        <v>3677</v>
      </c>
      <c r="D1095" t="s">
        <v>2417</v>
      </c>
      <c r="E1095" t="s">
        <v>3678</v>
      </c>
      <c r="F1095">
        <v>40.200000000000003</v>
      </c>
      <c r="G1095" s="55">
        <v>45097</v>
      </c>
      <c r="H1095" s="32">
        <v>0</v>
      </c>
      <c r="I1095" s="9">
        <v>0</v>
      </c>
    </row>
    <row r="1096" spans="1:9" x14ac:dyDescent="0.3">
      <c r="A1096" s="2" t="s">
        <v>544</v>
      </c>
      <c r="B1096" s="38" t="s">
        <v>3679</v>
      </c>
      <c r="C1096" t="s">
        <v>1283</v>
      </c>
      <c r="D1096" t="s">
        <v>897</v>
      </c>
      <c r="E1096" t="s">
        <v>3680</v>
      </c>
      <c r="F1096">
        <v>40.200000000000003</v>
      </c>
      <c r="H1096" s="32">
        <v>17</v>
      </c>
      <c r="I1096" s="9">
        <v>946.8343865806454</v>
      </c>
    </row>
    <row r="1097" spans="1:9" x14ac:dyDescent="0.3">
      <c r="A1097" s="2" t="s">
        <v>545</v>
      </c>
      <c r="B1097" s="38" t="s">
        <v>3681</v>
      </c>
      <c r="D1097" t="s">
        <v>3682</v>
      </c>
      <c r="E1097" t="s">
        <v>3683</v>
      </c>
      <c r="F1097">
        <v>58</v>
      </c>
      <c r="G1097" s="53">
        <v>45076</v>
      </c>
      <c r="H1097" s="32">
        <v>2</v>
      </c>
      <c r="I1097" s="9">
        <v>160.71523096774195</v>
      </c>
    </row>
    <row r="1098" spans="1:9" x14ac:dyDescent="0.3">
      <c r="A1098" s="2" t="s">
        <v>545</v>
      </c>
      <c r="B1098" s="38" t="s">
        <v>3684</v>
      </c>
      <c r="C1098" t="s">
        <v>991</v>
      </c>
      <c r="D1098" t="s">
        <v>897</v>
      </c>
      <c r="E1098" t="s">
        <v>3685</v>
      </c>
      <c r="F1098">
        <v>58</v>
      </c>
      <c r="H1098" s="32">
        <v>15</v>
      </c>
      <c r="I1098" s="9">
        <v>1205.3642322580645</v>
      </c>
    </row>
    <row r="1099" spans="1:9" x14ac:dyDescent="0.3">
      <c r="A1099" s="2" t="s">
        <v>546</v>
      </c>
      <c r="B1099" s="38" t="s">
        <v>3686</v>
      </c>
      <c r="D1099" t="s">
        <v>3687</v>
      </c>
      <c r="E1099" t="s">
        <v>3688</v>
      </c>
      <c r="F1099">
        <v>61</v>
      </c>
      <c r="G1099" s="53">
        <v>45069</v>
      </c>
      <c r="H1099" s="32">
        <v>9</v>
      </c>
      <c r="I1099" s="9">
        <v>760.62639483870964</v>
      </c>
    </row>
    <row r="1100" spans="1:9" x14ac:dyDescent="0.3">
      <c r="A1100" s="2" t="s">
        <v>546</v>
      </c>
      <c r="B1100" s="38" t="s">
        <v>3689</v>
      </c>
      <c r="C1100" t="s">
        <v>991</v>
      </c>
      <c r="D1100" t="s">
        <v>897</v>
      </c>
      <c r="E1100" t="s">
        <v>3690</v>
      </c>
      <c r="F1100">
        <v>61</v>
      </c>
      <c r="H1100" s="32">
        <v>8</v>
      </c>
      <c r="I1100" s="9">
        <v>676.11235096774192</v>
      </c>
    </row>
    <row r="1101" spans="1:9" x14ac:dyDescent="0.3">
      <c r="A1101" s="2" t="s">
        <v>547</v>
      </c>
      <c r="B1101" s="38" t="s">
        <v>3691</v>
      </c>
      <c r="C1101" t="s">
        <v>1753</v>
      </c>
      <c r="D1101" t="s">
        <v>897</v>
      </c>
      <c r="E1101" t="s">
        <v>3692</v>
      </c>
      <c r="F1101">
        <v>58</v>
      </c>
      <c r="H1101" s="32">
        <v>17</v>
      </c>
      <c r="I1101" s="9">
        <v>1366.0794632258066</v>
      </c>
    </row>
    <row r="1102" spans="1:9" x14ac:dyDescent="0.3">
      <c r="A1102" s="2" t="s">
        <v>547</v>
      </c>
      <c r="B1102" s="38" t="s">
        <v>3693</v>
      </c>
      <c r="D1102" t="s">
        <v>3694</v>
      </c>
      <c r="E1102" t="s">
        <v>3695</v>
      </c>
      <c r="F1102">
        <v>58</v>
      </c>
      <c r="G1102" s="55">
        <v>45099</v>
      </c>
      <c r="H1102" s="32">
        <v>0</v>
      </c>
      <c r="I1102" s="9">
        <v>0</v>
      </c>
    </row>
    <row r="1103" spans="1:9" x14ac:dyDescent="0.3">
      <c r="A1103" s="2" t="s">
        <v>548</v>
      </c>
      <c r="B1103" s="38" t="s">
        <v>3696</v>
      </c>
      <c r="C1103" t="s">
        <v>908</v>
      </c>
      <c r="D1103" t="s">
        <v>897</v>
      </c>
      <c r="E1103" t="s">
        <v>3697</v>
      </c>
      <c r="F1103">
        <v>40.299999999999997</v>
      </c>
      <c r="H1103" s="32">
        <v>17</v>
      </c>
      <c r="I1103" s="9">
        <v>949.18969599999991</v>
      </c>
    </row>
    <row r="1104" spans="1:9" x14ac:dyDescent="0.3">
      <c r="A1104" s="2" t="s">
        <v>549</v>
      </c>
      <c r="B1104" s="38" t="s">
        <v>3698</v>
      </c>
      <c r="C1104" t="s">
        <v>985</v>
      </c>
      <c r="D1104" t="s">
        <v>897</v>
      </c>
      <c r="E1104" t="s">
        <v>3699</v>
      </c>
      <c r="F1104">
        <v>40.200000000000003</v>
      </c>
      <c r="H1104" s="32">
        <v>17</v>
      </c>
      <c r="I1104" s="9">
        <v>946.8343865806454</v>
      </c>
    </row>
    <row r="1105" spans="1:9" x14ac:dyDescent="0.3">
      <c r="A1105" s="2" t="s">
        <v>549</v>
      </c>
      <c r="B1105" s="38" t="s">
        <v>3700</v>
      </c>
      <c r="D1105" t="s">
        <v>3701</v>
      </c>
      <c r="E1105" t="s">
        <v>3702</v>
      </c>
      <c r="F1105">
        <v>40.200000000000003</v>
      </c>
      <c r="G1105" s="55">
        <v>45092</v>
      </c>
      <c r="H1105" s="32">
        <v>0</v>
      </c>
      <c r="I1105" s="9">
        <v>0</v>
      </c>
    </row>
    <row r="1106" spans="1:9" x14ac:dyDescent="0.3">
      <c r="A1106" s="2" t="s">
        <v>550</v>
      </c>
      <c r="B1106" s="38" t="s">
        <v>3703</v>
      </c>
      <c r="C1106" t="s">
        <v>976</v>
      </c>
      <c r="D1106" t="s">
        <v>897</v>
      </c>
      <c r="E1106" t="s">
        <v>3704</v>
      </c>
      <c r="F1106">
        <v>58</v>
      </c>
      <c r="H1106" s="32">
        <v>17</v>
      </c>
      <c r="I1106" s="9">
        <v>1366.0794632258066</v>
      </c>
    </row>
    <row r="1107" spans="1:9" x14ac:dyDescent="0.3">
      <c r="A1107" s="2" t="s">
        <v>550</v>
      </c>
      <c r="B1107" s="38" t="s">
        <v>3705</v>
      </c>
      <c r="D1107" t="s">
        <v>3706</v>
      </c>
      <c r="E1107" t="s">
        <v>3707</v>
      </c>
      <c r="F1107">
        <v>58</v>
      </c>
      <c r="G1107" s="55">
        <v>45083</v>
      </c>
      <c r="H1107" s="32">
        <v>0</v>
      </c>
      <c r="I1107" s="9">
        <v>0</v>
      </c>
    </row>
    <row r="1108" spans="1:9" x14ac:dyDescent="0.3">
      <c r="A1108" s="2" t="s">
        <v>551</v>
      </c>
      <c r="B1108" s="38" t="s">
        <v>3708</v>
      </c>
      <c r="D1108" t="s">
        <v>1318</v>
      </c>
      <c r="E1108" t="s">
        <v>3709</v>
      </c>
      <c r="F1108">
        <v>58</v>
      </c>
      <c r="G1108" s="53">
        <v>45072</v>
      </c>
      <c r="H1108" s="32">
        <v>6</v>
      </c>
      <c r="I1108" s="9">
        <v>482.14569290322584</v>
      </c>
    </row>
    <row r="1109" spans="1:9" x14ac:dyDescent="0.3">
      <c r="A1109" s="2" t="s">
        <v>551</v>
      </c>
      <c r="B1109" s="38" t="s">
        <v>3710</v>
      </c>
      <c r="C1109" t="s">
        <v>991</v>
      </c>
      <c r="D1109" t="s">
        <v>897</v>
      </c>
      <c r="E1109" t="s">
        <v>3711</v>
      </c>
      <c r="F1109">
        <v>58</v>
      </c>
      <c r="H1109" s="32">
        <v>11</v>
      </c>
      <c r="I1109" s="9">
        <v>883.9337703225807</v>
      </c>
    </row>
    <row r="1110" spans="1:9" x14ac:dyDescent="0.3">
      <c r="A1110" s="2" t="s">
        <v>552</v>
      </c>
      <c r="B1110" s="38" t="s">
        <v>3712</v>
      </c>
      <c r="C1110" t="s">
        <v>936</v>
      </c>
      <c r="D1110" t="s">
        <v>3713</v>
      </c>
      <c r="E1110" t="s">
        <v>3714</v>
      </c>
      <c r="F1110">
        <v>40.299999999999997</v>
      </c>
      <c r="G1110" s="55">
        <v>45087</v>
      </c>
      <c r="H1110" s="32">
        <v>0</v>
      </c>
      <c r="I1110" s="9">
        <v>0</v>
      </c>
    </row>
    <row r="1111" spans="1:9" x14ac:dyDescent="0.3">
      <c r="A1111" s="2" t="s">
        <v>552</v>
      </c>
      <c r="B1111" s="38" t="s">
        <v>3715</v>
      </c>
      <c r="C1111" t="s">
        <v>970</v>
      </c>
      <c r="D1111" t="s">
        <v>897</v>
      </c>
      <c r="E1111" t="s">
        <v>3716</v>
      </c>
      <c r="F1111">
        <v>40.299999999999997</v>
      </c>
      <c r="H1111" s="32">
        <v>17</v>
      </c>
      <c r="I1111" s="9">
        <v>949.18969599999991</v>
      </c>
    </row>
    <row r="1112" spans="1:9" x14ac:dyDescent="0.3">
      <c r="A1112" s="2" t="s">
        <v>553</v>
      </c>
      <c r="B1112" s="38" t="s">
        <v>3717</v>
      </c>
      <c r="D1112" t="s">
        <v>3718</v>
      </c>
      <c r="E1112" t="s">
        <v>3719</v>
      </c>
      <c r="F1112">
        <v>40.200000000000003</v>
      </c>
      <c r="G1112" s="55">
        <v>45086</v>
      </c>
      <c r="H1112" s="32">
        <v>0</v>
      </c>
      <c r="I1112" s="9">
        <v>0</v>
      </c>
    </row>
    <row r="1113" spans="1:9" x14ac:dyDescent="0.3">
      <c r="A1113" s="2" t="s">
        <v>553</v>
      </c>
      <c r="B1113" s="38" t="s">
        <v>3720</v>
      </c>
      <c r="C1113" t="s">
        <v>1854</v>
      </c>
      <c r="D1113" t="s">
        <v>897</v>
      </c>
      <c r="E1113" t="s">
        <v>3721</v>
      </c>
      <c r="F1113">
        <v>40.200000000000003</v>
      </c>
      <c r="H1113" s="32">
        <v>17</v>
      </c>
      <c r="I1113" s="9">
        <v>946.8343865806454</v>
      </c>
    </row>
    <row r="1114" spans="1:9" x14ac:dyDescent="0.3">
      <c r="A1114" s="2" t="s">
        <v>554</v>
      </c>
      <c r="B1114" s="38" t="s">
        <v>3722</v>
      </c>
      <c r="C1114" t="s">
        <v>1540</v>
      </c>
      <c r="D1114" t="s">
        <v>897</v>
      </c>
      <c r="E1114" t="s">
        <v>3723</v>
      </c>
      <c r="F1114">
        <v>58</v>
      </c>
      <c r="H1114" s="32">
        <v>17</v>
      </c>
      <c r="I1114" s="9">
        <v>1366.0794632258066</v>
      </c>
    </row>
    <row r="1115" spans="1:9" x14ac:dyDescent="0.3">
      <c r="A1115" s="2" t="s">
        <v>554</v>
      </c>
      <c r="B1115" s="38" t="s">
        <v>3724</v>
      </c>
      <c r="D1115" t="s">
        <v>3725</v>
      </c>
      <c r="E1115" t="s">
        <v>3726</v>
      </c>
      <c r="F1115">
        <v>58</v>
      </c>
      <c r="G1115" s="55">
        <v>45125</v>
      </c>
      <c r="H1115" s="32">
        <v>0</v>
      </c>
      <c r="I1115" s="9">
        <v>0</v>
      </c>
    </row>
    <row r="1116" spans="1:9" x14ac:dyDescent="0.3">
      <c r="A1116" s="2" t="s">
        <v>555</v>
      </c>
      <c r="B1116" s="38" t="s">
        <v>3727</v>
      </c>
      <c r="C1116" t="s">
        <v>932</v>
      </c>
      <c r="D1116" t="s">
        <v>897</v>
      </c>
      <c r="E1116" t="s">
        <v>3728</v>
      </c>
      <c r="F1116">
        <v>58</v>
      </c>
      <c r="H1116" s="32">
        <v>17</v>
      </c>
      <c r="I1116" s="9">
        <v>1366.0794632258066</v>
      </c>
    </row>
    <row r="1117" spans="1:9" x14ac:dyDescent="0.3">
      <c r="A1117" s="2" t="s">
        <v>556</v>
      </c>
      <c r="B1117" s="38" t="s">
        <v>3729</v>
      </c>
      <c r="C1117" t="s">
        <v>3061</v>
      </c>
      <c r="D1117" t="s">
        <v>897</v>
      </c>
      <c r="E1117" t="s">
        <v>3730</v>
      </c>
      <c r="F1117">
        <v>40.299999999999997</v>
      </c>
      <c r="H1117" s="32">
        <v>17</v>
      </c>
      <c r="I1117" s="9">
        <v>949.18969599999991</v>
      </c>
    </row>
    <row r="1118" spans="1:9" x14ac:dyDescent="0.3">
      <c r="A1118" s="2" t="s">
        <v>556</v>
      </c>
      <c r="B1118" s="38" t="s">
        <v>3731</v>
      </c>
      <c r="D1118" t="s">
        <v>3732</v>
      </c>
      <c r="E1118" t="s">
        <v>3733</v>
      </c>
      <c r="F1118">
        <v>40.299999999999997</v>
      </c>
      <c r="G1118" s="55">
        <v>45154</v>
      </c>
      <c r="H1118" s="32">
        <v>0</v>
      </c>
      <c r="I1118" s="9">
        <v>0</v>
      </c>
    </row>
    <row r="1119" spans="1:9" x14ac:dyDescent="0.3">
      <c r="A1119" s="2" t="s">
        <v>3734</v>
      </c>
      <c r="B1119" s="38" t="s">
        <v>3735</v>
      </c>
      <c r="C1119" t="s">
        <v>918</v>
      </c>
      <c r="D1119" t="s">
        <v>897</v>
      </c>
      <c r="E1119" t="s">
        <v>3736</v>
      </c>
      <c r="F1119">
        <v>2.2000000000000002</v>
      </c>
      <c r="H1119" s="32">
        <v>17</v>
      </c>
      <c r="I1119" s="9">
        <v>51.816807225806457</v>
      </c>
    </row>
    <row r="1120" spans="1:9" x14ac:dyDescent="0.3">
      <c r="A1120" s="2" t="s">
        <v>3737</v>
      </c>
      <c r="B1120" s="38" t="s">
        <v>3738</v>
      </c>
      <c r="D1120" t="s">
        <v>897</v>
      </c>
      <c r="E1120" t="s">
        <v>3739</v>
      </c>
      <c r="F1120">
        <v>2.9</v>
      </c>
      <c r="H1120" s="32">
        <v>17</v>
      </c>
      <c r="I1120" s="9">
        <v>68.303973161290315</v>
      </c>
    </row>
    <row r="1121" spans="1:9" x14ac:dyDescent="0.3">
      <c r="A1121" s="2" t="s">
        <v>3740</v>
      </c>
      <c r="B1121" s="38" t="s">
        <v>3741</v>
      </c>
      <c r="D1121" t="s">
        <v>897</v>
      </c>
      <c r="E1121" t="s">
        <v>3742</v>
      </c>
      <c r="F1121">
        <v>3.8</v>
      </c>
      <c r="H1121" s="32">
        <v>17</v>
      </c>
      <c r="I1121" s="9">
        <v>89.501757935483866</v>
      </c>
    </row>
    <row r="1122" spans="1:9" x14ac:dyDescent="0.3">
      <c r="A1122" s="2" t="s">
        <v>3743</v>
      </c>
      <c r="B1122" s="38" t="s">
        <v>3744</v>
      </c>
      <c r="D1122" t="s">
        <v>897</v>
      </c>
      <c r="E1122" t="s">
        <v>3745</v>
      </c>
      <c r="F1122">
        <v>3.8</v>
      </c>
      <c r="H1122" s="32">
        <v>17</v>
      </c>
      <c r="I1122" s="9">
        <v>89.501757935483866</v>
      </c>
    </row>
    <row r="1123" spans="1:9" x14ac:dyDescent="0.3">
      <c r="A1123" s="2" t="s">
        <v>3746</v>
      </c>
      <c r="B1123" s="38" t="s">
        <v>3747</v>
      </c>
      <c r="D1123" t="s">
        <v>897</v>
      </c>
      <c r="E1123" t="s">
        <v>3748</v>
      </c>
      <c r="F1123">
        <v>3.3</v>
      </c>
      <c r="H1123" s="32">
        <v>17</v>
      </c>
      <c r="I1123" s="9">
        <v>77.725210838709671</v>
      </c>
    </row>
    <row r="1124" spans="1:9" x14ac:dyDescent="0.3">
      <c r="A1124" s="2" t="s">
        <v>3749</v>
      </c>
      <c r="B1124" s="38" t="s">
        <v>3750</v>
      </c>
      <c r="D1124" t="s">
        <v>897</v>
      </c>
      <c r="E1124" t="s">
        <v>3751</v>
      </c>
      <c r="F1124">
        <v>3.2</v>
      </c>
      <c r="H1124" s="32">
        <v>17</v>
      </c>
      <c r="I1124" s="9">
        <v>75.369901419354846</v>
      </c>
    </row>
    <row r="1125" spans="1:9" x14ac:dyDescent="0.3">
      <c r="A1125" s="2" t="s">
        <v>3752</v>
      </c>
      <c r="B1125" s="38" t="s">
        <v>3753</v>
      </c>
      <c r="C1125" t="s">
        <v>924</v>
      </c>
      <c r="D1125" t="s">
        <v>897</v>
      </c>
      <c r="E1125" t="s">
        <v>3754</v>
      </c>
      <c r="F1125">
        <v>5.4</v>
      </c>
      <c r="H1125" s="32">
        <v>17</v>
      </c>
      <c r="I1125" s="9">
        <v>127.18670864516129</v>
      </c>
    </row>
    <row r="1126" spans="1:9" x14ac:dyDescent="0.3">
      <c r="A1126" s="2" t="s">
        <v>3755</v>
      </c>
      <c r="B1126" s="38" t="s">
        <v>3756</v>
      </c>
      <c r="D1126" t="s">
        <v>897</v>
      </c>
      <c r="E1126" t="s">
        <v>3757</v>
      </c>
      <c r="F1126">
        <v>4.5999999999999996</v>
      </c>
      <c r="H1126" s="32">
        <v>17</v>
      </c>
      <c r="I1126" s="9">
        <v>108.34423329032258</v>
      </c>
    </row>
    <row r="1127" spans="1:9" x14ac:dyDescent="0.3">
      <c r="A1127" s="2" t="s">
        <v>3758</v>
      </c>
      <c r="B1127" s="38" t="s">
        <v>3759</v>
      </c>
      <c r="D1127" t="s">
        <v>897</v>
      </c>
      <c r="E1127" t="s">
        <v>3760</v>
      </c>
      <c r="F1127">
        <v>5.3</v>
      </c>
      <c r="H1127" s="32">
        <v>17</v>
      </c>
      <c r="I1127" s="9">
        <v>124.83139922580646</v>
      </c>
    </row>
    <row r="1128" spans="1:9" x14ac:dyDescent="0.3">
      <c r="A1128" s="2" t="s">
        <v>3761</v>
      </c>
      <c r="B1128" s="38" t="s">
        <v>3762</v>
      </c>
      <c r="D1128" t="s">
        <v>897</v>
      </c>
      <c r="E1128" t="s">
        <v>3763</v>
      </c>
      <c r="F1128">
        <v>2.7</v>
      </c>
      <c r="H1128" s="32">
        <v>17</v>
      </c>
      <c r="I1128" s="9">
        <v>63.593354322580645</v>
      </c>
    </row>
    <row r="1129" spans="1:9" x14ac:dyDescent="0.3">
      <c r="A1129" s="2" t="s">
        <v>3764</v>
      </c>
      <c r="B1129" s="38" t="s">
        <v>3765</v>
      </c>
      <c r="D1129" t="s">
        <v>897</v>
      </c>
      <c r="E1129" t="s">
        <v>3766</v>
      </c>
      <c r="F1129">
        <v>3.9</v>
      </c>
      <c r="H1129" s="32">
        <v>17</v>
      </c>
      <c r="I1129" s="9">
        <v>91.857067354838719</v>
      </c>
    </row>
    <row r="1130" spans="1:9" x14ac:dyDescent="0.3">
      <c r="A1130" s="2" t="s">
        <v>3767</v>
      </c>
      <c r="B1130" s="38" t="s">
        <v>3768</v>
      </c>
      <c r="D1130" t="s">
        <v>897</v>
      </c>
      <c r="E1130" t="s">
        <v>3769</v>
      </c>
      <c r="F1130">
        <v>5.5</v>
      </c>
      <c r="H1130" s="32">
        <v>17</v>
      </c>
      <c r="I1130" s="9">
        <v>129.54201806451613</v>
      </c>
    </row>
    <row r="1131" spans="1:9" x14ac:dyDescent="0.3">
      <c r="A1131" s="2" t="s">
        <v>3770</v>
      </c>
      <c r="B1131" s="38" t="s">
        <v>3771</v>
      </c>
      <c r="D1131" t="s">
        <v>897</v>
      </c>
      <c r="E1131" t="s">
        <v>3772</v>
      </c>
      <c r="F1131">
        <v>5.2</v>
      </c>
      <c r="H1131" s="32">
        <v>17</v>
      </c>
      <c r="I1131" s="9">
        <v>122.47608980645163</v>
      </c>
    </row>
    <row r="1132" spans="1:9" x14ac:dyDescent="0.3">
      <c r="A1132" s="2" t="s">
        <v>3773</v>
      </c>
      <c r="B1132" s="38" t="s">
        <v>3774</v>
      </c>
      <c r="C1132" t="s">
        <v>924</v>
      </c>
      <c r="D1132" t="s">
        <v>897</v>
      </c>
      <c r="E1132" t="s">
        <v>3775</v>
      </c>
      <c r="F1132">
        <v>4.9000000000000004</v>
      </c>
      <c r="H1132" s="32">
        <v>17</v>
      </c>
      <c r="I1132" s="9">
        <v>115.41016154838712</v>
      </c>
    </row>
    <row r="1133" spans="1:9" x14ac:dyDescent="0.3">
      <c r="A1133" s="2" t="s">
        <v>3776</v>
      </c>
      <c r="B1133" s="38" t="s">
        <v>3777</v>
      </c>
      <c r="C1133" t="s">
        <v>941</v>
      </c>
      <c r="D1133" t="s">
        <v>897</v>
      </c>
      <c r="E1133" t="s">
        <v>3778</v>
      </c>
      <c r="F1133">
        <v>5.6</v>
      </c>
      <c r="H1133" s="32">
        <v>17</v>
      </c>
      <c r="I1133" s="9">
        <v>131.89732748387098</v>
      </c>
    </row>
    <row r="1134" spans="1:9" x14ac:dyDescent="0.3">
      <c r="A1134" s="2" t="s">
        <v>3779</v>
      </c>
      <c r="B1134" s="38" t="s">
        <v>3780</v>
      </c>
      <c r="D1134" t="s">
        <v>897</v>
      </c>
      <c r="E1134" t="s">
        <v>3781</v>
      </c>
      <c r="F1134">
        <v>3.9</v>
      </c>
      <c r="H1134" s="32">
        <v>17</v>
      </c>
      <c r="I1134" s="9">
        <v>91.857067354838719</v>
      </c>
    </row>
    <row r="1135" spans="1:9" x14ac:dyDescent="0.3">
      <c r="A1135" s="2" t="s">
        <v>3782</v>
      </c>
      <c r="B1135" s="38" t="s">
        <v>3783</v>
      </c>
      <c r="C1135" t="s">
        <v>925</v>
      </c>
      <c r="D1135" t="s">
        <v>897</v>
      </c>
      <c r="E1135" t="s">
        <v>3784</v>
      </c>
      <c r="F1135">
        <v>3.9</v>
      </c>
      <c r="H1135" s="32">
        <v>17</v>
      </c>
      <c r="I1135" s="9">
        <v>91.857067354838719</v>
      </c>
    </row>
    <row r="1136" spans="1:9" x14ac:dyDescent="0.3">
      <c r="A1136" s="2" t="s">
        <v>3785</v>
      </c>
      <c r="B1136" s="38" t="s">
        <v>3786</v>
      </c>
      <c r="C1136" t="s">
        <v>921</v>
      </c>
      <c r="D1136" t="s">
        <v>897</v>
      </c>
      <c r="E1136" t="s">
        <v>3787</v>
      </c>
      <c r="F1136">
        <v>2.1</v>
      </c>
      <c r="H1136" s="32">
        <v>17</v>
      </c>
      <c r="I1136" s="9">
        <v>49.461497806451618</v>
      </c>
    </row>
    <row r="1137" spans="1:9" x14ac:dyDescent="0.3">
      <c r="A1137" s="2" t="s">
        <v>3788</v>
      </c>
      <c r="B1137" s="38" t="s">
        <v>3789</v>
      </c>
      <c r="C1137" t="s">
        <v>941</v>
      </c>
      <c r="D1137" t="s">
        <v>897</v>
      </c>
      <c r="E1137" t="s">
        <v>3790</v>
      </c>
      <c r="F1137">
        <v>3.8</v>
      </c>
      <c r="H1137" s="32">
        <v>17</v>
      </c>
      <c r="I1137" s="9">
        <v>89.501757935483866</v>
      </c>
    </row>
    <row r="1138" spans="1:9" x14ac:dyDescent="0.3">
      <c r="A1138" s="2" t="s">
        <v>3791</v>
      </c>
      <c r="B1138" s="38" t="s">
        <v>3792</v>
      </c>
      <c r="D1138" t="s">
        <v>897</v>
      </c>
      <c r="E1138" t="s">
        <v>3793</v>
      </c>
      <c r="F1138">
        <v>3.8</v>
      </c>
      <c r="H1138" s="32">
        <v>17</v>
      </c>
      <c r="I1138" s="9">
        <v>89.501757935483866</v>
      </c>
    </row>
    <row r="1139" spans="1:9" x14ac:dyDescent="0.3">
      <c r="A1139" s="2" t="s">
        <v>3794</v>
      </c>
      <c r="B1139" s="38" t="s">
        <v>3795</v>
      </c>
      <c r="C1139" t="s">
        <v>900</v>
      </c>
      <c r="D1139" t="s">
        <v>897</v>
      </c>
      <c r="E1139" t="s">
        <v>3796</v>
      </c>
      <c r="F1139">
        <v>3.3</v>
      </c>
      <c r="H1139" s="32">
        <v>17</v>
      </c>
      <c r="I1139" s="9">
        <v>77.725210838709671</v>
      </c>
    </row>
    <row r="1140" spans="1:9" x14ac:dyDescent="0.3">
      <c r="A1140" s="2" t="s">
        <v>3797</v>
      </c>
      <c r="B1140" s="38" t="s">
        <v>3798</v>
      </c>
      <c r="C1140" t="s">
        <v>3241</v>
      </c>
      <c r="D1140" t="s">
        <v>897</v>
      </c>
      <c r="E1140" t="s">
        <v>3799</v>
      </c>
      <c r="F1140">
        <v>3.2</v>
      </c>
      <c r="H1140" s="32">
        <v>17</v>
      </c>
      <c r="I1140" s="9">
        <v>75.369901419354846</v>
      </c>
    </row>
    <row r="1141" spans="1:9" x14ac:dyDescent="0.3">
      <c r="A1141" s="2" t="s">
        <v>3800</v>
      </c>
      <c r="B1141" s="38" t="s">
        <v>3801</v>
      </c>
      <c r="D1141" t="s">
        <v>897</v>
      </c>
      <c r="E1141" t="s">
        <v>3802</v>
      </c>
      <c r="F1141">
        <v>3.5</v>
      </c>
      <c r="H1141" s="32">
        <v>17</v>
      </c>
      <c r="I1141" s="9">
        <v>82.435829677419363</v>
      </c>
    </row>
    <row r="1142" spans="1:9" x14ac:dyDescent="0.3">
      <c r="A1142" s="2" t="s">
        <v>3803</v>
      </c>
      <c r="B1142" s="38" t="s">
        <v>3804</v>
      </c>
      <c r="D1142" t="s">
        <v>897</v>
      </c>
      <c r="E1142" t="s">
        <v>3805</v>
      </c>
      <c r="F1142">
        <v>4.2</v>
      </c>
      <c r="H1142" s="32">
        <v>17</v>
      </c>
      <c r="I1142" s="9">
        <v>98.922995612903236</v>
      </c>
    </row>
    <row r="1143" spans="1:9" x14ac:dyDescent="0.3">
      <c r="A1143" s="2" t="s">
        <v>3806</v>
      </c>
      <c r="B1143" s="38" t="s">
        <v>3807</v>
      </c>
      <c r="C1143" t="s">
        <v>923</v>
      </c>
      <c r="D1143" t="s">
        <v>897</v>
      </c>
      <c r="E1143" t="s">
        <v>3808</v>
      </c>
      <c r="F1143">
        <v>3.6</v>
      </c>
      <c r="H1143" s="32">
        <v>17</v>
      </c>
      <c r="I1143" s="9">
        <v>84.791139096774202</v>
      </c>
    </row>
    <row r="1144" spans="1:9" x14ac:dyDescent="0.3">
      <c r="A1144" s="2" t="s">
        <v>3809</v>
      </c>
      <c r="B1144" s="38" t="s">
        <v>3810</v>
      </c>
      <c r="D1144" t="s">
        <v>897</v>
      </c>
      <c r="E1144" t="s">
        <v>3811</v>
      </c>
      <c r="F1144">
        <v>4.0999999999999996</v>
      </c>
      <c r="H1144" s="32">
        <v>17</v>
      </c>
      <c r="I1144" s="9">
        <v>96.567686193548383</v>
      </c>
    </row>
    <row r="1145" spans="1:9" x14ac:dyDescent="0.3">
      <c r="A1145" s="2" t="s">
        <v>3812</v>
      </c>
      <c r="B1145" s="38" t="s">
        <v>3813</v>
      </c>
      <c r="D1145" t="s">
        <v>897</v>
      </c>
      <c r="E1145" t="s">
        <v>3814</v>
      </c>
      <c r="F1145">
        <v>5.0999999999999996</v>
      </c>
      <c r="H1145" s="32">
        <v>17</v>
      </c>
      <c r="I1145" s="9">
        <v>120.12078038709676</v>
      </c>
    </row>
    <row r="1146" spans="1:9" x14ac:dyDescent="0.3">
      <c r="A1146" s="2" t="s">
        <v>3815</v>
      </c>
      <c r="B1146" s="38" t="s">
        <v>3816</v>
      </c>
      <c r="D1146" t="s">
        <v>897</v>
      </c>
      <c r="E1146" t="s">
        <v>3817</v>
      </c>
      <c r="F1146">
        <v>5.9</v>
      </c>
      <c r="H1146" s="32">
        <v>17</v>
      </c>
      <c r="I1146" s="9">
        <v>138.96325574193551</v>
      </c>
    </row>
    <row r="1147" spans="1:9" x14ac:dyDescent="0.3">
      <c r="A1147" s="2" t="s">
        <v>3818</v>
      </c>
      <c r="B1147" s="38" t="s">
        <v>3819</v>
      </c>
      <c r="D1147" t="s">
        <v>897</v>
      </c>
      <c r="E1147" t="s">
        <v>3820</v>
      </c>
      <c r="F1147">
        <v>4.8</v>
      </c>
      <c r="H1147" s="32">
        <v>17</v>
      </c>
      <c r="I1147" s="9">
        <v>113.05485212903226</v>
      </c>
    </row>
    <row r="1148" spans="1:9" x14ac:dyDescent="0.3">
      <c r="A1148" s="2" t="s">
        <v>3821</v>
      </c>
      <c r="B1148" s="38" t="s">
        <v>3822</v>
      </c>
      <c r="C1148" t="s">
        <v>3241</v>
      </c>
      <c r="D1148" t="s">
        <v>897</v>
      </c>
      <c r="E1148" t="s">
        <v>3823</v>
      </c>
      <c r="F1148">
        <v>2.9</v>
      </c>
      <c r="H1148" s="32">
        <v>17</v>
      </c>
      <c r="I1148" s="9">
        <v>68.303973161290315</v>
      </c>
    </row>
    <row r="1149" spans="1:9" x14ac:dyDescent="0.3">
      <c r="A1149" s="2" t="s">
        <v>3824</v>
      </c>
      <c r="B1149" s="38" t="s">
        <v>3825</v>
      </c>
      <c r="C1149" t="s">
        <v>941</v>
      </c>
      <c r="D1149" t="s">
        <v>897</v>
      </c>
      <c r="E1149" t="s">
        <v>3826</v>
      </c>
      <c r="F1149">
        <v>2.9</v>
      </c>
      <c r="H1149" s="32">
        <v>17</v>
      </c>
      <c r="I1149" s="9">
        <v>68.303973161290315</v>
      </c>
    </row>
    <row r="1150" spans="1:9" x14ac:dyDescent="0.3">
      <c r="A1150" s="2" t="s">
        <v>3827</v>
      </c>
      <c r="B1150" s="38" t="s">
        <v>3828</v>
      </c>
      <c r="C1150" t="s">
        <v>941</v>
      </c>
      <c r="D1150" t="s">
        <v>897</v>
      </c>
      <c r="E1150" t="s">
        <v>3829</v>
      </c>
      <c r="F1150">
        <v>3.6</v>
      </c>
      <c r="H1150" s="32">
        <v>17</v>
      </c>
      <c r="I1150" s="9">
        <v>84.791139096774202</v>
      </c>
    </row>
    <row r="1151" spans="1:9" x14ac:dyDescent="0.3">
      <c r="A1151" s="2" t="s">
        <v>3830</v>
      </c>
      <c r="B1151" s="38" t="s">
        <v>3831</v>
      </c>
      <c r="D1151" t="s">
        <v>897</v>
      </c>
      <c r="E1151" t="s">
        <v>3832</v>
      </c>
      <c r="F1151">
        <v>4.5999999999999996</v>
      </c>
      <c r="H1151" s="32">
        <v>17</v>
      </c>
      <c r="I1151" s="9">
        <v>108.34423329032258</v>
      </c>
    </row>
    <row r="1152" spans="1:9" x14ac:dyDescent="0.3">
      <c r="A1152" s="2" t="s">
        <v>3833</v>
      </c>
      <c r="B1152" s="38" t="s">
        <v>3834</v>
      </c>
      <c r="D1152" t="s">
        <v>897</v>
      </c>
      <c r="E1152" t="s">
        <v>3835</v>
      </c>
      <c r="F1152">
        <v>3.3</v>
      </c>
      <c r="H1152" s="32">
        <v>17</v>
      </c>
      <c r="I1152" s="9">
        <v>77.725210838709671</v>
      </c>
    </row>
    <row r="1153" spans="1:9" x14ac:dyDescent="0.3">
      <c r="A1153" s="2" t="s">
        <v>3836</v>
      </c>
      <c r="B1153" s="38" t="s">
        <v>3837</v>
      </c>
      <c r="D1153" t="s">
        <v>897</v>
      </c>
      <c r="E1153" t="s">
        <v>3838</v>
      </c>
      <c r="F1153">
        <v>4.5999999999999996</v>
      </c>
      <c r="H1153" s="32">
        <v>17</v>
      </c>
      <c r="I1153" s="9">
        <v>108.34423329032258</v>
      </c>
    </row>
    <row r="1154" spans="1:9" x14ac:dyDescent="0.3">
      <c r="A1154" s="2" t="s">
        <v>3839</v>
      </c>
      <c r="B1154" s="38" t="s">
        <v>3840</v>
      </c>
      <c r="D1154" t="s">
        <v>897</v>
      </c>
      <c r="E1154" t="s">
        <v>3841</v>
      </c>
      <c r="F1154">
        <v>4.9000000000000004</v>
      </c>
      <c r="H1154" s="32">
        <v>17</v>
      </c>
      <c r="I1154" s="9">
        <v>115.41016154838712</v>
      </c>
    </row>
    <row r="1155" spans="1:9" x14ac:dyDescent="0.3">
      <c r="A1155" s="2" t="s">
        <v>3842</v>
      </c>
      <c r="B1155" s="38" t="s">
        <v>3843</v>
      </c>
      <c r="D1155" t="s">
        <v>897</v>
      </c>
      <c r="E1155" t="s">
        <v>3844</v>
      </c>
      <c r="F1155">
        <v>4.5999999999999996</v>
      </c>
      <c r="H1155" s="32">
        <v>17</v>
      </c>
      <c r="I1155" s="9">
        <v>108.34423329032258</v>
      </c>
    </row>
    <row r="1156" spans="1:9" x14ac:dyDescent="0.3">
      <c r="A1156" s="2" t="s">
        <v>3845</v>
      </c>
      <c r="B1156" s="38" t="s">
        <v>3846</v>
      </c>
      <c r="C1156" t="s">
        <v>924</v>
      </c>
      <c r="D1156" t="s">
        <v>897</v>
      </c>
      <c r="E1156" t="s">
        <v>3847</v>
      </c>
      <c r="F1156">
        <v>3.2</v>
      </c>
      <c r="H1156" s="32">
        <v>17</v>
      </c>
      <c r="I1156" s="9">
        <v>75.369901419354846</v>
      </c>
    </row>
    <row r="1157" spans="1:9" x14ac:dyDescent="0.3">
      <c r="A1157" s="2" t="s">
        <v>3848</v>
      </c>
      <c r="B1157" s="38" t="s">
        <v>3849</v>
      </c>
      <c r="D1157" t="s">
        <v>897</v>
      </c>
      <c r="E1157" t="s">
        <v>3850</v>
      </c>
      <c r="F1157">
        <v>4.9000000000000004</v>
      </c>
      <c r="H1157" s="32">
        <v>17</v>
      </c>
      <c r="I1157" s="9">
        <v>115.41016154838712</v>
      </c>
    </row>
    <row r="1158" spans="1:9" x14ac:dyDescent="0.3">
      <c r="A1158" s="2" t="s">
        <v>3851</v>
      </c>
      <c r="B1158" s="38" t="s">
        <v>3852</v>
      </c>
      <c r="C1158" t="s">
        <v>924</v>
      </c>
      <c r="D1158" t="s">
        <v>897</v>
      </c>
      <c r="E1158" t="s">
        <v>3853</v>
      </c>
      <c r="F1158">
        <v>4.4000000000000004</v>
      </c>
      <c r="H1158" s="32">
        <v>17</v>
      </c>
      <c r="I1158" s="9">
        <v>103.63361445161291</v>
      </c>
    </row>
    <row r="1159" spans="1:9" x14ac:dyDescent="0.3">
      <c r="A1159" s="2" t="s">
        <v>3854</v>
      </c>
      <c r="B1159" s="38" t="s">
        <v>3855</v>
      </c>
      <c r="D1159" t="s">
        <v>897</v>
      </c>
      <c r="E1159" t="s">
        <v>3856</v>
      </c>
      <c r="F1159">
        <v>3.6</v>
      </c>
      <c r="H1159" s="32">
        <v>17</v>
      </c>
      <c r="I1159" s="9">
        <v>84.791139096774202</v>
      </c>
    </row>
    <row r="1160" spans="1:9" x14ac:dyDescent="0.3">
      <c r="A1160" s="2" t="s">
        <v>3857</v>
      </c>
      <c r="B1160" s="38" t="s">
        <v>3858</v>
      </c>
      <c r="D1160" t="s">
        <v>897</v>
      </c>
      <c r="E1160" t="s">
        <v>3859</v>
      </c>
      <c r="F1160">
        <v>3.5</v>
      </c>
      <c r="H1160" s="32">
        <v>17</v>
      </c>
      <c r="I1160" s="9">
        <v>82.435829677419363</v>
      </c>
    </row>
    <row r="1161" spans="1:9" x14ac:dyDescent="0.3">
      <c r="A1161" s="2" t="s">
        <v>3860</v>
      </c>
      <c r="B1161" s="38" t="s">
        <v>3861</v>
      </c>
      <c r="C1161" t="s">
        <v>924</v>
      </c>
      <c r="D1161" t="s">
        <v>897</v>
      </c>
      <c r="E1161" t="s">
        <v>3862</v>
      </c>
      <c r="F1161">
        <v>3</v>
      </c>
      <c r="H1161" s="32">
        <v>17</v>
      </c>
      <c r="I1161" s="9">
        <v>70.659282580645183</v>
      </c>
    </row>
    <row r="1162" spans="1:9" x14ac:dyDescent="0.3">
      <c r="A1162" s="2" t="s">
        <v>3863</v>
      </c>
      <c r="B1162" s="38" t="s">
        <v>3864</v>
      </c>
      <c r="C1162" t="s">
        <v>941</v>
      </c>
      <c r="D1162" t="s">
        <v>897</v>
      </c>
      <c r="E1162" t="s">
        <v>3865</v>
      </c>
      <c r="F1162">
        <v>2.9</v>
      </c>
      <c r="H1162" s="32">
        <v>17</v>
      </c>
      <c r="I1162" s="9">
        <v>68.303973161290315</v>
      </c>
    </row>
    <row r="1163" spans="1:9" x14ac:dyDescent="0.3">
      <c r="A1163" s="2" t="s">
        <v>3866</v>
      </c>
      <c r="B1163" s="38" t="s">
        <v>3867</v>
      </c>
      <c r="C1163" t="s">
        <v>941</v>
      </c>
      <c r="D1163" t="s">
        <v>897</v>
      </c>
      <c r="E1163" t="s">
        <v>3868</v>
      </c>
      <c r="F1163">
        <v>3.9</v>
      </c>
      <c r="H1163" s="32">
        <v>17</v>
      </c>
      <c r="I1163" s="9">
        <v>91.857067354838719</v>
      </c>
    </row>
    <row r="1164" spans="1:9" x14ac:dyDescent="0.3">
      <c r="A1164" s="2" t="s">
        <v>3869</v>
      </c>
      <c r="B1164" s="38" t="s">
        <v>3870</v>
      </c>
      <c r="D1164" t="s">
        <v>897</v>
      </c>
      <c r="E1164" t="s">
        <v>3871</v>
      </c>
      <c r="F1164">
        <v>4.4000000000000004</v>
      </c>
      <c r="H1164" s="32">
        <v>17</v>
      </c>
      <c r="I1164" s="9">
        <v>103.63361445161291</v>
      </c>
    </row>
    <row r="1165" spans="1:9" x14ac:dyDescent="0.3">
      <c r="A1165" s="2" t="s">
        <v>3872</v>
      </c>
      <c r="B1165" s="38" t="s">
        <v>3873</v>
      </c>
      <c r="D1165" t="s">
        <v>897</v>
      </c>
      <c r="E1165" t="s">
        <v>3874</v>
      </c>
      <c r="F1165">
        <v>3.1</v>
      </c>
      <c r="H1165" s="32">
        <v>17</v>
      </c>
      <c r="I1165" s="9">
        <v>73.014592000000007</v>
      </c>
    </row>
    <row r="1166" spans="1:9" x14ac:dyDescent="0.3">
      <c r="A1166" s="2" t="s">
        <v>3875</v>
      </c>
      <c r="B1166" s="38" t="s">
        <v>3876</v>
      </c>
      <c r="D1166" t="s">
        <v>897</v>
      </c>
      <c r="E1166" t="s">
        <v>3877</v>
      </c>
      <c r="F1166">
        <v>3.2</v>
      </c>
      <c r="H1166" s="32">
        <v>17</v>
      </c>
      <c r="I1166" s="9">
        <v>75.369901419354846</v>
      </c>
    </row>
    <row r="1167" spans="1:9" x14ac:dyDescent="0.3">
      <c r="A1167" s="2" t="s">
        <v>3878</v>
      </c>
      <c r="B1167" s="38" t="s">
        <v>3879</v>
      </c>
      <c r="D1167" t="s">
        <v>897</v>
      </c>
      <c r="E1167" t="s">
        <v>3880</v>
      </c>
      <c r="F1167">
        <v>3.8</v>
      </c>
      <c r="H1167" s="32">
        <v>17</v>
      </c>
      <c r="I1167" s="9">
        <v>89.501757935483866</v>
      </c>
    </row>
    <row r="1168" spans="1:9" x14ac:dyDescent="0.3">
      <c r="A1168" s="2" t="s">
        <v>3881</v>
      </c>
      <c r="B1168" s="38" t="s">
        <v>3882</v>
      </c>
      <c r="C1168" t="s">
        <v>914</v>
      </c>
      <c r="D1168" t="s">
        <v>897</v>
      </c>
      <c r="E1168" t="s">
        <v>3883</v>
      </c>
      <c r="F1168">
        <v>5.0999999999999996</v>
      </c>
      <c r="H1168" s="32">
        <v>17</v>
      </c>
      <c r="I1168" s="9">
        <v>120.12078038709676</v>
      </c>
    </row>
    <row r="1169" spans="1:9" x14ac:dyDescent="0.3">
      <c r="A1169" s="2" t="s">
        <v>3884</v>
      </c>
      <c r="B1169" s="38" t="s">
        <v>3885</v>
      </c>
      <c r="C1169" t="s">
        <v>941</v>
      </c>
      <c r="D1169" t="s">
        <v>897</v>
      </c>
      <c r="E1169" t="s">
        <v>3886</v>
      </c>
      <c r="F1169">
        <v>3.6</v>
      </c>
      <c r="H1169" s="32">
        <v>17</v>
      </c>
      <c r="I1169" s="9">
        <v>84.791139096774202</v>
      </c>
    </row>
    <row r="1170" spans="1:9" x14ac:dyDescent="0.3">
      <c r="A1170" s="2" t="s">
        <v>3887</v>
      </c>
      <c r="B1170" s="38" t="s">
        <v>3888</v>
      </c>
      <c r="D1170" t="s">
        <v>897</v>
      </c>
      <c r="E1170" t="s">
        <v>3889</v>
      </c>
      <c r="F1170">
        <v>2.9</v>
      </c>
      <c r="H1170" s="32">
        <v>17</v>
      </c>
      <c r="I1170" s="9">
        <v>68.303973161290315</v>
      </c>
    </row>
    <row r="1171" spans="1:9" x14ac:dyDescent="0.3">
      <c r="A1171" s="2" t="s">
        <v>3890</v>
      </c>
      <c r="B1171" s="38" t="s">
        <v>3891</v>
      </c>
      <c r="D1171" t="s">
        <v>897</v>
      </c>
      <c r="E1171" t="s">
        <v>3892</v>
      </c>
      <c r="F1171">
        <v>4.9000000000000004</v>
      </c>
      <c r="H1171" s="32">
        <v>17</v>
      </c>
      <c r="I1171" s="9">
        <v>115.41016154838712</v>
      </c>
    </row>
    <row r="1172" spans="1:9" x14ac:dyDescent="0.3">
      <c r="A1172" s="2" t="s">
        <v>3893</v>
      </c>
      <c r="B1172" s="38" t="s">
        <v>3894</v>
      </c>
      <c r="D1172" t="s">
        <v>897</v>
      </c>
      <c r="E1172" t="s">
        <v>3895</v>
      </c>
      <c r="F1172">
        <v>4.7</v>
      </c>
      <c r="H1172" s="32">
        <v>17</v>
      </c>
      <c r="I1172" s="9">
        <v>110.69954270967742</v>
      </c>
    </row>
    <row r="1173" spans="1:9" x14ac:dyDescent="0.3">
      <c r="A1173" s="2" t="s">
        <v>3896</v>
      </c>
      <c r="B1173" s="38" t="s">
        <v>3897</v>
      </c>
      <c r="D1173" t="s">
        <v>897</v>
      </c>
      <c r="E1173" t="s">
        <v>3898</v>
      </c>
      <c r="F1173">
        <v>4.4000000000000004</v>
      </c>
      <c r="H1173" s="32">
        <v>17</v>
      </c>
      <c r="I1173" s="9">
        <v>103.63361445161291</v>
      </c>
    </row>
    <row r="1174" spans="1:9" x14ac:dyDescent="0.3">
      <c r="A1174" s="2" t="s">
        <v>3899</v>
      </c>
      <c r="B1174" s="38" t="s">
        <v>3900</v>
      </c>
      <c r="D1174" t="s">
        <v>897</v>
      </c>
      <c r="E1174" t="s">
        <v>3901</v>
      </c>
      <c r="F1174">
        <v>6</v>
      </c>
      <c r="H1174" s="32">
        <v>17</v>
      </c>
      <c r="I1174" s="9">
        <v>141.31856516129037</v>
      </c>
    </row>
    <row r="1175" spans="1:9" x14ac:dyDescent="0.3">
      <c r="A1175" s="2" t="s">
        <v>3902</v>
      </c>
      <c r="B1175" s="38" t="s">
        <v>3903</v>
      </c>
      <c r="C1175" t="s">
        <v>941</v>
      </c>
      <c r="D1175" t="s">
        <v>897</v>
      </c>
      <c r="E1175" t="s">
        <v>3904</v>
      </c>
      <c r="F1175">
        <v>3.2</v>
      </c>
      <c r="H1175" s="32">
        <v>17</v>
      </c>
      <c r="I1175" s="9">
        <v>75.369901419354846</v>
      </c>
    </row>
    <row r="1176" spans="1:9" x14ac:dyDescent="0.3">
      <c r="A1176" s="2" t="s">
        <v>3905</v>
      </c>
      <c r="B1176" s="38" t="s">
        <v>3906</v>
      </c>
      <c r="C1176" t="s">
        <v>941</v>
      </c>
      <c r="D1176" t="s">
        <v>897</v>
      </c>
      <c r="E1176" t="s">
        <v>3907</v>
      </c>
      <c r="F1176">
        <v>2.2000000000000002</v>
      </c>
      <c r="H1176" s="32">
        <v>17</v>
      </c>
      <c r="I1176" s="9">
        <v>51.816807225806457</v>
      </c>
    </row>
    <row r="1177" spans="1:9" x14ac:dyDescent="0.3">
      <c r="A1177" s="2" t="s">
        <v>3908</v>
      </c>
      <c r="B1177" s="38" t="s">
        <v>3909</v>
      </c>
      <c r="C1177" t="s">
        <v>941</v>
      </c>
      <c r="D1177" t="s">
        <v>897</v>
      </c>
      <c r="E1177" t="s">
        <v>3910</v>
      </c>
      <c r="F1177">
        <v>3.6</v>
      </c>
      <c r="H1177" s="32">
        <v>17</v>
      </c>
      <c r="I1177" s="9">
        <v>84.791139096774202</v>
      </c>
    </row>
    <row r="1178" spans="1:9" x14ac:dyDescent="0.3">
      <c r="A1178" s="2" t="s">
        <v>3911</v>
      </c>
      <c r="B1178" s="38" t="s">
        <v>3912</v>
      </c>
      <c r="C1178" t="s">
        <v>941</v>
      </c>
      <c r="D1178" t="s">
        <v>897</v>
      </c>
      <c r="E1178" t="s">
        <v>3913</v>
      </c>
      <c r="F1178">
        <v>3.6</v>
      </c>
      <c r="H1178" s="32">
        <v>17</v>
      </c>
      <c r="I1178" s="9">
        <v>84.791139096774202</v>
      </c>
    </row>
    <row r="1179" spans="1:9" x14ac:dyDescent="0.3">
      <c r="A1179" s="2" t="s">
        <v>3914</v>
      </c>
      <c r="B1179" s="38" t="s">
        <v>3915</v>
      </c>
      <c r="D1179" t="s">
        <v>897</v>
      </c>
      <c r="E1179" t="s">
        <v>3916</v>
      </c>
      <c r="F1179">
        <v>2.9</v>
      </c>
      <c r="H1179" s="32">
        <v>17</v>
      </c>
      <c r="I1179" s="9">
        <v>68.303973161290315</v>
      </c>
    </row>
    <row r="1180" spans="1:9" x14ac:dyDescent="0.3">
      <c r="A1180" s="2" t="s">
        <v>3917</v>
      </c>
      <c r="B1180" s="38" t="s">
        <v>3918</v>
      </c>
      <c r="C1180" t="s">
        <v>924</v>
      </c>
      <c r="D1180" t="s">
        <v>897</v>
      </c>
      <c r="E1180" t="s">
        <v>3919</v>
      </c>
      <c r="F1180">
        <v>2.6</v>
      </c>
      <c r="H1180" s="32">
        <v>17</v>
      </c>
      <c r="I1180" s="9">
        <v>61.238044903225813</v>
      </c>
    </row>
    <row r="1181" spans="1:9" x14ac:dyDescent="0.3">
      <c r="A1181" s="2" t="s">
        <v>3920</v>
      </c>
      <c r="B1181" s="38" t="s">
        <v>3921</v>
      </c>
      <c r="C1181" t="s">
        <v>924</v>
      </c>
      <c r="D1181" t="s">
        <v>897</v>
      </c>
      <c r="E1181" t="s">
        <v>3922</v>
      </c>
      <c r="F1181">
        <v>3</v>
      </c>
      <c r="H1181" s="32">
        <v>17</v>
      </c>
      <c r="I1181" s="9">
        <v>70.659282580645183</v>
      </c>
    </row>
    <row r="1182" spans="1:9" x14ac:dyDescent="0.3">
      <c r="A1182" s="2" t="s">
        <v>3923</v>
      </c>
      <c r="B1182" s="38" t="s">
        <v>3924</v>
      </c>
      <c r="D1182" t="s">
        <v>897</v>
      </c>
      <c r="E1182" t="s">
        <v>3925</v>
      </c>
      <c r="F1182">
        <v>3.8</v>
      </c>
      <c r="H1182" s="32">
        <v>17</v>
      </c>
      <c r="I1182" s="9">
        <v>89.501757935483866</v>
      </c>
    </row>
    <row r="1183" spans="1:9" x14ac:dyDescent="0.3">
      <c r="A1183" s="2" t="s">
        <v>3926</v>
      </c>
      <c r="B1183" s="38" t="s">
        <v>3927</v>
      </c>
      <c r="C1183" t="s">
        <v>941</v>
      </c>
      <c r="D1183" t="s">
        <v>897</v>
      </c>
      <c r="E1183" t="s">
        <v>3928</v>
      </c>
      <c r="F1183">
        <v>3.7</v>
      </c>
      <c r="H1183" s="32">
        <v>17</v>
      </c>
      <c r="I1183" s="9">
        <v>87.146448516129041</v>
      </c>
    </row>
    <row r="1184" spans="1:9" x14ac:dyDescent="0.3">
      <c r="A1184" s="2" t="s">
        <v>3929</v>
      </c>
      <c r="B1184" s="38" t="s">
        <v>3930</v>
      </c>
      <c r="D1184" t="s">
        <v>897</v>
      </c>
      <c r="E1184" t="s">
        <v>3931</v>
      </c>
      <c r="F1184">
        <v>6</v>
      </c>
      <c r="H1184" s="32">
        <v>17</v>
      </c>
      <c r="I1184" s="9">
        <v>141.31856516129037</v>
      </c>
    </row>
    <row r="1185" spans="1:9" x14ac:dyDescent="0.3">
      <c r="A1185" s="2" t="s">
        <v>3932</v>
      </c>
      <c r="B1185" s="38" t="s">
        <v>3933</v>
      </c>
      <c r="D1185" t="s">
        <v>897</v>
      </c>
      <c r="E1185" t="s">
        <v>3934</v>
      </c>
      <c r="F1185">
        <v>5.2</v>
      </c>
      <c r="H1185" s="32">
        <v>17</v>
      </c>
      <c r="I1185" s="9">
        <v>122.47608980645163</v>
      </c>
    </row>
    <row r="1186" spans="1:9" x14ac:dyDescent="0.3">
      <c r="A1186" s="2" t="s">
        <v>3935</v>
      </c>
      <c r="B1186" s="38" t="s">
        <v>3936</v>
      </c>
      <c r="D1186" t="s">
        <v>897</v>
      </c>
      <c r="E1186" t="s">
        <v>3937</v>
      </c>
      <c r="F1186">
        <v>3.2</v>
      </c>
      <c r="H1186" s="32">
        <v>17</v>
      </c>
      <c r="I1186" s="9">
        <v>75.369901419354846</v>
      </c>
    </row>
    <row r="1187" spans="1:9" x14ac:dyDescent="0.3">
      <c r="A1187" s="2" t="s">
        <v>3938</v>
      </c>
      <c r="B1187" s="38" t="s">
        <v>3939</v>
      </c>
      <c r="C1187" t="s">
        <v>941</v>
      </c>
      <c r="D1187" t="s">
        <v>897</v>
      </c>
      <c r="E1187" t="s">
        <v>3940</v>
      </c>
      <c r="F1187">
        <v>3.6</v>
      </c>
      <c r="H1187" s="32">
        <v>17</v>
      </c>
      <c r="I1187" s="9">
        <v>84.791139096774202</v>
      </c>
    </row>
    <row r="1188" spans="1:9" x14ac:dyDescent="0.3">
      <c r="A1188" s="2" t="s">
        <v>3941</v>
      </c>
      <c r="B1188" s="38" t="s">
        <v>3942</v>
      </c>
      <c r="D1188" t="s">
        <v>897</v>
      </c>
      <c r="E1188" t="s">
        <v>3943</v>
      </c>
      <c r="F1188">
        <v>2.9</v>
      </c>
      <c r="H1188" s="32">
        <v>17</v>
      </c>
      <c r="I1188" s="9">
        <v>68.303973161290315</v>
      </c>
    </row>
    <row r="1189" spans="1:9" x14ac:dyDescent="0.3">
      <c r="A1189" s="2" t="s">
        <v>3944</v>
      </c>
      <c r="B1189" s="38" t="s">
        <v>3945</v>
      </c>
      <c r="C1189" t="s">
        <v>941</v>
      </c>
      <c r="D1189" t="s">
        <v>897</v>
      </c>
      <c r="E1189" t="s">
        <v>3946</v>
      </c>
      <c r="F1189">
        <v>5.6</v>
      </c>
      <c r="H1189" s="32">
        <v>17</v>
      </c>
      <c r="I1189" s="9">
        <v>131.89732748387098</v>
      </c>
    </row>
    <row r="1190" spans="1:9" x14ac:dyDescent="0.3">
      <c r="A1190" s="2" t="s">
        <v>3947</v>
      </c>
      <c r="B1190" s="38" t="s">
        <v>3948</v>
      </c>
      <c r="D1190" t="s">
        <v>897</v>
      </c>
      <c r="E1190" t="s">
        <v>3949</v>
      </c>
      <c r="F1190">
        <v>5.8</v>
      </c>
      <c r="H1190" s="32">
        <v>17</v>
      </c>
      <c r="I1190" s="9">
        <v>136.60794632258063</v>
      </c>
    </row>
    <row r="1191" spans="1:9" x14ac:dyDescent="0.3">
      <c r="A1191" s="2" t="s">
        <v>3950</v>
      </c>
      <c r="B1191" s="38" t="s">
        <v>3951</v>
      </c>
      <c r="D1191" t="s">
        <v>897</v>
      </c>
      <c r="E1191" t="s">
        <v>3952</v>
      </c>
      <c r="F1191">
        <v>2.6</v>
      </c>
      <c r="H1191" s="32">
        <v>17</v>
      </c>
      <c r="I1191" s="9">
        <v>61.238044903225813</v>
      </c>
    </row>
    <row r="1192" spans="1:9" x14ac:dyDescent="0.3">
      <c r="A1192" s="2" t="s">
        <v>3953</v>
      </c>
      <c r="B1192" s="38" t="s">
        <v>3954</v>
      </c>
      <c r="C1192" t="s">
        <v>941</v>
      </c>
      <c r="D1192" t="s">
        <v>897</v>
      </c>
      <c r="E1192" t="s">
        <v>3955</v>
      </c>
      <c r="F1192">
        <v>2.1</v>
      </c>
      <c r="H1192" s="32">
        <v>17</v>
      </c>
      <c r="I1192" s="9">
        <v>49.461497806451618</v>
      </c>
    </row>
    <row r="1193" spans="1:9" x14ac:dyDescent="0.3">
      <c r="A1193" s="2" t="s">
        <v>3956</v>
      </c>
      <c r="B1193" s="38" t="s">
        <v>3957</v>
      </c>
      <c r="D1193" t="s">
        <v>897</v>
      </c>
      <c r="E1193" t="s">
        <v>3958</v>
      </c>
      <c r="F1193">
        <v>2.2999999999999998</v>
      </c>
      <c r="H1193" s="32">
        <v>17</v>
      </c>
      <c r="I1193" s="9">
        <v>54.172116645161289</v>
      </c>
    </row>
    <row r="1194" spans="1:9" x14ac:dyDescent="0.3">
      <c r="A1194" s="2" t="s">
        <v>3959</v>
      </c>
      <c r="B1194" s="38" t="s">
        <v>3960</v>
      </c>
      <c r="C1194" t="s">
        <v>941</v>
      </c>
      <c r="D1194" t="s">
        <v>897</v>
      </c>
      <c r="E1194" t="s">
        <v>3961</v>
      </c>
      <c r="F1194">
        <v>5</v>
      </c>
      <c r="H1194" s="32">
        <v>17</v>
      </c>
      <c r="I1194" s="9">
        <v>117.76547096774195</v>
      </c>
    </row>
    <row r="1195" spans="1:9" x14ac:dyDescent="0.3">
      <c r="A1195" s="2" t="s">
        <v>3962</v>
      </c>
      <c r="B1195" s="38" t="s">
        <v>3963</v>
      </c>
      <c r="C1195" t="s">
        <v>3964</v>
      </c>
      <c r="D1195" t="s">
        <v>897</v>
      </c>
      <c r="E1195" t="s">
        <v>3965</v>
      </c>
      <c r="F1195">
        <v>3.7</v>
      </c>
      <c r="H1195" s="32">
        <v>17</v>
      </c>
      <c r="I1195" s="9">
        <v>87.146448516129041</v>
      </c>
    </row>
    <row r="1196" spans="1:9" x14ac:dyDescent="0.3">
      <c r="A1196" s="2" t="s">
        <v>3966</v>
      </c>
      <c r="B1196" s="38" t="s">
        <v>3967</v>
      </c>
      <c r="D1196" t="s">
        <v>897</v>
      </c>
      <c r="E1196" t="s">
        <v>3968</v>
      </c>
      <c r="F1196">
        <v>4.2</v>
      </c>
      <c r="H1196" s="32">
        <v>17</v>
      </c>
      <c r="I1196" s="9">
        <v>98.922995612903236</v>
      </c>
    </row>
    <row r="1197" spans="1:9" x14ac:dyDescent="0.3">
      <c r="A1197" s="2" t="s">
        <v>3969</v>
      </c>
      <c r="B1197" s="38" t="s">
        <v>3970</v>
      </c>
      <c r="D1197" t="s">
        <v>897</v>
      </c>
      <c r="E1197" t="s">
        <v>3971</v>
      </c>
      <c r="F1197">
        <v>3</v>
      </c>
      <c r="H1197" s="32">
        <v>17</v>
      </c>
      <c r="I1197" s="9">
        <v>70.659282580645183</v>
      </c>
    </row>
    <row r="1198" spans="1:9" x14ac:dyDescent="0.3">
      <c r="A1198" s="2" t="s">
        <v>3972</v>
      </c>
      <c r="B1198" s="38" t="s">
        <v>3973</v>
      </c>
      <c r="D1198" t="s">
        <v>897</v>
      </c>
      <c r="E1198" t="s">
        <v>3974</v>
      </c>
      <c r="F1198">
        <v>4.3</v>
      </c>
      <c r="H1198" s="32">
        <v>17</v>
      </c>
      <c r="I1198" s="9">
        <v>101.27830503225807</v>
      </c>
    </row>
    <row r="1199" spans="1:9" x14ac:dyDescent="0.3">
      <c r="A1199" s="2" t="s">
        <v>3975</v>
      </c>
      <c r="B1199" s="38" t="s">
        <v>3976</v>
      </c>
      <c r="C1199" t="s">
        <v>924</v>
      </c>
      <c r="D1199" t="s">
        <v>897</v>
      </c>
      <c r="E1199" t="s">
        <v>3977</v>
      </c>
      <c r="F1199">
        <v>4.3</v>
      </c>
      <c r="H1199" s="32">
        <v>17</v>
      </c>
      <c r="I1199" s="9">
        <v>101.27830503225807</v>
      </c>
    </row>
    <row r="1200" spans="1:9" x14ac:dyDescent="0.3">
      <c r="A1200" s="2" t="s">
        <v>3978</v>
      </c>
      <c r="B1200" s="38" t="s">
        <v>3979</v>
      </c>
      <c r="C1200" t="s">
        <v>3964</v>
      </c>
      <c r="D1200" t="s">
        <v>897</v>
      </c>
      <c r="E1200" t="s">
        <v>3980</v>
      </c>
      <c r="F1200">
        <v>3.2</v>
      </c>
      <c r="H1200" s="32">
        <v>17</v>
      </c>
      <c r="I1200" s="9">
        <v>75.369901419354846</v>
      </c>
    </row>
    <row r="1201" spans="1:9" x14ac:dyDescent="0.3">
      <c r="A1201" s="2" t="s">
        <v>3981</v>
      </c>
      <c r="B1201" s="38" t="s">
        <v>3982</v>
      </c>
      <c r="C1201" t="s">
        <v>941</v>
      </c>
      <c r="D1201" t="s">
        <v>897</v>
      </c>
      <c r="E1201" t="s">
        <v>3983</v>
      </c>
      <c r="F1201">
        <v>3</v>
      </c>
      <c r="H1201" s="32">
        <v>17</v>
      </c>
      <c r="I1201" s="9">
        <v>70.659282580645183</v>
      </c>
    </row>
    <row r="1202" spans="1:9" x14ac:dyDescent="0.3">
      <c r="A1202" s="2" t="s">
        <v>3984</v>
      </c>
      <c r="B1202" s="38" t="s">
        <v>3985</v>
      </c>
      <c r="D1202" t="s">
        <v>897</v>
      </c>
      <c r="E1202" t="s">
        <v>3986</v>
      </c>
      <c r="F1202">
        <v>3.4</v>
      </c>
      <c r="H1202" s="32">
        <v>17</v>
      </c>
      <c r="I1202" s="9">
        <v>80.08052025806451</v>
      </c>
    </row>
    <row r="1203" spans="1:9" x14ac:dyDescent="0.3">
      <c r="A1203" s="2" t="s">
        <v>3987</v>
      </c>
      <c r="B1203" s="38" t="s">
        <v>3988</v>
      </c>
      <c r="C1203" t="s">
        <v>924</v>
      </c>
      <c r="D1203" t="s">
        <v>897</v>
      </c>
      <c r="E1203" t="s">
        <v>3989</v>
      </c>
      <c r="F1203">
        <v>3.5</v>
      </c>
      <c r="H1203" s="32">
        <v>17</v>
      </c>
      <c r="I1203" s="9">
        <v>82.435829677419363</v>
      </c>
    </row>
    <row r="1204" spans="1:9" x14ac:dyDescent="0.3">
      <c r="A1204" s="2" t="s">
        <v>3990</v>
      </c>
      <c r="B1204" s="38" t="s">
        <v>3991</v>
      </c>
      <c r="C1204" t="s">
        <v>2145</v>
      </c>
      <c r="D1204" t="s">
        <v>897</v>
      </c>
      <c r="E1204" t="s">
        <v>3992</v>
      </c>
      <c r="F1204">
        <v>4.4000000000000004</v>
      </c>
      <c r="H1204" s="32">
        <v>17</v>
      </c>
      <c r="I1204" s="9">
        <v>103.63361445161291</v>
      </c>
    </row>
    <row r="1205" spans="1:9" x14ac:dyDescent="0.3">
      <c r="A1205" s="2" t="s">
        <v>3993</v>
      </c>
      <c r="B1205" s="38" t="s">
        <v>3994</v>
      </c>
      <c r="C1205" t="s">
        <v>910</v>
      </c>
      <c r="D1205" t="s">
        <v>897</v>
      </c>
      <c r="E1205" t="s">
        <v>3995</v>
      </c>
      <c r="F1205">
        <v>6.4</v>
      </c>
      <c r="H1205" s="32">
        <v>17</v>
      </c>
      <c r="I1205" s="9">
        <v>150.73980283870969</v>
      </c>
    </row>
    <row r="1206" spans="1:9" x14ac:dyDescent="0.3">
      <c r="A1206" s="2" t="s">
        <v>3996</v>
      </c>
      <c r="B1206" s="38" t="s">
        <v>3997</v>
      </c>
      <c r="C1206" t="s">
        <v>941</v>
      </c>
      <c r="D1206" t="s">
        <v>897</v>
      </c>
      <c r="E1206" t="s">
        <v>3998</v>
      </c>
      <c r="F1206">
        <v>4.9000000000000004</v>
      </c>
      <c r="H1206" s="32">
        <v>17</v>
      </c>
      <c r="I1206" s="9">
        <v>115.41016154838712</v>
      </c>
    </row>
    <row r="1207" spans="1:9" x14ac:dyDescent="0.3">
      <c r="A1207" s="2" t="s">
        <v>3999</v>
      </c>
      <c r="B1207" s="38" t="s">
        <v>4000</v>
      </c>
      <c r="C1207" t="s">
        <v>941</v>
      </c>
      <c r="D1207" t="s">
        <v>897</v>
      </c>
      <c r="E1207" t="s">
        <v>4001</v>
      </c>
      <c r="F1207">
        <v>6.7</v>
      </c>
      <c r="H1207" s="32">
        <v>17</v>
      </c>
      <c r="I1207" s="9">
        <v>157.8057310967742</v>
      </c>
    </row>
    <row r="1208" spans="1:9" x14ac:dyDescent="0.3">
      <c r="A1208" s="2" t="s">
        <v>4002</v>
      </c>
      <c r="B1208" s="38" t="s">
        <v>4003</v>
      </c>
      <c r="D1208" t="s">
        <v>897</v>
      </c>
      <c r="E1208" t="s">
        <v>4004</v>
      </c>
      <c r="F1208">
        <v>3</v>
      </c>
      <c r="H1208" s="32">
        <v>17</v>
      </c>
      <c r="I1208" s="9">
        <v>70.659282580645183</v>
      </c>
    </row>
    <row r="1209" spans="1:9" x14ac:dyDescent="0.3">
      <c r="A1209" s="2" t="s">
        <v>4005</v>
      </c>
      <c r="B1209" s="38" t="s">
        <v>4006</v>
      </c>
      <c r="C1209" t="s">
        <v>4007</v>
      </c>
      <c r="D1209" t="s">
        <v>897</v>
      </c>
      <c r="E1209" t="s">
        <v>4008</v>
      </c>
      <c r="F1209">
        <v>4.7</v>
      </c>
      <c r="H1209" s="32">
        <v>17</v>
      </c>
      <c r="I1209" s="9">
        <v>110.69954270967742</v>
      </c>
    </row>
    <row r="1210" spans="1:9" x14ac:dyDescent="0.3">
      <c r="A1210" s="2" t="s">
        <v>4009</v>
      </c>
      <c r="B1210" s="38" t="s">
        <v>4010</v>
      </c>
      <c r="C1210" t="s">
        <v>941</v>
      </c>
      <c r="D1210" t="s">
        <v>897</v>
      </c>
      <c r="E1210" t="s">
        <v>4011</v>
      </c>
      <c r="F1210">
        <v>3.1</v>
      </c>
      <c r="H1210" s="32">
        <v>17</v>
      </c>
      <c r="I1210" s="9">
        <v>73.014592000000007</v>
      </c>
    </row>
    <row r="1211" spans="1:9" x14ac:dyDescent="0.3">
      <c r="A1211" s="2" t="s">
        <v>4012</v>
      </c>
      <c r="B1211" s="38" t="s">
        <v>4013</v>
      </c>
      <c r="C1211" t="s">
        <v>941</v>
      </c>
      <c r="D1211" t="s">
        <v>897</v>
      </c>
      <c r="E1211" t="s">
        <v>4014</v>
      </c>
      <c r="F1211">
        <v>5.9</v>
      </c>
      <c r="H1211" s="32">
        <v>17</v>
      </c>
      <c r="I1211" s="9">
        <v>138.96325574193551</v>
      </c>
    </row>
    <row r="1212" spans="1:9" x14ac:dyDescent="0.3">
      <c r="A1212" s="2" t="s">
        <v>4015</v>
      </c>
      <c r="B1212" s="38" t="s">
        <v>4016</v>
      </c>
      <c r="C1212" t="s">
        <v>941</v>
      </c>
      <c r="D1212" t="s">
        <v>897</v>
      </c>
      <c r="E1212" t="s">
        <v>4017</v>
      </c>
      <c r="F1212">
        <v>6</v>
      </c>
      <c r="H1212" s="32">
        <v>17</v>
      </c>
      <c r="I1212" s="9">
        <v>141.31856516129037</v>
      </c>
    </row>
    <row r="1213" spans="1:9" x14ac:dyDescent="0.3">
      <c r="A1213" s="2" t="s">
        <v>4018</v>
      </c>
      <c r="B1213" s="38" t="s">
        <v>4019</v>
      </c>
      <c r="D1213" t="s">
        <v>897</v>
      </c>
      <c r="E1213" t="s">
        <v>4020</v>
      </c>
      <c r="F1213">
        <v>3.7</v>
      </c>
      <c r="H1213" s="32">
        <v>17</v>
      </c>
      <c r="I1213" s="9">
        <v>87.146448516129041</v>
      </c>
    </row>
    <row r="1214" spans="1:9" x14ac:dyDescent="0.3">
      <c r="A1214" s="2" t="s">
        <v>4021</v>
      </c>
      <c r="B1214" s="38" t="s">
        <v>4022</v>
      </c>
      <c r="D1214" t="s">
        <v>897</v>
      </c>
      <c r="E1214" t="s">
        <v>4023</v>
      </c>
      <c r="F1214">
        <v>3.1</v>
      </c>
      <c r="H1214" s="32">
        <v>17</v>
      </c>
      <c r="I1214" s="9">
        <v>73.014592000000007</v>
      </c>
    </row>
    <row r="1215" spans="1:9" x14ac:dyDescent="0.3">
      <c r="A1215" s="2" t="s">
        <v>4024</v>
      </c>
      <c r="B1215" s="38" t="s">
        <v>4025</v>
      </c>
      <c r="D1215" t="s">
        <v>897</v>
      </c>
      <c r="E1215" t="s">
        <v>4026</v>
      </c>
      <c r="F1215">
        <v>3.3</v>
      </c>
      <c r="H1215" s="32">
        <v>17</v>
      </c>
      <c r="I1215" s="9">
        <v>77.725210838709671</v>
      </c>
    </row>
    <row r="1216" spans="1:9" x14ac:dyDescent="0.3">
      <c r="A1216" s="2" t="s">
        <v>4027</v>
      </c>
      <c r="B1216" s="38" t="s">
        <v>4028</v>
      </c>
      <c r="D1216" t="s">
        <v>897</v>
      </c>
      <c r="E1216" t="s">
        <v>4029</v>
      </c>
      <c r="F1216">
        <v>3.8</v>
      </c>
      <c r="H1216" s="32">
        <v>17</v>
      </c>
      <c r="I1216" s="9">
        <v>89.501757935483866</v>
      </c>
    </row>
    <row r="1217" spans="1:9" x14ac:dyDescent="0.3">
      <c r="A1217" s="2" t="s">
        <v>4030</v>
      </c>
      <c r="B1217" s="38" t="s">
        <v>4031</v>
      </c>
      <c r="C1217" t="s">
        <v>941</v>
      </c>
      <c r="D1217" t="s">
        <v>897</v>
      </c>
      <c r="E1217" t="s">
        <v>4032</v>
      </c>
      <c r="F1217">
        <v>3.1</v>
      </c>
      <c r="H1217" s="32">
        <v>17</v>
      </c>
      <c r="I1217" s="9">
        <v>73.014592000000007</v>
      </c>
    </row>
    <row r="1218" spans="1:9" x14ac:dyDescent="0.3">
      <c r="A1218" s="2" t="s">
        <v>4033</v>
      </c>
      <c r="B1218" s="38" t="s">
        <v>4034</v>
      </c>
      <c r="D1218" t="s">
        <v>897</v>
      </c>
      <c r="E1218" t="s">
        <v>4035</v>
      </c>
      <c r="F1218">
        <v>2.7</v>
      </c>
      <c r="H1218" s="32">
        <v>17</v>
      </c>
      <c r="I1218" s="9">
        <v>63.593354322580645</v>
      </c>
    </row>
    <row r="1219" spans="1:9" x14ac:dyDescent="0.3">
      <c r="A1219" s="2" t="s">
        <v>4036</v>
      </c>
      <c r="B1219" s="38" t="s">
        <v>4037</v>
      </c>
      <c r="D1219" t="s">
        <v>897</v>
      </c>
      <c r="E1219" t="s">
        <v>4038</v>
      </c>
      <c r="F1219">
        <v>3.2</v>
      </c>
      <c r="H1219" s="32">
        <v>17</v>
      </c>
      <c r="I1219" s="9">
        <v>75.369901419354846</v>
      </c>
    </row>
    <row r="1220" spans="1:9" x14ac:dyDescent="0.3">
      <c r="A1220" s="2" t="s">
        <v>4039</v>
      </c>
      <c r="B1220" s="38" t="s">
        <v>4040</v>
      </c>
      <c r="D1220" t="s">
        <v>897</v>
      </c>
      <c r="E1220" t="s">
        <v>4041</v>
      </c>
      <c r="F1220">
        <v>2.4</v>
      </c>
      <c r="H1220" s="32">
        <v>17</v>
      </c>
      <c r="I1220" s="9">
        <v>56.527426064516128</v>
      </c>
    </row>
    <row r="1221" spans="1:9" x14ac:dyDescent="0.3">
      <c r="A1221" s="2" t="s">
        <v>4042</v>
      </c>
      <c r="B1221" s="38" t="s">
        <v>4043</v>
      </c>
      <c r="D1221" t="s">
        <v>897</v>
      </c>
      <c r="E1221" t="s">
        <v>4044</v>
      </c>
      <c r="F1221">
        <v>2.4</v>
      </c>
      <c r="H1221" s="32">
        <v>17</v>
      </c>
      <c r="I1221" s="9">
        <v>56.527426064516128</v>
      </c>
    </row>
    <row r="1222" spans="1:9" x14ac:dyDescent="0.3">
      <c r="A1222" s="2" t="s">
        <v>4045</v>
      </c>
      <c r="B1222" s="38" t="s">
        <v>4046</v>
      </c>
      <c r="C1222" t="s">
        <v>941</v>
      </c>
      <c r="D1222" t="s">
        <v>897</v>
      </c>
      <c r="E1222" t="s">
        <v>4047</v>
      </c>
      <c r="F1222">
        <v>4.3</v>
      </c>
      <c r="H1222" s="32">
        <v>17</v>
      </c>
      <c r="I1222" s="9">
        <v>101.27830503225807</v>
      </c>
    </row>
    <row r="1223" spans="1:9" x14ac:dyDescent="0.3">
      <c r="A1223" s="2" t="s">
        <v>4048</v>
      </c>
      <c r="B1223" s="38" t="s">
        <v>4049</v>
      </c>
      <c r="D1223" t="s">
        <v>897</v>
      </c>
      <c r="E1223" t="s">
        <v>4050</v>
      </c>
      <c r="F1223">
        <v>2.6</v>
      </c>
      <c r="H1223" s="32">
        <v>17</v>
      </c>
      <c r="I1223" s="9">
        <v>61.238044903225813</v>
      </c>
    </row>
    <row r="1224" spans="1:9" x14ac:dyDescent="0.3">
      <c r="A1224" s="2" t="s">
        <v>4051</v>
      </c>
      <c r="B1224" s="38" t="s">
        <v>4052</v>
      </c>
      <c r="D1224" t="s">
        <v>897</v>
      </c>
      <c r="E1224" t="s">
        <v>4053</v>
      </c>
      <c r="F1224">
        <v>5.0999999999999996</v>
      </c>
      <c r="H1224" s="32">
        <v>17</v>
      </c>
      <c r="I1224" s="9">
        <v>120.12078038709676</v>
      </c>
    </row>
    <row r="1225" spans="1:9" x14ac:dyDescent="0.3">
      <c r="A1225" s="2" t="s">
        <v>4054</v>
      </c>
      <c r="B1225" s="38" t="s">
        <v>4055</v>
      </c>
      <c r="C1225" t="s">
        <v>941</v>
      </c>
      <c r="D1225" t="s">
        <v>897</v>
      </c>
      <c r="E1225" t="s">
        <v>4056</v>
      </c>
      <c r="F1225">
        <v>2.8</v>
      </c>
      <c r="H1225" s="32">
        <v>17</v>
      </c>
      <c r="I1225" s="9">
        <v>65.948663741935491</v>
      </c>
    </row>
    <row r="1226" spans="1:9" x14ac:dyDescent="0.3">
      <c r="A1226" s="2" t="s">
        <v>4057</v>
      </c>
      <c r="B1226" s="38" t="s">
        <v>4058</v>
      </c>
      <c r="D1226" t="s">
        <v>897</v>
      </c>
      <c r="E1226" t="s">
        <v>4059</v>
      </c>
      <c r="F1226">
        <v>2.8</v>
      </c>
      <c r="H1226" s="32">
        <v>17</v>
      </c>
      <c r="I1226" s="9">
        <v>65.948663741935491</v>
      </c>
    </row>
    <row r="1227" spans="1:9" x14ac:dyDescent="0.3">
      <c r="A1227" s="2" t="s">
        <v>4060</v>
      </c>
      <c r="B1227" s="38" t="s">
        <v>4061</v>
      </c>
      <c r="D1227" t="s">
        <v>897</v>
      </c>
      <c r="E1227" t="s">
        <v>4062</v>
      </c>
      <c r="F1227">
        <v>3.1</v>
      </c>
      <c r="H1227" s="32">
        <v>17</v>
      </c>
      <c r="I1227" s="9">
        <v>73.014592000000007</v>
      </c>
    </row>
    <row r="1228" spans="1:9" x14ac:dyDescent="0.3">
      <c r="A1228" s="2" t="s">
        <v>4063</v>
      </c>
      <c r="B1228" s="38" t="s">
        <v>4064</v>
      </c>
      <c r="D1228" t="s">
        <v>897</v>
      </c>
      <c r="E1228" t="s">
        <v>4065</v>
      </c>
      <c r="F1228">
        <v>2.8</v>
      </c>
      <c r="H1228" s="32">
        <v>17</v>
      </c>
      <c r="I1228" s="9">
        <v>65.948663741935491</v>
      </c>
    </row>
    <row r="1229" spans="1:9" x14ac:dyDescent="0.3">
      <c r="A1229" s="2" t="s">
        <v>4066</v>
      </c>
      <c r="B1229" s="38" t="s">
        <v>4067</v>
      </c>
      <c r="C1229" t="s">
        <v>941</v>
      </c>
      <c r="D1229" t="s">
        <v>897</v>
      </c>
      <c r="E1229" t="s">
        <v>4068</v>
      </c>
      <c r="F1229">
        <v>6</v>
      </c>
      <c r="H1229" s="32">
        <v>17</v>
      </c>
      <c r="I1229" s="9">
        <v>141.31856516129037</v>
      </c>
    </row>
    <row r="1230" spans="1:9" x14ac:dyDescent="0.3">
      <c r="A1230" s="2" t="s">
        <v>4069</v>
      </c>
      <c r="B1230" s="38" t="s">
        <v>4070</v>
      </c>
      <c r="C1230" t="s">
        <v>941</v>
      </c>
      <c r="D1230" t="s">
        <v>897</v>
      </c>
      <c r="E1230" t="s">
        <v>4071</v>
      </c>
      <c r="F1230">
        <v>2.5</v>
      </c>
      <c r="H1230" s="32">
        <v>17</v>
      </c>
      <c r="I1230" s="9">
        <v>58.882735483870974</v>
      </c>
    </row>
    <row r="1231" spans="1:9" x14ac:dyDescent="0.3">
      <c r="A1231" s="2" t="s">
        <v>4072</v>
      </c>
      <c r="B1231" s="38" t="s">
        <v>4073</v>
      </c>
      <c r="D1231" t="s">
        <v>897</v>
      </c>
      <c r="E1231" t="s">
        <v>4074</v>
      </c>
      <c r="F1231">
        <v>2.6</v>
      </c>
      <c r="H1231" s="32">
        <v>17</v>
      </c>
      <c r="I1231" s="9">
        <v>61.238044903225813</v>
      </c>
    </row>
    <row r="1232" spans="1:9" x14ac:dyDescent="0.3">
      <c r="A1232" s="2" t="s">
        <v>4075</v>
      </c>
      <c r="B1232" s="38" t="s">
        <v>4076</v>
      </c>
      <c r="D1232" t="s">
        <v>897</v>
      </c>
      <c r="E1232" t="s">
        <v>4077</v>
      </c>
      <c r="F1232">
        <v>3.4</v>
      </c>
      <c r="H1232" s="32">
        <v>17</v>
      </c>
      <c r="I1232" s="9">
        <v>80.08052025806451</v>
      </c>
    </row>
    <row r="1233" spans="1:9" x14ac:dyDescent="0.3">
      <c r="A1233" s="2" t="s">
        <v>4078</v>
      </c>
      <c r="B1233" s="38" t="s">
        <v>4079</v>
      </c>
      <c r="C1233" t="s">
        <v>941</v>
      </c>
      <c r="D1233" t="s">
        <v>897</v>
      </c>
      <c r="E1233" t="s">
        <v>4080</v>
      </c>
      <c r="F1233">
        <v>5.5</v>
      </c>
      <c r="H1233" s="32">
        <v>17</v>
      </c>
      <c r="I1233" s="9">
        <v>129.54201806451613</v>
      </c>
    </row>
    <row r="1234" spans="1:9" x14ac:dyDescent="0.3">
      <c r="A1234" s="2" t="s">
        <v>4081</v>
      </c>
      <c r="B1234" s="38" t="s">
        <v>4082</v>
      </c>
      <c r="D1234" t="s">
        <v>897</v>
      </c>
      <c r="E1234" t="s">
        <v>4083</v>
      </c>
      <c r="F1234">
        <v>3.3</v>
      </c>
      <c r="H1234" s="32">
        <v>17</v>
      </c>
      <c r="I1234" s="9">
        <v>77.725210838709671</v>
      </c>
    </row>
    <row r="1235" spans="1:9" x14ac:dyDescent="0.3">
      <c r="A1235" s="2" t="s">
        <v>4084</v>
      </c>
      <c r="B1235" s="38" t="s">
        <v>4085</v>
      </c>
      <c r="C1235" t="s">
        <v>924</v>
      </c>
      <c r="D1235" t="s">
        <v>897</v>
      </c>
      <c r="E1235" t="s">
        <v>4086</v>
      </c>
      <c r="F1235">
        <v>3.3</v>
      </c>
      <c r="H1235" s="32">
        <v>17</v>
      </c>
      <c r="I1235" s="9">
        <v>77.725210838709671</v>
      </c>
    </row>
    <row r="1236" spans="1:9" x14ac:dyDescent="0.3">
      <c r="A1236" s="2" t="s">
        <v>4087</v>
      </c>
      <c r="B1236" s="38" t="s">
        <v>4088</v>
      </c>
      <c r="D1236" t="s">
        <v>897</v>
      </c>
      <c r="E1236" t="s">
        <v>4089</v>
      </c>
      <c r="F1236">
        <v>3.4</v>
      </c>
      <c r="H1236" s="32">
        <v>17</v>
      </c>
      <c r="I1236" s="9">
        <v>80.08052025806451</v>
      </c>
    </row>
    <row r="1237" spans="1:9" x14ac:dyDescent="0.3">
      <c r="A1237" s="2" t="s">
        <v>4090</v>
      </c>
      <c r="B1237" s="38" t="s">
        <v>4091</v>
      </c>
      <c r="D1237" t="s">
        <v>897</v>
      </c>
      <c r="E1237" t="s">
        <v>4092</v>
      </c>
      <c r="F1237">
        <v>2.5</v>
      </c>
      <c r="H1237" s="32">
        <v>17</v>
      </c>
      <c r="I1237" s="9">
        <v>58.882735483870974</v>
      </c>
    </row>
    <row r="1238" spans="1:9" x14ac:dyDescent="0.3">
      <c r="A1238" s="2" t="s">
        <v>4093</v>
      </c>
      <c r="B1238" s="38" t="s">
        <v>4094</v>
      </c>
      <c r="D1238" t="s">
        <v>897</v>
      </c>
      <c r="E1238" t="s">
        <v>4095</v>
      </c>
      <c r="F1238">
        <v>2.6</v>
      </c>
      <c r="H1238" s="32">
        <v>17</v>
      </c>
      <c r="I1238" s="9">
        <v>61.238044903225813</v>
      </c>
    </row>
    <row r="1239" spans="1:9" x14ac:dyDescent="0.3">
      <c r="A1239" s="2" t="s">
        <v>4096</v>
      </c>
      <c r="B1239" s="38" t="s">
        <v>4097</v>
      </c>
      <c r="D1239" t="s">
        <v>897</v>
      </c>
      <c r="E1239" t="s">
        <v>4098</v>
      </c>
      <c r="F1239">
        <v>2.2999999999999998</v>
      </c>
      <c r="H1239" s="32">
        <v>17</v>
      </c>
      <c r="I1239" s="9">
        <v>54.172116645161289</v>
      </c>
    </row>
    <row r="1240" spans="1:9" x14ac:dyDescent="0.3">
      <c r="A1240" s="2" t="s">
        <v>4099</v>
      </c>
      <c r="B1240" s="38" t="s">
        <v>4100</v>
      </c>
      <c r="D1240" t="s">
        <v>897</v>
      </c>
      <c r="E1240" t="s">
        <v>4101</v>
      </c>
      <c r="F1240">
        <v>5.6</v>
      </c>
      <c r="H1240" s="32">
        <v>17</v>
      </c>
      <c r="I1240" s="9">
        <v>131.89732748387098</v>
      </c>
    </row>
    <row r="1241" spans="1:9" x14ac:dyDescent="0.3">
      <c r="A1241" s="2" t="s">
        <v>4102</v>
      </c>
      <c r="B1241" s="38" t="s">
        <v>4103</v>
      </c>
      <c r="C1241" t="s">
        <v>2145</v>
      </c>
      <c r="D1241" t="s">
        <v>897</v>
      </c>
      <c r="E1241" t="s">
        <v>4104</v>
      </c>
      <c r="F1241">
        <v>4.7</v>
      </c>
      <c r="H1241" s="32">
        <v>17</v>
      </c>
      <c r="I1241" s="9">
        <v>110.69954270967742</v>
      </c>
    </row>
    <row r="1242" spans="1:9" x14ac:dyDescent="0.3">
      <c r="A1242" s="2" t="s">
        <v>4105</v>
      </c>
      <c r="B1242" s="38" t="s">
        <v>4106</v>
      </c>
      <c r="D1242" t="s">
        <v>897</v>
      </c>
      <c r="E1242" t="s">
        <v>4107</v>
      </c>
      <c r="F1242">
        <v>4</v>
      </c>
      <c r="H1242" s="32">
        <v>17</v>
      </c>
      <c r="I1242" s="9">
        <v>94.212376774193558</v>
      </c>
    </row>
    <row r="1243" spans="1:9" x14ac:dyDescent="0.3">
      <c r="A1243" s="2" t="s">
        <v>4108</v>
      </c>
      <c r="B1243" s="38" t="s">
        <v>4109</v>
      </c>
      <c r="D1243" t="s">
        <v>897</v>
      </c>
      <c r="E1243" t="s">
        <v>4110</v>
      </c>
      <c r="F1243">
        <v>4.5999999999999996</v>
      </c>
      <c r="H1243" s="32">
        <v>17</v>
      </c>
      <c r="I1243" s="9">
        <v>108.34423329032258</v>
      </c>
    </row>
    <row r="1244" spans="1:9" x14ac:dyDescent="0.3">
      <c r="A1244" s="2" t="s">
        <v>4111</v>
      </c>
      <c r="B1244" s="38" t="s">
        <v>4112</v>
      </c>
      <c r="D1244" t="s">
        <v>897</v>
      </c>
      <c r="E1244" t="s">
        <v>4113</v>
      </c>
      <c r="F1244">
        <v>5.8</v>
      </c>
      <c r="H1244" s="32">
        <v>17</v>
      </c>
      <c r="I1244" s="9">
        <v>136.60794632258063</v>
      </c>
    </row>
    <row r="1245" spans="1:9" x14ac:dyDescent="0.3">
      <c r="A1245" s="2" t="s">
        <v>4114</v>
      </c>
      <c r="B1245" s="38" t="s">
        <v>4115</v>
      </c>
      <c r="C1245" t="s">
        <v>941</v>
      </c>
      <c r="D1245" t="s">
        <v>897</v>
      </c>
      <c r="E1245" t="s">
        <v>4116</v>
      </c>
      <c r="F1245">
        <v>3.1</v>
      </c>
      <c r="H1245" s="32">
        <v>17</v>
      </c>
      <c r="I1245" s="9">
        <v>73.014592000000007</v>
      </c>
    </row>
    <row r="1246" spans="1:9" x14ac:dyDescent="0.3">
      <c r="A1246" s="2" t="s">
        <v>4117</v>
      </c>
      <c r="B1246" s="38" t="s">
        <v>4118</v>
      </c>
      <c r="D1246" t="s">
        <v>897</v>
      </c>
      <c r="E1246" t="s">
        <v>4119</v>
      </c>
      <c r="F1246">
        <v>3.2</v>
      </c>
      <c r="H1246" s="32">
        <v>17</v>
      </c>
      <c r="I1246" s="9">
        <v>75.369901419354846</v>
      </c>
    </row>
    <row r="1247" spans="1:9" x14ac:dyDescent="0.3">
      <c r="A1247" s="2" t="s">
        <v>4120</v>
      </c>
      <c r="B1247" s="38" t="s">
        <v>4121</v>
      </c>
      <c r="D1247" t="s">
        <v>897</v>
      </c>
      <c r="E1247" t="s">
        <v>4122</v>
      </c>
      <c r="F1247">
        <v>3</v>
      </c>
      <c r="H1247" s="32">
        <v>17</v>
      </c>
      <c r="I1247" s="9">
        <v>70.659282580645183</v>
      </c>
    </row>
    <row r="1248" spans="1:9" x14ac:dyDescent="0.3">
      <c r="A1248" s="2" t="s">
        <v>4123</v>
      </c>
      <c r="B1248" s="38" t="s">
        <v>4124</v>
      </c>
      <c r="D1248" t="s">
        <v>897</v>
      </c>
      <c r="E1248" t="s">
        <v>4125</v>
      </c>
      <c r="F1248">
        <v>2.9</v>
      </c>
      <c r="H1248" s="32">
        <v>17</v>
      </c>
      <c r="I1248" s="9">
        <v>68.303973161290315</v>
      </c>
    </row>
    <row r="1249" spans="1:9" x14ac:dyDescent="0.3">
      <c r="A1249" s="2" t="s">
        <v>4126</v>
      </c>
      <c r="B1249" s="38" t="s">
        <v>4127</v>
      </c>
      <c r="C1249" t="s">
        <v>941</v>
      </c>
      <c r="D1249" t="s">
        <v>897</v>
      </c>
      <c r="E1249" t="s">
        <v>4128</v>
      </c>
      <c r="F1249">
        <v>3</v>
      </c>
      <c r="H1249" s="32">
        <v>17</v>
      </c>
      <c r="I1249" s="9">
        <v>70.659282580645183</v>
      </c>
    </row>
    <row r="1250" spans="1:9" x14ac:dyDescent="0.3">
      <c r="A1250" s="2" t="s">
        <v>4129</v>
      </c>
      <c r="B1250" s="38" t="s">
        <v>4130</v>
      </c>
      <c r="D1250" t="s">
        <v>897</v>
      </c>
      <c r="E1250" t="s">
        <v>4131</v>
      </c>
      <c r="F1250">
        <v>4.9000000000000004</v>
      </c>
      <c r="H1250" s="32">
        <v>17</v>
      </c>
      <c r="I1250" s="9">
        <v>115.41016154838712</v>
      </c>
    </row>
    <row r="1251" spans="1:9" x14ac:dyDescent="0.3">
      <c r="A1251" s="2" t="s">
        <v>4132</v>
      </c>
      <c r="B1251" s="38" t="s">
        <v>4133</v>
      </c>
      <c r="D1251" t="s">
        <v>897</v>
      </c>
      <c r="E1251" t="s">
        <v>4134</v>
      </c>
      <c r="F1251">
        <v>4.5</v>
      </c>
      <c r="H1251" s="32">
        <v>17</v>
      </c>
      <c r="I1251" s="9">
        <v>105.98892387096775</v>
      </c>
    </row>
    <row r="1252" spans="1:9" x14ac:dyDescent="0.3">
      <c r="A1252" s="2" t="s">
        <v>4135</v>
      </c>
      <c r="B1252" s="38" t="s">
        <v>4136</v>
      </c>
      <c r="C1252" t="s">
        <v>924</v>
      </c>
      <c r="D1252" t="s">
        <v>897</v>
      </c>
      <c r="E1252" t="s">
        <v>4137</v>
      </c>
      <c r="F1252">
        <v>5</v>
      </c>
      <c r="H1252" s="32">
        <v>17</v>
      </c>
      <c r="I1252" s="9">
        <v>117.76547096774195</v>
      </c>
    </row>
    <row r="1253" spans="1:9" x14ac:dyDescent="0.3">
      <c r="A1253" s="2" t="s">
        <v>4138</v>
      </c>
      <c r="B1253" s="38" t="s">
        <v>4139</v>
      </c>
      <c r="D1253" t="s">
        <v>897</v>
      </c>
      <c r="E1253" t="s">
        <v>4140</v>
      </c>
      <c r="F1253">
        <v>4</v>
      </c>
      <c r="H1253" s="32">
        <v>17</v>
      </c>
      <c r="I1253" s="9">
        <v>94.212376774193558</v>
      </c>
    </row>
    <row r="1254" spans="1:9" x14ac:dyDescent="0.3">
      <c r="A1254" s="2" t="s">
        <v>4141</v>
      </c>
      <c r="B1254" s="38" t="s">
        <v>4142</v>
      </c>
      <c r="D1254" t="s">
        <v>897</v>
      </c>
      <c r="E1254" t="s">
        <v>4143</v>
      </c>
      <c r="F1254">
        <v>3</v>
      </c>
      <c r="H1254" s="32">
        <v>17</v>
      </c>
      <c r="I1254" s="9">
        <v>70.659282580645183</v>
      </c>
    </row>
    <row r="1255" spans="1:9" x14ac:dyDescent="0.3">
      <c r="A1255" s="2" t="s">
        <v>4144</v>
      </c>
      <c r="B1255" s="38" t="s">
        <v>4145</v>
      </c>
      <c r="C1255" t="s">
        <v>4146</v>
      </c>
      <c r="D1255" t="s">
        <v>897</v>
      </c>
      <c r="E1255" t="s">
        <v>4147</v>
      </c>
      <c r="F1255">
        <v>3.4</v>
      </c>
      <c r="H1255" s="32">
        <v>17</v>
      </c>
      <c r="I1255" s="9">
        <v>80.08052025806451</v>
      </c>
    </row>
    <row r="1256" spans="1:9" x14ac:dyDescent="0.3">
      <c r="A1256" s="2" t="s">
        <v>4148</v>
      </c>
      <c r="B1256" s="38" t="s">
        <v>4149</v>
      </c>
      <c r="C1256" t="s">
        <v>936</v>
      </c>
      <c r="D1256" t="s">
        <v>897</v>
      </c>
      <c r="E1256" t="s">
        <v>4150</v>
      </c>
      <c r="F1256">
        <v>3.8</v>
      </c>
      <c r="H1256" s="32">
        <v>17</v>
      </c>
      <c r="I1256" s="9">
        <v>89.501757935483866</v>
      </c>
    </row>
    <row r="1257" spans="1:9" x14ac:dyDescent="0.3">
      <c r="A1257" s="2" t="s">
        <v>4151</v>
      </c>
      <c r="B1257" s="38" t="s">
        <v>4152</v>
      </c>
      <c r="D1257" t="s">
        <v>897</v>
      </c>
      <c r="E1257" t="s">
        <v>4153</v>
      </c>
      <c r="F1257">
        <v>4.5999999999999996</v>
      </c>
      <c r="H1257" s="32">
        <v>17</v>
      </c>
      <c r="I1257" s="9">
        <v>108.34423329032258</v>
      </c>
    </row>
    <row r="1258" spans="1:9" x14ac:dyDescent="0.3">
      <c r="A1258" s="2" t="s">
        <v>4154</v>
      </c>
      <c r="B1258" s="38" t="s">
        <v>4155</v>
      </c>
      <c r="D1258" t="s">
        <v>897</v>
      </c>
      <c r="E1258" t="s">
        <v>4156</v>
      </c>
      <c r="F1258">
        <v>6.1</v>
      </c>
      <c r="H1258" s="32">
        <v>17</v>
      </c>
      <c r="I1258" s="9">
        <v>143.67387458064516</v>
      </c>
    </row>
    <row r="1259" spans="1:9" x14ac:dyDescent="0.3">
      <c r="A1259" s="2" t="s">
        <v>4157</v>
      </c>
      <c r="B1259" s="38" t="s">
        <v>4158</v>
      </c>
      <c r="C1259" t="s">
        <v>941</v>
      </c>
      <c r="D1259" t="s">
        <v>897</v>
      </c>
      <c r="E1259" t="s">
        <v>4159</v>
      </c>
      <c r="F1259">
        <v>4.7</v>
      </c>
      <c r="H1259" s="32">
        <v>17</v>
      </c>
      <c r="I1259" s="9">
        <v>110.69954270967742</v>
      </c>
    </row>
    <row r="1260" spans="1:9" x14ac:dyDescent="0.3">
      <c r="A1260" s="2" t="s">
        <v>4160</v>
      </c>
      <c r="B1260" s="38" t="s">
        <v>4161</v>
      </c>
      <c r="D1260" t="s">
        <v>897</v>
      </c>
      <c r="E1260" t="s">
        <v>4162</v>
      </c>
      <c r="F1260">
        <v>3</v>
      </c>
      <c r="H1260" s="32">
        <v>17</v>
      </c>
      <c r="I1260" s="9">
        <v>70.659282580645183</v>
      </c>
    </row>
    <row r="1261" spans="1:9" x14ac:dyDescent="0.3">
      <c r="A1261" s="2" t="s">
        <v>4163</v>
      </c>
      <c r="B1261" s="38" t="s">
        <v>4164</v>
      </c>
      <c r="C1261" t="s">
        <v>924</v>
      </c>
      <c r="D1261" t="s">
        <v>897</v>
      </c>
      <c r="E1261" t="s">
        <v>4165</v>
      </c>
      <c r="F1261">
        <v>3.9</v>
      </c>
      <c r="H1261" s="32">
        <v>17</v>
      </c>
      <c r="I1261" s="9">
        <v>91.857067354838719</v>
      </c>
    </row>
    <row r="1262" spans="1:9" x14ac:dyDescent="0.3">
      <c r="A1262" s="2" t="s">
        <v>4166</v>
      </c>
      <c r="B1262" s="38" t="s">
        <v>4167</v>
      </c>
      <c r="D1262" t="s">
        <v>897</v>
      </c>
      <c r="E1262" t="s">
        <v>4168</v>
      </c>
      <c r="F1262">
        <v>5.0999999999999996</v>
      </c>
      <c r="H1262" s="32">
        <v>17</v>
      </c>
      <c r="I1262" s="9">
        <v>120.12078038709676</v>
      </c>
    </row>
    <row r="1263" spans="1:9" x14ac:dyDescent="0.3">
      <c r="A1263" s="2" t="s">
        <v>4169</v>
      </c>
      <c r="B1263" s="38" t="s">
        <v>4170</v>
      </c>
      <c r="D1263" t="s">
        <v>897</v>
      </c>
      <c r="E1263" t="s">
        <v>4171</v>
      </c>
      <c r="F1263">
        <v>4.2</v>
      </c>
      <c r="H1263" s="32">
        <v>17</v>
      </c>
      <c r="I1263" s="9">
        <v>98.922995612903236</v>
      </c>
    </row>
    <row r="1264" spans="1:9" x14ac:dyDescent="0.3">
      <c r="A1264" s="2" t="s">
        <v>4172</v>
      </c>
      <c r="B1264" s="38" t="s">
        <v>4173</v>
      </c>
      <c r="D1264" t="s">
        <v>897</v>
      </c>
      <c r="E1264" t="s">
        <v>4174</v>
      </c>
      <c r="F1264">
        <v>4.9000000000000004</v>
      </c>
      <c r="H1264" s="32">
        <v>17</v>
      </c>
      <c r="I1264" s="9">
        <v>115.41016154838712</v>
      </c>
    </row>
    <row r="1265" spans="1:9" x14ac:dyDescent="0.3">
      <c r="A1265" s="2" t="s">
        <v>4175</v>
      </c>
      <c r="B1265" s="38" t="s">
        <v>4176</v>
      </c>
      <c r="D1265" t="s">
        <v>897</v>
      </c>
      <c r="E1265" t="s">
        <v>4177</v>
      </c>
      <c r="F1265">
        <v>5.5</v>
      </c>
      <c r="H1265" s="32">
        <v>17</v>
      </c>
      <c r="I1265" s="9">
        <v>129.54201806451613</v>
      </c>
    </row>
    <row r="1266" spans="1:9" x14ac:dyDescent="0.3">
      <c r="A1266" s="2" t="s">
        <v>4178</v>
      </c>
      <c r="B1266" s="38" t="s">
        <v>4179</v>
      </c>
      <c r="D1266" t="s">
        <v>897</v>
      </c>
      <c r="E1266" t="s">
        <v>4180</v>
      </c>
      <c r="F1266">
        <v>3.6</v>
      </c>
      <c r="H1266" s="32">
        <v>17</v>
      </c>
      <c r="I1266" s="9">
        <v>84.791139096774202</v>
      </c>
    </row>
    <row r="1267" spans="1:9" x14ac:dyDescent="0.3">
      <c r="A1267" s="2" t="s">
        <v>4181</v>
      </c>
      <c r="B1267" s="38" t="s">
        <v>4182</v>
      </c>
      <c r="C1267" t="s">
        <v>3964</v>
      </c>
      <c r="D1267" t="s">
        <v>897</v>
      </c>
      <c r="E1267" t="s">
        <v>4183</v>
      </c>
      <c r="F1267">
        <v>2.6</v>
      </c>
      <c r="H1267" s="32">
        <v>17</v>
      </c>
      <c r="I1267" s="9">
        <v>61.238044903225813</v>
      </c>
    </row>
    <row r="1268" spans="1:9" x14ac:dyDescent="0.3">
      <c r="A1268" s="2" t="s">
        <v>4184</v>
      </c>
      <c r="B1268" s="38" t="s">
        <v>4185</v>
      </c>
      <c r="D1268" t="s">
        <v>897</v>
      </c>
      <c r="E1268" t="s">
        <v>4186</v>
      </c>
      <c r="F1268">
        <v>3.4</v>
      </c>
      <c r="H1268" s="32">
        <v>17</v>
      </c>
      <c r="I1268" s="9">
        <v>80.08052025806451</v>
      </c>
    </row>
    <row r="1269" spans="1:9" x14ac:dyDescent="0.3">
      <c r="A1269" s="2" t="s">
        <v>4187</v>
      </c>
      <c r="B1269" s="38" t="s">
        <v>4188</v>
      </c>
      <c r="D1269" t="s">
        <v>897</v>
      </c>
      <c r="E1269" t="s">
        <v>4189</v>
      </c>
      <c r="F1269">
        <v>4</v>
      </c>
      <c r="H1269" s="32">
        <v>17</v>
      </c>
      <c r="I1269" s="9">
        <v>94.212376774193558</v>
      </c>
    </row>
    <row r="1270" spans="1:9" x14ac:dyDescent="0.3">
      <c r="A1270" s="2" t="s">
        <v>4190</v>
      </c>
      <c r="B1270" s="38" t="s">
        <v>4191</v>
      </c>
      <c r="D1270" t="s">
        <v>897</v>
      </c>
      <c r="E1270" t="s">
        <v>4192</v>
      </c>
      <c r="F1270">
        <v>4.0999999999999996</v>
      </c>
      <c r="H1270" s="32">
        <v>17</v>
      </c>
      <c r="I1270" s="9">
        <v>96.567686193548383</v>
      </c>
    </row>
    <row r="1271" spans="1:9" x14ac:dyDescent="0.3">
      <c r="A1271" s="2" t="s">
        <v>4193</v>
      </c>
      <c r="B1271" s="38" t="s">
        <v>4194</v>
      </c>
      <c r="D1271" t="s">
        <v>897</v>
      </c>
      <c r="E1271" t="s">
        <v>4195</v>
      </c>
      <c r="F1271">
        <v>3.2</v>
      </c>
      <c r="H1271" s="32">
        <v>17</v>
      </c>
      <c r="I1271" s="9">
        <v>75.369901419354846</v>
      </c>
    </row>
    <row r="1272" spans="1:9" x14ac:dyDescent="0.3">
      <c r="A1272" s="2" t="s">
        <v>4196</v>
      </c>
      <c r="B1272" s="38" t="s">
        <v>4197</v>
      </c>
      <c r="D1272" t="s">
        <v>897</v>
      </c>
      <c r="E1272" t="s">
        <v>4198</v>
      </c>
      <c r="F1272">
        <v>2.5</v>
      </c>
      <c r="H1272" s="32">
        <v>17</v>
      </c>
      <c r="I1272" s="9">
        <v>58.882735483870974</v>
      </c>
    </row>
    <row r="1273" spans="1:9" x14ac:dyDescent="0.3">
      <c r="A1273" s="2" t="s">
        <v>4199</v>
      </c>
      <c r="B1273" s="38" t="s">
        <v>4200</v>
      </c>
      <c r="D1273" t="s">
        <v>897</v>
      </c>
      <c r="E1273" t="s">
        <v>4201</v>
      </c>
      <c r="F1273">
        <v>2.5</v>
      </c>
      <c r="H1273" s="32">
        <v>17</v>
      </c>
      <c r="I1273" s="9">
        <v>58.882735483870974</v>
      </c>
    </row>
    <row r="1274" spans="1:9" x14ac:dyDescent="0.3">
      <c r="A1274" s="2" t="s">
        <v>4202</v>
      </c>
      <c r="B1274" s="38" t="s">
        <v>4203</v>
      </c>
      <c r="C1274" t="s">
        <v>3241</v>
      </c>
      <c r="D1274" t="s">
        <v>897</v>
      </c>
      <c r="E1274" t="s">
        <v>4204</v>
      </c>
      <c r="F1274">
        <v>2.5</v>
      </c>
      <c r="H1274" s="32">
        <v>17</v>
      </c>
      <c r="I1274" s="9">
        <v>58.882735483870974</v>
      </c>
    </row>
    <row r="1275" spans="1:9" x14ac:dyDescent="0.3">
      <c r="A1275" s="2" t="s">
        <v>4205</v>
      </c>
      <c r="B1275" s="38" t="s">
        <v>4206</v>
      </c>
      <c r="D1275" t="s">
        <v>897</v>
      </c>
      <c r="E1275" t="s">
        <v>4207</v>
      </c>
      <c r="F1275">
        <v>3.1</v>
      </c>
      <c r="H1275" s="32">
        <v>17</v>
      </c>
      <c r="I1275" s="9">
        <v>73.014592000000007</v>
      </c>
    </row>
    <row r="1276" spans="1:9" x14ac:dyDescent="0.3">
      <c r="A1276" s="2" t="s">
        <v>4208</v>
      </c>
      <c r="B1276" s="38" t="s">
        <v>4209</v>
      </c>
      <c r="C1276" t="s">
        <v>4210</v>
      </c>
      <c r="D1276" t="s">
        <v>897</v>
      </c>
      <c r="E1276" t="s">
        <v>4211</v>
      </c>
      <c r="F1276">
        <v>4.2</v>
      </c>
      <c r="H1276" s="32">
        <v>17</v>
      </c>
      <c r="I1276" s="9">
        <v>98.922995612903236</v>
      </c>
    </row>
    <row r="1277" spans="1:9" x14ac:dyDescent="0.3">
      <c r="A1277" s="2" t="s">
        <v>4212</v>
      </c>
      <c r="B1277" s="38" t="s">
        <v>4213</v>
      </c>
      <c r="D1277" t="s">
        <v>897</v>
      </c>
      <c r="E1277" t="s">
        <v>4214</v>
      </c>
      <c r="F1277">
        <v>9.5</v>
      </c>
      <c r="H1277" s="32">
        <v>17</v>
      </c>
      <c r="I1277" s="9">
        <v>223.75439483870969</v>
      </c>
    </row>
    <row r="1278" spans="1:9" x14ac:dyDescent="0.3">
      <c r="A1278" s="2" t="s">
        <v>4215</v>
      </c>
      <c r="B1278" s="38" t="s">
        <v>4216</v>
      </c>
      <c r="D1278" t="s">
        <v>897</v>
      </c>
      <c r="E1278" t="s">
        <v>4217</v>
      </c>
      <c r="F1278">
        <v>6.9</v>
      </c>
      <c r="H1278" s="32">
        <v>17</v>
      </c>
      <c r="I1278" s="9">
        <v>162.5163499354839</v>
      </c>
    </row>
    <row r="1279" spans="1:9" x14ac:dyDescent="0.3">
      <c r="A1279" s="2" t="s">
        <v>4218</v>
      </c>
      <c r="B1279" s="38" t="s">
        <v>4219</v>
      </c>
      <c r="D1279" t="s">
        <v>897</v>
      </c>
      <c r="E1279" t="s">
        <v>4220</v>
      </c>
      <c r="F1279">
        <v>4.2</v>
      </c>
      <c r="H1279" s="32">
        <v>17</v>
      </c>
      <c r="I1279" s="9">
        <v>98.922995612903236</v>
      </c>
    </row>
    <row r="1280" spans="1:9" x14ac:dyDescent="0.3">
      <c r="A1280" s="2" t="s">
        <v>4221</v>
      </c>
      <c r="B1280" s="38" t="s">
        <v>4222</v>
      </c>
      <c r="D1280" t="s">
        <v>897</v>
      </c>
      <c r="E1280" t="s">
        <v>4223</v>
      </c>
      <c r="F1280">
        <v>2.6</v>
      </c>
      <c r="H1280" s="32">
        <v>17</v>
      </c>
      <c r="I1280" s="9">
        <v>61.238044903225813</v>
      </c>
    </row>
    <row r="1281" spans="1:9" x14ac:dyDescent="0.3">
      <c r="A1281" s="2" t="s">
        <v>4224</v>
      </c>
      <c r="B1281" s="38" t="s">
        <v>4225</v>
      </c>
      <c r="C1281" t="s">
        <v>4226</v>
      </c>
      <c r="D1281" t="s">
        <v>897</v>
      </c>
      <c r="E1281" t="s">
        <v>4227</v>
      </c>
      <c r="F1281">
        <v>2.9</v>
      </c>
      <c r="H1281" s="32">
        <v>17</v>
      </c>
      <c r="I1281" s="9">
        <v>68.303973161290315</v>
      </c>
    </row>
    <row r="1282" spans="1:9" x14ac:dyDescent="0.3">
      <c r="A1282" s="2" t="s">
        <v>4228</v>
      </c>
      <c r="B1282" s="38" t="s">
        <v>4229</v>
      </c>
      <c r="D1282" t="s">
        <v>897</v>
      </c>
      <c r="E1282" t="s">
        <v>4230</v>
      </c>
      <c r="F1282">
        <v>5</v>
      </c>
      <c r="H1282" s="32">
        <v>17</v>
      </c>
      <c r="I1282" s="9">
        <v>117.76547096774195</v>
      </c>
    </row>
    <row r="1283" spans="1:9" x14ac:dyDescent="0.3">
      <c r="A1283" s="2" t="s">
        <v>4231</v>
      </c>
      <c r="B1283" s="38" t="s">
        <v>4232</v>
      </c>
      <c r="D1283" t="s">
        <v>897</v>
      </c>
      <c r="E1283" t="s">
        <v>4233</v>
      </c>
      <c r="F1283">
        <v>4.8</v>
      </c>
      <c r="H1283" s="32">
        <v>17</v>
      </c>
      <c r="I1283" s="9">
        <v>113.05485212903226</v>
      </c>
    </row>
    <row r="1284" spans="1:9" x14ac:dyDescent="0.3">
      <c r="A1284" s="2" t="s">
        <v>4234</v>
      </c>
      <c r="B1284" s="38" t="s">
        <v>4235</v>
      </c>
      <c r="D1284" t="s">
        <v>897</v>
      </c>
      <c r="E1284" t="s">
        <v>4236</v>
      </c>
      <c r="F1284">
        <v>5.9</v>
      </c>
      <c r="H1284" s="32">
        <v>17</v>
      </c>
      <c r="I1284" s="9">
        <v>138.96325574193551</v>
      </c>
    </row>
    <row r="1285" spans="1:9" x14ac:dyDescent="0.3">
      <c r="A1285" s="2" t="s">
        <v>4237</v>
      </c>
      <c r="B1285" s="38" t="s">
        <v>4238</v>
      </c>
      <c r="D1285" t="s">
        <v>897</v>
      </c>
      <c r="E1285" t="s">
        <v>4239</v>
      </c>
      <c r="F1285">
        <v>3.1</v>
      </c>
      <c r="H1285" s="32">
        <v>17</v>
      </c>
      <c r="I1285" s="9">
        <v>73.014592000000007</v>
      </c>
    </row>
    <row r="1286" spans="1:9" x14ac:dyDescent="0.3">
      <c r="A1286" s="2" t="s">
        <v>4240</v>
      </c>
      <c r="B1286" s="38" t="s">
        <v>4241</v>
      </c>
      <c r="D1286" t="s">
        <v>897</v>
      </c>
      <c r="E1286" t="s">
        <v>4242</v>
      </c>
      <c r="F1286">
        <v>3</v>
      </c>
      <c r="H1286" s="32">
        <v>17</v>
      </c>
      <c r="I1286" s="9">
        <v>70.659282580645183</v>
      </c>
    </row>
    <row r="1287" spans="1:9" x14ac:dyDescent="0.3">
      <c r="A1287" s="2" t="s">
        <v>4243</v>
      </c>
      <c r="B1287" s="38" t="s">
        <v>4244</v>
      </c>
      <c r="D1287" t="s">
        <v>897</v>
      </c>
      <c r="E1287" t="s">
        <v>4245</v>
      </c>
      <c r="F1287">
        <v>3</v>
      </c>
      <c r="H1287" s="32">
        <v>17</v>
      </c>
      <c r="I1287" s="9">
        <v>70.659282580645183</v>
      </c>
    </row>
    <row r="1288" spans="1:9" x14ac:dyDescent="0.3">
      <c r="A1288" s="2" t="s">
        <v>4246</v>
      </c>
      <c r="B1288" s="38" t="s">
        <v>4247</v>
      </c>
      <c r="C1288" t="s">
        <v>2145</v>
      </c>
      <c r="D1288" t="s">
        <v>897</v>
      </c>
      <c r="E1288" t="s">
        <v>4248</v>
      </c>
      <c r="F1288">
        <v>3.1</v>
      </c>
      <c r="H1288" s="32">
        <v>17</v>
      </c>
      <c r="I1288" s="9">
        <v>73.014592000000007</v>
      </c>
    </row>
    <row r="1289" spans="1:9" x14ac:dyDescent="0.3">
      <c r="A1289" s="2" t="s">
        <v>4249</v>
      </c>
      <c r="B1289" s="38" t="s">
        <v>4250</v>
      </c>
      <c r="C1289" t="s">
        <v>4251</v>
      </c>
      <c r="D1289" t="s">
        <v>897</v>
      </c>
      <c r="E1289" t="s">
        <v>4252</v>
      </c>
      <c r="F1289">
        <v>3.1</v>
      </c>
      <c r="H1289" s="32">
        <v>17</v>
      </c>
      <c r="I1289" s="9">
        <v>73.014592000000007</v>
      </c>
    </row>
    <row r="1290" spans="1:9" x14ac:dyDescent="0.3">
      <c r="A1290" s="2" t="s">
        <v>4253</v>
      </c>
      <c r="B1290" s="38" t="s">
        <v>4254</v>
      </c>
      <c r="D1290" t="s">
        <v>897</v>
      </c>
      <c r="E1290" t="s">
        <v>4255</v>
      </c>
      <c r="F1290">
        <v>5.4</v>
      </c>
      <c r="H1290" s="32">
        <v>17</v>
      </c>
      <c r="I1290" s="9">
        <v>127.18670864516129</v>
      </c>
    </row>
    <row r="1291" spans="1:9" x14ac:dyDescent="0.3">
      <c r="A1291" s="2" t="s">
        <v>4256</v>
      </c>
      <c r="B1291" s="38" t="s">
        <v>4257</v>
      </c>
      <c r="D1291" t="s">
        <v>897</v>
      </c>
      <c r="E1291" t="s">
        <v>4258</v>
      </c>
      <c r="F1291">
        <v>4.2</v>
      </c>
      <c r="H1291" s="32">
        <v>17</v>
      </c>
      <c r="I1291" s="9">
        <v>98.922995612903236</v>
      </c>
    </row>
    <row r="1292" spans="1:9" x14ac:dyDescent="0.3">
      <c r="A1292" s="2" t="s">
        <v>4259</v>
      </c>
      <c r="B1292" s="38" t="s">
        <v>4260</v>
      </c>
      <c r="D1292" t="s">
        <v>897</v>
      </c>
      <c r="E1292" t="s">
        <v>4261</v>
      </c>
      <c r="F1292">
        <v>4.4000000000000004</v>
      </c>
      <c r="H1292" s="32">
        <v>17</v>
      </c>
      <c r="I1292" s="9">
        <v>103.63361445161291</v>
      </c>
    </row>
    <row r="1293" spans="1:9" x14ac:dyDescent="0.3">
      <c r="A1293" s="2" t="s">
        <v>4262</v>
      </c>
      <c r="B1293" s="38" t="s">
        <v>4263</v>
      </c>
      <c r="D1293" t="s">
        <v>897</v>
      </c>
      <c r="E1293" t="s">
        <v>4264</v>
      </c>
      <c r="F1293">
        <v>5.4</v>
      </c>
      <c r="H1293" s="32">
        <v>17</v>
      </c>
      <c r="I1293" s="9">
        <v>127.18670864516129</v>
      </c>
    </row>
    <row r="1294" spans="1:9" x14ac:dyDescent="0.3">
      <c r="A1294" s="2" t="s">
        <v>4265</v>
      </c>
      <c r="B1294" s="38" t="s">
        <v>4266</v>
      </c>
      <c r="D1294" t="s">
        <v>897</v>
      </c>
      <c r="E1294" t="s">
        <v>4267</v>
      </c>
      <c r="F1294">
        <v>2.1</v>
      </c>
      <c r="H1294" s="32">
        <v>17</v>
      </c>
      <c r="I1294" s="9">
        <v>49.461497806451618</v>
      </c>
    </row>
    <row r="1295" spans="1:9" x14ac:dyDescent="0.3">
      <c r="A1295" s="2" t="s">
        <v>4268</v>
      </c>
      <c r="B1295" s="38" t="s">
        <v>4269</v>
      </c>
      <c r="D1295" t="s">
        <v>897</v>
      </c>
      <c r="E1295" t="s">
        <v>4270</v>
      </c>
      <c r="F1295">
        <v>6.6</v>
      </c>
      <c r="H1295" s="32">
        <v>17</v>
      </c>
      <c r="I1295" s="9">
        <v>155.45042167741934</v>
      </c>
    </row>
    <row r="1296" spans="1:9" x14ac:dyDescent="0.3">
      <c r="A1296" s="2" t="s">
        <v>4271</v>
      </c>
      <c r="B1296" s="38" t="s">
        <v>4272</v>
      </c>
      <c r="D1296" t="s">
        <v>897</v>
      </c>
      <c r="E1296" t="s">
        <v>4273</v>
      </c>
      <c r="F1296">
        <v>4.5999999999999996</v>
      </c>
      <c r="H1296" s="32">
        <v>17</v>
      </c>
      <c r="I1296" s="9">
        <v>108.34423329032258</v>
      </c>
    </row>
    <row r="1297" spans="1:9" x14ac:dyDescent="0.3">
      <c r="A1297" s="2" t="s">
        <v>4274</v>
      </c>
      <c r="B1297" s="38" t="s">
        <v>4275</v>
      </c>
      <c r="D1297" t="s">
        <v>897</v>
      </c>
      <c r="E1297" t="s">
        <v>4276</v>
      </c>
      <c r="F1297">
        <v>5.5</v>
      </c>
      <c r="H1297" s="32">
        <v>17</v>
      </c>
      <c r="I1297" s="9">
        <v>129.54201806451613</v>
      </c>
    </row>
    <row r="1298" spans="1:9" x14ac:dyDescent="0.3">
      <c r="A1298" s="2" t="s">
        <v>4277</v>
      </c>
      <c r="B1298" s="38" t="s">
        <v>4278</v>
      </c>
      <c r="D1298" t="s">
        <v>897</v>
      </c>
      <c r="E1298" t="s">
        <v>4279</v>
      </c>
      <c r="F1298">
        <v>5.0999999999999996</v>
      </c>
      <c r="H1298" s="32">
        <v>17</v>
      </c>
      <c r="I1298" s="9">
        <v>120.12078038709676</v>
      </c>
    </row>
    <row r="1299" spans="1:9" x14ac:dyDescent="0.3">
      <c r="A1299" s="2" t="s">
        <v>4280</v>
      </c>
      <c r="B1299" s="38" t="s">
        <v>4281</v>
      </c>
      <c r="D1299" t="s">
        <v>897</v>
      </c>
      <c r="E1299" t="s">
        <v>4282</v>
      </c>
      <c r="F1299">
        <v>2.9</v>
      </c>
      <c r="H1299" s="32">
        <v>17</v>
      </c>
      <c r="I1299" s="9">
        <v>68.303973161290315</v>
      </c>
    </row>
    <row r="1300" spans="1:9" x14ac:dyDescent="0.3">
      <c r="A1300" s="2" t="s">
        <v>4283</v>
      </c>
      <c r="B1300" s="38" t="s">
        <v>4284</v>
      </c>
      <c r="D1300" t="s">
        <v>897</v>
      </c>
      <c r="E1300" t="s">
        <v>4285</v>
      </c>
      <c r="F1300">
        <v>2.7</v>
      </c>
      <c r="H1300" s="32">
        <v>17</v>
      </c>
      <c r="I1300" s="9">
        <v>63.593354322580645</v>
      </c>
    </row>
    <row r="1301" spans="1:9" x14ac:dyDescent="0.3">
      <c r="A1301" s="2" t="s">
        <v>4286</v>
      </c>
      <c r="B1301" s="38" t="s">
        <v>4287</v>
      </c>
      <c r="D1301" t="s">
        <v>897</v>
      </c>
      <c r="E1301" t="s">
        <v>4288</v>
      </c>
      <c r="F1301">
        <v>5</v>
      </c>
      <c r="H1301" s="32">
        <v>17</v>
      </c>
      <c r="I1301" s="9">
        <v>117.76547096774195</v>
      </c>
    </row>
    <row r="1302" spans="1:9" x14ac:dyDescent="0.3">
      <c r="A1302" s="2" t="s">
        <v>4289</v>
      </c>
      <c r="B1302" s="38" t="s">
        <v>4290</v>
      </c>
      <c r="C1302" t="s">
        <v>923</v>
      </c>
      <c r="D1302" t="s">
        <v>897</v>
      </c>
      <c r="E1302" t="s">
        <v>4291</v>
      </c>
      <c r="F1302">
        <v>4.5</v>
      </c>
      <c r="H1302" s="32">
        <v>17</v>
      </c>
      <c r="I1302" s="9">
        <v>105.98892387096775</v>
      </c>
    </row>
    <row r="1303" spans="1:9" x14ac:dyDescent="0.3">
      <c r="A1303" s="2" t="s">
        <v>4292</v>
      </c>
      <c r="B1303" s="38" t="s">
        <v>4293</v>
      </c>
      <c r="D1303" t="s">
        <v>897</v>
      </c>
      <c r="E1303" t="s">
        <v>4294</v>
      </c>
      <c r="F1303">
        <v>2</v>
      </c>
      <c r="H1303" s="32">
        <v>17</v>
      </c>
      <c r="I1303" s="9">
        <v>47.106188387096779</v>
      </c>
    </row>
    <row r="1304" spans="1:9" x14ac:dyDescent="0.3">
      <c r="A1304" s="2" t="s">
        <v>4295</v>
      </c>
      <c r="B1304" s="38" t="s">
        <v>4296</v>
      </c>
      <c r="D1304" t="s">
        <v>897</v>
      </c>
      <c r="E1304" t="s">
        <v>4297</v>
      </c>
      <c r="F1304">
        <v>3.5</v>
      </c>
      <c r="H1304" s="32">
        <v>17</v>
      </c>
      <c r="I1304" s="9">
        <v>82.435829677419363</v>
      </c>
    </row>
    <row r="1305" spans="1:9" x14ac:dyDescent="0.3">
      <c r="A1305" s="2" t="s">
        <v>4298</v>
      </c>
      <c r="B1305" s="38" t="s">
        <v>4299</v>
      </c>
      <c r="D1305" t="s">
        <v>897</v>
      </c>
      <c r="E1305" t="s">
        <v>4300</v>
      </c>
      <c r="F1305">
        <v>3.7</v>
      </c>
      <c r="H1305" s="32">
        <v>17</v>
      </c>
      <c r="I1305" s="9">
        <v>87.146448516129041</v>
      </c>
    </row>
    <row r="1306" spans="1:9" x14ac:dyDescent="0.3">
      <c r="A1306" s="2" t="s">
        <v>4301</v>
      </c>
      <c r="B1306" s="38" t="s">
        <v>4302</v>
      </c>
      <c r="C1306" t="s">
        <v>923</v>
      </c>
      <c r="D1306" t="s">
        <v>897</v>
      </c>
      <c r="E1306" t="s">
        <v>4303</v>
      </c>
      <c r="F1306">
        <v>3.6</v>
      </c>
      <c r="H1306" s="32">
        <v>17</v>
      </c>
      <c r="I1306" s="9">
        <v>84.791139096774202</v>
      </c>
    </row>
    <row r="1307" spans="1:9" x14ac:dyDescent="0.3">
      <c r="A1307" s="2" t="s">
        <v>4304</v>
      </c>
      <c r="B1307" s="38" t="s">
        <v>4305</v>
      </c>
      <c r="C1307" t="s">
        <v>923</v>
      </c>
      <c r="D1307" t="s">
        <v>897</v>
      </c>
      <c r="E1307" t="s">
        <v>4306</v>
      </c>
      <c r="F1307">
        <v>3.8</v>
      </c>
      <c r="H1307" s="32">
        <v>17</v>
      </c>
      <c r="I1307" s="9">
        <v>89.501757935483866</v>
      </c>
    </row>
    <row r="1308" spans="1:9" x14ac:dyDescent="0.3">
      <c r="A1308" s="2" t="s">
        <v>4307</v>
      </c>
      <c r="B1308" s="38" t="s">
        <v>4308</v>
      </c>
      <c r="D1308" t="s">
        <v>897</v>
      </c>
      <c r="E1308" t="s">
        <v>4309</v>
      </c>
      <c r="F1308">
        <v>3.5</v>
      </c>
      <c r="H1308" s="32">
        <v>17</v>
      </c>
      <c r="I1308" s="9">
        <v>82.435829677419363</v>
      </c>
    </row>
    <row r="1309" spans="1:9" x14ac:dyDescent="0.3">
      <c r="A1309" s="2" t="s">
        <v>4310</v>
      </c>
      <c r="B1309" s="38" t="s">
        <v>4311</v>
      </c>
      <c r="D1309" t="s">
        <v>897</v>
      </c>
      <c r="E1309" t="s">
        <v>4312</v>
      </c>
      <c r="F1309">
        <v>2.7</v>
      </c>
      <c r="H1309" s="32">
        <v>17</v>
      </c>
      <c r="I1309" s="9">
        <v>63.593354322580645</v>
      </c>
    </row>
    <row r="1310" spans="1:9" x14ac:dyDescent="0.3">
      <c r="A1310" s="2" t="s">
        <v>4313</v>
      </c>
      <c r="B1310" s="38" t="s">
        <v>4314</v>
      </c>
      <c r="D1310" t="s">
        <v>897</v>
      </c>
      <c r="E1310" t="s">
        <v>4315</v>
      </c>
      <c r="F1310">
        <v>3.3</v>
      </c>
      <c r="H1310" s="32">
        <v>17</v>
      </c>
      <c r="I1310" s="9">
        <v>77.725210838709671</v>
      </c>
    </row>
    <row r="1311" spans="1:9" x14ac:dyDescent="0.3">
      <c r="A1311" s="2" t="s">
        <v>4316</v>
      </c>
      <c r="B1311" s="38" t="s">
        <v>4317</v>
      </c>
      <c r="C1311" t="s">
        <v>941</v>
      </c>
      <c r="D1311" t="s">
        <v>897</v>
      </c>
      <c r="E1311" t="s">
        <v>4318</v>
      </c>
      <c r="F1311">
        <v>3.3</v>
      </c>
      <c r="H1311" s="32">
        <v>17</v>
      </c>
      <c r="I1311" s="9">
        <v>77.725210838709671</v>
      </c>
    </row>
    <row r="1312" spans="1:9" x14ac:dyDescent="0.3">
      <c r="A1312" s="2" t="s">
        <v>4319</v>
      </c>
      <c r="B1312" s="38" t="s">
        <v>4320</v>
      </c>
      <c r="D1312" t="s">
        <v>897</v>
      </c>
      <c r="E1312" t="s">
        <v>4321</v>
      </c>
      <c r="F1312">
        <v>3.3</v>
      </c>
      <c r="H1312" s="32">
        <v>17</v>
      </c>
      <c r="I1312" s="9">
        <v>77.725210838709671</v>
      </c>
    </row>
    <row r="1313" spans="1:9" x14ac:dyDescent="0.3">
      <c r="A1313" s="2" t="s">
        <v>4322</v>
      </c>
      <c r="B1313" s="38" t="s">
        <v>4323</v>
      </c>
      <c r="D1313" t="s">
        <v>897</v>
      </c>
      <c r="E1313" t="s">
        <v>4324</v>
      </c>
      <c r="F1313">
        <v>2.8</v>
      </c>
      <c r="H1313" s="32">
        <v>17</v>
      </c>
      <c r="I1313" s="9">
        <v>65.948663741935491</v>
      </c>
    </row>
    <row r="1314" spans="1:9" x14ac:dyDescent="0.3">
      <c r="A1314" s="2" t="s">
        <v>4325</v>
      </c>
      <c r="B1314" s="38" t="s">
        <v>4326</v>
      </c>
      <c r="D1314" t="s">
        <v>897</v>
      </c>
      <c r="E1314" t="s">
        <v>4327</v>
      </c>
      <c r="F1314">
        <v>2.8</v>
      </c>
      <c r="H1314" s="32">
        <v>17</v>
      </c>
      <c r="I1314" s="9">
        <v>65.948663741935491</v>
      </c>
    </row>
    <row r="1315" spans="1:9" x14ac:dyDescent="0.3">
      <c r="A1315" s="2" t="s">
        <v>4328</v>
      </c>
      <c r="B1315" s="38" t="s">
        <v>4329</v>
      </c>
      <c r="D1315" t="s">
        <v>897</v>
      </c>
      <c r="E1315" t="s">
        <v>4330</v>
      </c>
      <c r="F1315">
        <v>5.3</v>
      </c>
      <c r="H1315" s="32">
        <v>17</v>
      </c>
      <c r="I1315" s="9">
        <v>124.83139922580646</v>
      </c>
    </row>
    <row r="1316" spans="1:9" x14ac:dyDescent="0.3">
      <c r="A1316" s="2" t="s">
        <v>4331</v>
      </c>
      <c r="B1316" s="38" t="s">
        <v>4332</v>
      </c>
      <c r="D1316" t="s">
        <v>897</v>
      </c>
      <c r="E1316" t="s">
        <v>4333</v>
      </c>
      <c r="F1316">
        <v>3.4</v>
      </c>
      <c r="H1316" s="32">
        <v>17</v>
      </c>
      <c r="I1316" s="9">
        <v>80.08052025806451</v>
      </c>
    </row>
    <row r="1317" spans="1:9" x14ac:dyDescent="0.3">
      <c r="A1317" s="2" t="s">
        <v>4334</v>
      </c>
      <c r="B1317" s="38" t="s">
        <v>4335</v>
      </c>
      <c r="D1317" t="s">
        <v>897</v>
      </c>
      <c r="E1317" t="s">
        <v>4336</v>
      </c>
      <c r="F1317">
        <v>2.8</v>
      </c>
      <c r="H1317" s="32">
        <v>17</v>
      </c>
      <c r="I1317" s="9">
        <v>65.948663741935491</v>
      </c>
    </row>
    <row r="1318" spans="1:9" x14ac:dyDescent="0.3">
      <c r="A1318" s="2" t="s">
        <v>4337</v>
      </c>
      <c r="B1318" s="38" t="s">
        <v>4338</v>
      </c>
      <c r="D1318" t="s">
        <v>897</v>
      </c>
      <c r="E1318" t="s">
        <v>4339</v>
      </c>
      <c r="F1318">
        <v>3.6</v>
      </c>
      <c r="H1318" s="32">
        <v>17</v>
      </c>
      <c r="I1318" s="9">
        <v>84.791139096774202</v>
      </c>
    </row>
    <row r="1319" spans="1:9" x14ac:dyDescent="0.3">
      <c r="A1319" s="2" t="s">
        <v>4340</v>
      </c>
      <c r="B1319" s="38" t="s">
        <v>4341</v>
      </c>
      <c r="D1319" t="s">
        <v>897</v>
      </c>
      <c r="E1319" t="s">
        <v>4342</v>
      </c>
      <c r="F1319">
        <v>3.3</v>
      </c>
      <c r="H1319" s="32">
        <v>17</v>
      </c>
      <c r="I1319" s="9">
        <v>77.725210838709671</v>
      </c>
    </row>
    <row r="1320" spans="1:9" x14ac:dyDescent="0.3">
      <c r="A1320" s="2" t="s">
        <v>4343</v>
      </c>
      <c r="B1320" s="38" t="s">
        <v>4344</v>
      </c>
      <c r="D1320" t="s">
        <v>897</v>
      </c>
      <c r="E1320" t="s">
        <v>4345</v>
      </c>
      <c r="F1320">
        <v>4.4000000000000004</v>
      </c>
      <c r="H1320" s="32">
        <v>17</v>
      </c>
      <c r="I1320" s="9">
        <v>103.63361445161291</v>
      </c>
    </row>
    <row r="1321" spans="1:9" x14ac:dyDescent="0.3">
      <c r="A1321" s="2" t="s">
        <v>4346</v>
      </c>
      <c r="B1321" s="38" t="s">
        <v>4347</v>
      </c>
      <c r="D1321" t="s">
        <v>897</v>
      </c>
      <c r="E1321" t="s">
        <v>4348</v>
      </c>
      <c r="F1321">
        <v>4.3</v>
      </c>
      <c r="H1321" s="32">
        <v>17</v>
      </c>
      <c r="I1321" s="9">
        <v>101.27830503225807</v>
      </c>
    </row>
    <row r="1322" spans="1:9" x14ac:dyDescent="0.3">
      <c r="A1322" s="2" t="s">
        <v>4349</v>
      </c>
      <c r="B1322" s="38" t="s">
        <v>4350</v>
      </c>
      <c r="D1322" t="s">
        <v>897</v>
      </c>
      <c r="E1322" t="s">
        <v>4351</v>
      </c>
      <c r="F1322">
        <v>4.4000000000000004</v>
      </c>
      <c r="H1322" s="32">
        <v>17</v>
      </c>
      <c r="I1322" s="9">
        <v>103.63361445161291</v>
      </c>
    </row>
    <row r="1323" spans="1:9" x14ac:dyDescent="0.3">
      <c r="A1323" s="2" t="s">
        <v>4352</v>
      </c>
      <c r="B1323" s="38" t="s">
        <v>4353</v>
      </c>
      <c r="D1323" t="s">
        <v>897</v>
      </c>
      <c r="E1323" t="s">
        <v>4354</v>
      </c>
      <c r="F1323">
        <v>4.4000000000000004</v>
      </c>
      <c r="H1323" s="32">
        <v>17</v>
      </c>
      <c r="I1323" s="9">
        <v>103.63361445161291</v>
      </c>
    </row>
    <row r="1324" spans="1:9" x14ac:dyDescent="0.3">
      <c r="A1324" s="2" t="s">
        <v>4355</v>
      </c>
      <c r="B1324" s="38" t="s">
        <v>4356</v>
      </c>
      <c r="C1324" t="s">
        <v>4357</v>
      </c>
      <c r="D1324" t="s">
        <v>897</v>
      </c>
      <c r="E1324" t="s">
        <v>4358</v>
      </c>
      <c r="F1324">
        <v>2.6</v>
      </c>
      <c r="H1324" s="32">
        <v>17</v>
      </c>
      <c r="I1324" s="9">
        <v>61.238044903225813</v>
      </c>
    </row>
    <row r="1325" spans="1:9" x14ac:dyDescent="0.3">
      <c r="A1325" s="2" t="s">
        <v>4359</v>
      </c>
      <c r="B1325" s="38" t="s">
        <v>4360</v>
      </c>
      <c r="D1325" t="s">
        <v>897</v>
      </c>
      <c r="E1325" t="s">
        <v>4361</v>
      </c>
      <c r="F1325">
        <v>2.4</v>
      </c>
      <c r="H1325" s="32">
        <v>17</v>
      </c>
      <c r="I1325" s="9">
        <v>56.527426064516128</v>
      </c>
    </row>
    <row r="1326" spans="1:9" x14ac:dyDescent="0.3">
      <c r="A1326" s="2" t="s">
        <v>4362</v>
      </c>
      <c r="B1326" s="38" t="s">
        <v>4363</v>
      </c>
      <c r="C1326" t="s">
        <v>2145</v>
      </c>
      <c r="D1326" t="s">
        <v>897</v>
      </c>
      <c r="E1326" t="s">
        <v>4364</v>
      </c>
      <c r="F1326">
        <v>2.7</v>
      </c>
      <c r="H1326" s="32">
        <v>17</v>
      </c>
      <c r="I1326" s="9">
        <v>63.593354322580645</v>
      </c>
    </row>
    <row r="1327" spans="1:9" x14ac:dyDescent="0.3">
      <c r="A1327" s="2" t="s">
        <v>4365</v>
      </c>
      <c r="B1327" s="38" t="s">
        <v>4366</v>
      </c>
      <c r="C1327" t="s">
        <v>2145</v>
      </c>
      <c r="D1327" t="s">
        <v>897</v>
      </c>
      <c r="E1327" t="s">
        <v>4367</v>
      </c>
      <c r="F1327">
        <v>2.1</v>
      </c>
      <c r="H1327" s="32">
        <v>17</v>
      </c>
      <c r="I1327" s="9">
        <v>49.461497806451618</v>
      </c>
    </row>
    <row r="1328" spans="1:9" x14ac:dyDescent="0.3">
      <c r="A1328" s="2" t="s">
        <v>4368</v>
      </c>
      <c r="B1328" s="38" t="s">
        <v>4369</v>
      </c>
      <c r="C1328" t="s">
        <v>2145</v>
      </c>
      <c r="D1328" t="s">
        <v>897</v>
      </c>
      <c r="E1328" t="s">
        <v>4370</v>
      </c>
      <c r="F1328">
        <v>1.9</v>
      </c>
      <c r="H1328" s="32">
        <v>17</v>
      </c>
      <c r="I1328" s="9">
        <v>44.750878967741933</v>
      </c>
    </row>
    <row r="1329" spans="1:9" x14ac:dyDescent="0.3">
      <c r="A1329" s="2" t="s">
        <v>4371</v>
      </c>
      <c r="B1329" s="38" t="s">
        <v>4372</v>
      </c>
      <c r="C1329" t="s">
        <v>4373</v>
      </c>
      <c r="D1329" t="s">
        <v>897</v>
      </c>
      <c r="E1329" t="s">
        <v>4374</v>
      </c>
      <c r="F1329">
        <v>4.4000000000000004</v>
      </c>
      <c r="H1329" s="32">
        <v>17</v>
      </c>
      <c r="I1329" s="9">
        <v>103.63361445161291</v>
      </c>
    </row>
    <row r="1330" spans="1:9" x14ac:dyDescent="0.3">
      <c r="A1330" s="2" t="s">
        <v>4375</v>
      </c>
      <c r="B1330" s="38" t="s">
        <v>4376</v>
      </c>
      <c r="C1330" t="s">
        <v>4377</v>
      </c>
      <c r="D1330" t="s">
        <v>897</v>
      </c>
      <c r="E1330" t="s">
        <v>4378</v>
      </c>
      <c r="F1330">
        <v>3.5</v>
      </c>
      <c r="H1330" s="32">
        <v>17</v>
      </c>
      <c r="I1330" s="9">
        <v>82.435829677419363</v>
      </c>
    </row>
    <row r="1331" spans="1:9" x14ac:dyDescent="0.3">
      <c r="A1331" s="2" t="s">
        <v>4379</v>
      </c>
      <c r="B1331" s="38" t="s">
        <v>4380</v>
      </c>
      <c r="D1331" t="s">
        <v>897</v>
      </c>
      <c r="E1331" t="s">
        <v>4381</v>
      </c>
      <c r="F1331">
        <v>4.9000000000000004</v>
      </c>
      <c r="H1331" s="32">
        <v>17</v>
      </c>
      <c r="I1331" s="9">
        <v>115.41016154838712</v>
      </c>
    </row>
    <row r="1332" spans="1:9" x14ac:dyDescent="0.3">
      <c r="A1332" s="2" t="s">
        <v>4382</v>
      </c>
      <c r="B1332" s="38" t="s">
        <v>4383</v>
      </c>
      <c r="D1332" t="s">
        <v>897</v>
      </c>
      <c r="E1332" t="s">
        <v>4384</v>
      </c>
      <c r="F1332">
        <v>3.1</v>
      </c>
      <c r="H1332" s="32">
        <v>17</v>
      </c>
      <c r="I1332" s="9">
        <v>73.014592000000007</v>
      </c>
    </row>
    <row r="1333" spans="1:9" x14ac:dyDescent="0.3">
      <c r="A1333" s="2" t="s">
        <v>4385</v>
      </c>
      <c r="B1333" s="38" t="s">
        <v>4386</v>
      </c>
      <c r="D1333" t="s">
        <v>897</v>
      </c>
      <c r="E1333" t="s">
        <v>4387</v>
      </c>
      <c r="F1333">
        <v>2.9</v>
      </c>
      <c r="H1333" s="32">
        <v>17</v>
      </c>
      <c r="I1333" s="9">
        <v>68.303973161290315</v>
      </c>
    </row>
    <row r="1334" spans="1:9" x14ac:dyDescent="0.3">
      <c r="A1334" s="2" t="s">
        <v>4388</v>
      </c>
      <c r="B1334" s="38" t="s">
        <v>4389</v>
      </c>
      <c r="C1334" t="s">
        <v>2145</v>
      </c>
      <c r="D1334" t="s">
        <v>897</v>
      </c>
      <c r="E1334" t="s">
        <v>4390</v>
      </c>
      <c r="F1334">
        <v>3.1</v>
      </c>
      <c r="H1334" s="32">
        <v>17</v>
      </c>
      <c r="I1334" s="9">
        <v>73.014592000000007</v>
      </c>
    </row>
    <row r="1335" spans="1:9" x14ac:dyDescent="0.3">
      <c r="A1335" s="2" t="s">
        <v>4391</v>
      </c>
      <c r="B1335" s="38" t="s">
        <v>4392</v>
      </c>
      <c r="C1335" t="s">
        <v>1557</v>
      </c>
      <c r="D1335" t="s">
        <v>897</v>
      </c>
      <c r="E1335" t="s">
        <v>4393</v>
      </c>
      <c r="F1335">
        <v>4.9000000000000004</v>
      </c>
      <c r="H1335" s="32">
        <v>17</v>
      </c>
      <c r="I1335" s="9">
        <v>115.41016154838712</v>
      </c>
    </row>
    <row r="1336" spans="1:9" x14ac:dyDescent="0.3">
      <c r="A1336" s="2" t="s">
        <v>4394</v>
      </c>
      <c r="B1336" s="38" t="s">
        <v>4395</v>
      </c>
      <c r="D1336" t="s">
        <v>897</v>
      </c>
      <c r="E1336" t="s">
        <v>4396</v>
      </c>
      <c r="F1336">
        <v>2.2999999999999998</v>
      </c>
      <c r="H1336" s="32">
        <v>17</v>
      </c>
      <c r="I1336" s="9">
        <v>54.172116645161289</v>
      </c>
    </row>
    <row r="1337" spans="1:9" x14ac:dyDescent="0.3">
      <c r="A1337" s="2" t="s">
        <v>4397</v>
      </c>
      <c r="B1337" s="38" t="s">
        <v>4398</v>
      </c>
      <c r="D1337" t="s">
        <v>897</v>
      </c>
      <c r="E1337" t="s">
        <v>4399</v>
      </c>
      <c r="F1337">
        <v>3</v>
      </c>
      <c r="H1337" s="32">
        <v>17</v>
      </c>
      <c r="I1337" s="9">
        <v>70.659282580645183</v>
      </c>
    </row>
    <row r="1338" spans="1:9" x14ac:dyDescent="0.3">
      <c r="A1338" s="2" t="s">
        <v>4400</v>
      </c>
      <c r="B1338" s="38" t="s">
        <v>4401</v>
      </c>
      <c r="D1338" t="s">
        <v>897</v>
      </c>
      <c r="E1338" t="s">
        <v>4402</v>
      </c>
      <c r="F1338">
        <v>2.9</v>
      </c>
      <c r="H1338" s="32">
        <v>17</v>
      </c>
      <c r="I1338" s="9">
        <v>68.303973161290315</v>
      </c>
    </row>
    <row r="1339" spans="1:9" x14ac:dyDescent="0.3">
      <c r="A1339" s="2" t="s">
        <v>4403</v>
      </c>
      <c r="B1339" s="38" t="s">
        <v>4404</v>
      </c>
      <c r="C1339" t="s">
        <v>2145</v>
      </c>
      <c r="D1339" t="s">
        <v>897</v>
      </c>
      <c r="E1339" t="s">
        <v>4405</v>
      </c>
      <c r="F1339">
        <v>3.2</v>
      </c>
      <c r="H1339" s="32">
        <v>17</v>
      </c>
      <c r="I1339" s="9">
        <v>75.369901419354846</v>
      </c>
    </row>
    <row r="1340" spans="1:9" x14ac:dyDescent="0.3">
      <c r="A1340" s="2" t="s">
        <v>4406</v>
      </c>
      <c r="B1340" s="38" t="s">
        <v>4407</v>
      </c>
      <c r="D1340" t="s">
        <v>897</v>
      </c>
      <c r="E1340" t="s">
        <v>4408</v>
      </c>
      <c r="F1340">
        <v>3.2</v>
      </c>
      <c r="H1340" s="32">
        <v>17</v>
      </c>
      <c r="I1340" s="9">
        <v>75.369901419354846</v>
      </c>
    </row>
    <row r="1341" spans="1:9" x14ac:dyDescent="0.3">
      <c r="A1341" s="2" t="s">
        <v>4409</v>
      </c>
      <c r="B1341" s="38" t="s">
        <v>4410</v>
      </c>
      <c r="D1341" t="s">
        <v>897</v>
      </c>
      <c r="E1341" t="s">
        <v>4411</v>
      </c>
      <c r="F1341">
        <v>2.7</v>
      </c>
      <c r="H1341" s="32">
        <v>17</v>
      </c>
      <c r="I1341" s="9">
        <v>63.593354322580645</v>
      </c>
    </row>
    <row r="1342" spans="1:9" x14ac:dyDescent="0.3">
      <c r="A1342" s="2" t="s">
        <v>4412</v>
      </c>
      <c r="B1342" s="38" t="s">
        <v>4413</v>
      </c>
      <c r="D1342" t="s">
        <v>897</v>
      </c>
      <c r="E1342" t="s">
        <v>4414</v>
      </c>
      <c r="F1342">
        <v>6.5</v>
      </c>
      <c r="H1342" s="32">
        <v>17</v>
      </c>
      <c r="I1342" s="9">
        <v>153.09511225806452</v>
      </c>
    </row>
    <row r="1343" spans="1:9" x14ac:dyDescent="0.3">
      <c r="A1343" s="2" t="s">
        <v>4415</v>
      </c>
      <c r="B1343" s="38" t="s">
        <v>4416</v>
      </c>
      <c r="D1343" t="s">
        <v>897</v>
      </c>
      <c r="E1343" t="s">
        <v>4417</v>
      </c>
      <c r="F1343">
        <v>2.9</v>
      </c>
      <c r="H1343" s="32">
        <v>17</v>
      </c>
      <c r="I1343" s="9">
        <v>68.303973161290315</v>
      </c>
    </row>
    <row r="1344" spans="1:9" x14ac:dyDescent="0.3">
      <c r="A1344" s="2" t="s">
        <v>4418</v>
      </c>
      <c r="B1344" s="38" t="s">
        <v>4419</v>
      </c>
      <c r="D1344" t="s">
        <v>897</v>
      </c>
      <c r="E1344" t="s">
        <v>4420</v>
      </c>
      <c r="F1344">
        <v>3.6</v>
      </c>
      <c r="H1344" s="32">
        <v>17</v>
      </c>
      <c r="I1344" s="9">
        <v>84.791139096774202</v>
      </c>
    </row>
    <row r="1345" spans="1:9" x14ac:dyDescent="0.3">
      <c r="A1345" s="2" t="s">
        <v>4421</v>
      </c>
      <c r="B1345" s="38" t="s">
        <v>4422</v>
      </c>
      <c r="C1345" t="s">
        <v>4423</v>
      </c>
      <c r="D1345" t="s">
        <v>897</v>
      </c>
      <c r="E1345" t="s">
        <v>4424</v>
      </c>
      <c r="F1345">
        <v>2.1</v>
      </c>
      <c r="H1345" s="32">
        <v>17</v>
      </c>
      <c r="I1345" s="9">
        <v>49.461497806451618</v>
      </c>
    </row>
    <row r="1346" spans="1:9" x14ac:dyDescent="0.3">
      <c r="A1346" s="2" t="s">
        <v>4425</v>
      </c>
      <c r="B1346" s="38" t="s">
        <v>4426</v>
      </c>
      <c r="D1346" t="s">
        <v>897</v>
      </c>
      <c r="E1346" t="s">
        <v>4427</v>
      </c>
      <c r="F1346">
        <v>5.8</v>
      </c>
      <c r="H1346" s="32">
        <v>17</v>
      </c>
      <c r="I1346" s="9">
        <v>136.60794632258063</v>
      </c>
    </row>
    <row r="1347" spans="1:9" x14ac:dyDescent="0.3">
      <c r="A1347" s="2" t="s">
        <v>4428</v>
      </c>
      <c r="B1347" s="38" t="s">
        <v>4429</v>
      </c>
      <c r="D1347" t="s">
        <v>897</v>
      </c>
      <c r="E1347" t="s">
        <v>4430</v>
      </c>
      <c r="F1347">
        <v>5.7</v>
      </c>
      <c r="H1347" s="32">
        <v>17</v>
      </c>
      <c r="I1347" s="9">
        <v>134.25263690322581</v>
      </c>
    </row>
    <row r="1348" spans="1:9" x14ac:dyDescent="0.3">
      <c r="A1348" s="2" t="s">
        <v>4431</v>
      </c>
      <c r="B1348" s="38" t="s">
        <v>4432</v>
      </c>
      <c r="D1348" t="s">
        <v>897</v>
      </c>
      <c r="E1348" t="s">
        <v>4433</v>
      </c>
      <c r="F1348">
        <v>6</v>
      </c>
      <c r="H1348" s="32">
        <v>17</v>
      </c>
      <c r="I1348" s="9">
        <v>141.31856516129037</v>
      </c>
    </row>
    <row r="1349" spans="1:9" x14ac:dyDescent="0.3">
      <c r="A1349" s="2" t="s">
        <v>4434</v>
      </c>
      <c r="B1349" s="38" t="s">
        <v>4435</v>
      </c>
      <c r="D1349" t="s">
        <v>897</v>
      </c>
      <c r="E1349" t="s">
        <v>4436</v>
      </c>
      <c r="F1349">
        <v>6.8</v>
      </c>
      <c r="H1349" s="32">
        <v>17</v>
      </c>
      <c r="I1349" s="9">
        <v>160.16104051612902</v>
      </c>
    </row>
    <row r="1350" spans="1:9" x14ac:dyDescent="0.3">
      <c r="A1350" s="2" t="s">
        <v>4437</v>
      </c>
      <c r="B1350" s="38" t="s">
        <v>4438</v>
      </c>
      <c r="D1350" t="s">
        <v>897</v>
      </c>
      <c r="E1350" t="s">
        <v>4439</v>
      </c>
      <c r="F1350">
        <v>6.2</v>
      </c>
      <c r="H1350" s="32">
        <v>17</v>
      </c>
      <c r="I1350" s="9">
        <v>146.02918400000001</v>
      </c>
    </row>
    <row r="1351" spans="1:9" x14ac:dyDescent="0.3">
      <c r="A1351" s="2" t="s">
        <v>4440</v>
      </c>
      <c r="B1351" s="38" t="s">
        <v>4441</v>
      </c>
      <c r="D1351" t="s">
        <v>897</v>
      </c>
      <c r="E1351" t="s">
        <v>4442</v>
      </c>
      <c r="F1351">
        <v>6.4</v>
      </c>
      <c r="H1351" s="32">
        <v>17</v>
      </c>
      <c r="I1351" s="9">
        <v>150.73980283870969</v>
      </c>
    </row>
    <row r="1352" spans="1:9" x14ac:dyDescent="0.3">
      <c r="A1352" s="2" t="s">
        <v>845</v>
      </c>
      <c r="B1352" s="38" t="s">
        <v>4443</v>
      </c>
      <c r="C1352" t="s">
        <v>1135</v>
      </c>
      <c r="D1352" t="s">
        <v>897</v>
      </c>
      <c r="E1352" t="s">
        <v>4444</v>
      </c>
      <c r="F1352">
        <v>170.4</v>
      </c>
      <c r="H1352" s="32">
        <v>17</v>
      </c>
      <c r="I1352" s="9">
        <v>4013.4472505806448</v>
      </c>
    </row>
    <row r="1353" spans="1:9" x14ac:dyDescent="0.3">
      <c r="A1353" s="2" t="s">
        <v>845</v>
      </c>
      <c r="B1353" s="38" t="s">
        <v>4445</v>
      </c>
      <c r="D1353" t="s">
        <v>4446</v>
      </c>
      <c r="E1353" t="s">
        <v>4447</v>
      </c>
      <c r="F1353">
        <v>170.4</v>
      </c>
      <c r="G1353" s="53">
        <v>45170</v>
      </c>
      <c r="H1353" s="32">
        <v>0</v>
      </c>
      <c r="I1353" s="9">
        <v>0</v>
      </c>
    </row>
    <row r="1354" spans="1:9" x14ac:dyDescent="0.3">
      <c r="A1354" s="2" t="s">
        <v>846</v>
      </c>
      <c r="B1354" s="38" t="s">
        <v>4448</v>
      </c>
      <c r="D1354" t="s">
        <v>4449</v>
      </c>
      <c r="E1354" t="s">
        <v>4450</v>
      </c>
      <c r="F1354">
        <v>38.799999999999997</v>
      </c>
      <c r="G1354" s="53">
        <v>45224</v>
      </c>
      <c r="H1354" s="32">
        <v>0</v>
      </c>
      <c r="I1354" s="9">
        <v>0</v>
      </c>
    </row>
    <row r="1355" spans="1:9" x14ac:dyDescent="0.3">
      <c r="A1355" s="2" t="s">
        <v>846</v>
      </c>
      <c r="B1355" s="38" t="s">
        <v>4451</v>
      </c>
      <c r="C1355" t="s">
        <v>917</v>
      </c>
      <c r="D1355" t="s">
        <v>897</v>
      </c>
      <c r="E1355" t="s">
        <v>4452</v>
      </c>
      <c r="F1355">
        <v>38.799999999999997</v>
      </c>
      <c r="H1355" s="32">
        <v>17</v>
      </c>
      <c r="I1355" s="9">
        <v>913.86005470967746</v>
      </c>
    </row>
    <row r="1356" spans="1:9" x14ac:dyDescent="0.3">
      <c r="A1356" s="2" t="s">
        <v>847</v>
      </c>
      <c r="B1356" s="38" t="s">
        <v>4453</v>
      </c>
      <c r="C1356" t="s">
        <v>1022</v>
      </c>
      <c r="D1356" t="s">
        <v>897</v>
      </c>
      <c r="E1356" t="s">
        <v>4454</v>
      </c>
      <c r="F1356">
        <v>47.3</v>
      </c>
      <c r="H1356" s="32">
        <v>17</v>
      </c>
      <c r="I1356" s="9">
        <v>1114.0613553548387</v>
      </c>
    </row>
    <row r="1357" spans="1:9" x14ac:dyDescent="0.3">
      <c r="A1357" s="2" t="s">
        <v>847</v>
      </c>
      <c r="B1357" s="38" t="s">
        <v>4455</v>
      </c>
      <c r="D1357" t="s">
        <v>4456</v>
      </c>
      <c r="E1357" t="s">
        <v>4457</v>
      </c>
      <c r="F1357">
        <v>47.3</v>
      </c>
      <c r="G1357" s="53">
        <v>45176</v>
      </c>
      <c r="H1357" s="32">
        <v>0</v>
      </c>
      <c r="I1357" s="9">
        <v>0</v>
      </c>
    </row>
    <row r="1358" spans="1:9" x14ac:dyDescent="0.3">
      <c r="A1358" s="2" t="s">
        <v>847</v>
      </c>
      <c r="B1358" s="38" t="s">
        <v>4458</v>
      </c>
      <c r="C1358" t="s">
        <v>901</v>
      </c>
      <c r="D1358" t="s">
        <v>4459</v>
      </c>
      <c r="E1358" t="s">
        <v>4460</v>
      </c>
      <c r="F1358">
        <v>47.3</v>
      </c>
      <c r="G1358" s="53">
        <v>45129</v>
      </c>
      <c r="H1358" s="32">
        <v>0</v>
      </c>
      <c r="I1358" s="9">
        <v>0</v>
      </c>
    </row>
    <row r="1359" spans="1:9" x14ac:dyDescent="0.3">
      <c r="A1359" s="2" t="s">
        <v>848</v>
      </c>
      <c r="B1359" s="38" t="s">
        <v>4461</v>
      </c>
      <c r="C1359" t="s">
        <v>1022</v>
      </c>
      <c r="D1359" t="s">
        <v>897</v>
      </c>
      <c r="E1359" t="s">
        <v>4462</v>
      </c>
      <c r="F1359">
        <v>44.5</v>
      </c>
      <c r="H1359" s="32">
        <v>17</v>
      </c>
      <c r="I1359" s="9">
        <v>1048.1126916129033</v>
      </c>
    </row>
    <row r="1360" spans="1:9" x14ac:dyDescent="0.3">
      <c r="A1360" s="2" t="s">
        <v>848</v>
      </c>
      <c r="B1360" s="38" t="s">
        <v>4463</v>
      </c>
      <c r="D1360" t="s">
        <v>4459</v>
      </c>
      <c r="E1360" t="s">
        <v>4464</v>
      </c>
      <c r="F1360">
        <v>44.5</v>
      </c>
      <c r="G1360" s="53">
        <v>45129</v>
      </c>
      <c r="H1360" s="32">
        <v>0</v>
      </c>
      <c r="I1360" s="9">
        <v>0</v>
      </c>
    </row>
    <row r="1361" spans="1:9" x14ac:dyDescent="0.3">
      <c r="A1361" s="2" t="s">
        <v>849</v>
      </c>
      <c r="B1361" s="38" t="s">
        <v>4465</v>
      </c>
      <c r="C1361" t="s">
        <v>1022</v>
      </c>
      <c r="D1361" t="s">
        <v>897</v>
      </c>
      <c r="E1361" t="s">
        <v>4466</v>
      </c>
      <c r="F1361">
        <v>76.900000000000006</v>
      </c>
      <c r="H1361" s="32">
        <v>17</v>
      </c>
      <c r="I1361" s="9">
        <v>1811.2329434838712</v>
      </c>
    </row>
    <row r="1362" spans="1:9" x14ac:dyDescent="0.3">
      <c r="A1362" s="2" t="s">
        <v>849</v>
      </c>
      <c r="B1362" s="38" t="s">
        <v>4467</v>
      </c>
      <c r="D1362" t="s">
        <v>4468</v>
      </c>
      <c r="E1362" t="s">
        <v>4469</v>
      </c>
      <c r="F1362">
        <v>76.900000000000006</v>
      </c>
      <c r="G1362" s="53">
        <v>45129</v>
      </c>
      <c r="H1362" s="32">
        <v>0</v>
      </c>
      <c r="I1362" s="9">
        <v>0</v>
      </c>
    </row>
    <row r="1363" spans="1:9" x14ac:dyDescent="0.3">
      <c r="A1363" s="2" t="s">
        <v>850</v>
      </c>
      <c r="B1363" s="38" t="s">
        <v>4470</v>
      </c>
      <c r="C1363" t="s">
        <v>1665</v>
      </c>
      <c r="D1363" t="s">
        <v>897</v>
      </c>
      <c r="E1363" t="s">
        <v>4471</v>
      </c>
      <c r="F1363">
        <v>86.8</v>
      </c>
      <c r="H1363" s="32">
        <v>17</v>
      </c>
      <c r="I1363" s="9">
        <v>2044.4085760000003</v>
      </c>
    </row>
    <row r="1364" spans="1:9" x14ac:dyDescent="0.3">
      <c r="A1364" s="2" t="s">
        <v>850</v>
      </c>
      <c r="B1364" s="38" t="s">
        <v>4472</v>
      </c>
      <c r="D1364" t="s">
        <v>4473</v>
      </c>
      <c r="E1364" t="s">
        <v>4474</v>
      </c>
      <c r="F1364">
        <v>86.8</v>
      </c>
      <c r="G1364" s="55">
        <v>45122</v>
      </c>
      <c r="H1364" s="32">
        <v>0</v>
      </c>
      <c r="I1364" s="9">
        <v>0</v>
      </c>
    </row>
    <row r="1365" spans="1:9" x14ac:dyDescent="0.3">
      <c r="A1365" s="2" t="s">
        <v>851</v>
      </c>
      <c r="B1365" s="38" t="s">
        <v>4475</v>
      </c>
      <c r="C1365" t="s">
        <v>917</v>
      </c>
      <c r="D1365" t="s">
        <v>4476</v>
      </c>
      <c r="E1365" t="s">
        <v>4477</v>
      </c>
      <c r="F1365">
        <v>39.6</v>
      </c>
      <c r="G1365" s="55">
        <v>45114</v>
      </c>
      <c r="H1365" s="32">
        <v>0</v>
      </c>
      <c r="I1365" s="9">
        <v>0</v>
      </c>
    </row>
    <row r="1366" spans="1:9" x14ac:dyDescent="0.3">
      <c r="A1366" s="2" t="s">
        <v>851</v>
      </c>
      <c r="B1366" s="38" t="s">
        <v>4478</v>
      </c>
      <c r="D1366" t="s">
        <v>4479</v>
      </c>
      <c r="E1366" t="s">
        <v>4480</v>
      </c>
      <c r="F1366">
        <v>39.6</v>
      </c>
      <c r="G1366" s="53">
        <v>45212</v>
      </c>
      <c r="H1366" s="32">
        <v>0</v>
      </c>
      <c r="I1366" s="9">
        <v>0</v>
      </c>
    </row>
    <row r="1367" spans="1:9" x14ac:dyDescent="0.3">
      <c r="A1367" s="2" t="s">
        <v>851</v>
      </c>
      <c r="B1367" s="38" t="s">
        <v>4481</v>
      </c>
      <c r="C1367" t="s">
        <v>2750</v>
      </c>
      <c r="D1367" t="s">
        <v>897</v>
      </c>
      <c r="E1367" t="s">
        <v>4482</v>
      </c>
      <c r="F1367">
        <v>39.6</v>
      </c>
      <c r="H1367" s="32">
        <v>17</v>
      </c>
      <c r="I1367" s="9">
        <v>932.70253006451628</v>
      </c>
    </row>
    <row r="1368" spans="1:9" x14ac:dyDescent="0.3">
      <c r="A1368" s="2" t="s">
        <v>852</v>
      </c>
      <c r="B1368" s="38" t="s">
        <v>4483</v>
      </c>
      <c r="C1368" t="s">
        <v>2274</v>
      </c>
      <c r="D1368" t="s">
        <v>897</v>
      </c>
      <c r="E1368" t="s">
        <v>4484</v>
      </c>
      <c r="F1368">
        <v>58.9</v>
      </c>
      <c r="H1368" s="32">
        <v>17</v>
      </c>
      <c r="I1368" s="9">
        <v>1387.2772480000001</v>
      </c>
    </row>
    <row r="1369" spans="1:9" x14ac:dyDescent="0.3">
      <c r="A1369" s="2" t="s">
        <v>852</v>
      </c>
      <c r="B1369" s="38" t="s">
        <v>4485</v>
      </c>
      <c r="D1369" t="s">
        <v>2993</v>
      </c>
      <c r="E1369" t="s">
        <v>4486</v>
      </c>
      <c r="F1369">
        <v>58.9</v>
      </c>
      <c r="G1369" s="55">
        <v>45118</v>
      </c>
      <c r="H1369" s="32">
        <v>0</v>
      </c>
      <c r="I1369" s="9">
        <v>0</v>
      </c>
    </row>
    <row r="1370" spans="1:9" x14ac:dyDescent="0.3">
      <c r="A1370" s="2" t="s">
        <v>853</v>
      </c>
      <c r="B1370" s="38" t="s">
        <v>4487</v>
      </c>
      <c r="C1370" t="s">
        <v>1634</v>
      </c>
      <c r="D1370" t="s">
        <v>897</v>
      </c>
      <c r="E1370" t="s">
        <v>4488</v>
      </c>
      <c r="F1370">
        <v>135.1</v>
      </c>
      <c r="H1370" s="32">
        <v>17</v>
      </c>
      <c r="I1370" s="9">
        <v>3182.0230255483871</v>
      </c>
    </row>
    <row r="1371" spans="1:9" x14ac:dyDescent="0.3">
      <c r="A1371" s="2" t="s">
        <v>853</v>
      </c>
      <c r="B1371" s="38" t="s">
        <v>4489</v>
      </c>
      <c r="D1371" t="s">
        <v>4490</v>
      </c>
      <c r="E1371" t="s">
        <v>4491</v>
      </c>
      <c r="F1371">
        <v>135.1</v>
      </c>
      <c r="G1371" s="53">
        <v>45135</v>
      </c>
      <c r="H1371" s="32">
        <v>0</v>
      </c>
      <c r="I1371" s="9">
        <v>0</v>
      </c>
    </row>
    <row r="1372" spans="1:9" x14ac:dyDescent="0.3">
      <c r="A1372" s="2" t="s">
        <v>854</v>
      </c>
      <c r="B1372" s="38" t="s">
        <v>4492</v>
      </c>
      <c r="C1372" t="s">
        <v>937</v>
      </c>
      <c r="D1372" t="s">
        <v>897</v>
      </c>
      <c r="E1372" t="s">
        <v>4493</v>
      </c>
      <c r="F1372">
        <v>87.5</v>
      </c>
      <c r="H1372" s="32">
        <v>17</v>
      </c>
      <c r="I1372" s="9">
        <v>2060.8957419354842</v>
      </c>
    </row>
    <row r="1373" spans="1:9" x14ac:dyDescent="0.3">
      <c r="A1373" s="2" t="s">
        <v>854</v>
      </c>
      <c r="B1373" s="38" t="s">
        <v>4494</v>
      </c>
      <c r="D1373" t="s">
        <v>4495</v>
      </c>
      <c r="E1373" t="s">
        <v>4496</v>
      </c>
      <c r="F1373">
        <v>87.5</v>
      </c>
      <c r="G1373" s="55">
        <v>45239</v>
      </c>
      <c r="H1373" s="32">
        <v>0</v>
      </c>
      <c r="I1373" s="9">
        <v>0</v>
      </c>
    </row>
    <row r="1374" spans="1:9" x14ac:dyDescent="0.3">
      <c r="A1374" s="2" t="s">
        <v>854</v>
      </c>
      <c r="B1374" s="38" t="s">
        <v>4497</v>
      </c>
      <c r="C1374" t="s">
        <v>907</v>
      </c>
      <c r="D1374" t="s">
        <v>4498</v>
      </c>
      <c r="E1374" t="s">
        <v>4499</v>
      </c>
      <c r="F1374">
        <v>87.5</v>
      </c>
      <c r="G1374" s="55">
        <v>45184</v>
      </c>
      <c r="H1374" s="32">
        <v>0</v>
      </c>
      <c r="I1374" s="9">
        <v>0</v>
      </c>
    </row>
    <row r="1375" spans="1:9" x14ac:dyDescent="0.3">
      <c r="A1375" s="2" t="s">
        <v>855</v>
      </c>
      <c r="B1375" s="38" t="s">
        <v>4500</v>
      </c>
      <c r="C1375" t="s">
        <v>2145</v>
      </c>
      <c r="D1375" t="s">
        <v>4501</v>
      </c>
      <c r="E1375" t="s">
        <v>4502</v>
      </c>
      <c r="F1375">
        <v>105.2</v>
      </c>
      <c r="G1375" s="53">
        <v>45227</v>
      </c>
      <c r="H1375" s="32">
        <v>0</v>
      </c>
      <c r="I1375" s="9">
        <v>0</v>
      </c>
    </row>
    <row r="1376" spans="1:9" x14ac:dyDescent="0.3">
      <c r="A1376" s="2" t="s">
        <v>855</v>
      </c>
      <c r="B1376" s="38" t="s">
        <v>4503</v>
      </c>
      <c r="C1376" t="s">
        <v>917</v>
      </c>
      <c r="D1376" t="s">
        <v>897</v>
      </c>
      <c r="E1376" t="s">
        <v>4504</v>
      </c>
      <c r="F1376">
        <v>105.2</v>
      </c>
      <c r="H1376" s="32">
        <v>17</v>
      </c>
      <c r="I1376" s="9">
        <v>2477.7855091612905</v>
      </c>
    </row>
    <row r="1377" spans="1:9" x14ac:dyDescent="0.3">
      <c r="A1377" s="2" t="s">
        <v>861</v>
      </c>
      <c r="B1377" s="38" t="s">
        <v>4505</v>
      </c>
      <c r="C1377" t="s">
        <v>898</v>
      </c>
      <c r="D1377" t="s">
        <v>897</v>
      </c>
      <c r="E1377" t="s">
        <v>4506</v>
      </c>
      <c r="F1377">
        <v>135.6</v>
      </c>
      <c r="H1377" s="32">
        <v>17</v>
      </c>
      <c r="I1377" s="9">
        <v>3193.7995726451613</v>
      </c>
    </row>
    <row r="1378" spans="1:9" x14ac:dyDescent="0.3">
      <c r="A1378" s="2" t="s">
        <v>861</v>
      </c>
      <c r="B1378" s="38" t="s">
        <v>4507</v>
      </c>
      <c r="D1378" t="s">
        <v>4508</v>
      </c>
      <c r="E1378" t="s">
        <v>4509</v>
      </c>
      <c r="F1378">
        <v>135.6</v>
      </c>
      <c r="G1378" s="55">
        <v>45217</v>
      </c>
      <c r="H1378" s="32">
        <v>0</v>
      </c>
      <c r="I1378" s="9">
        <v>0</v>
      </c>
    </row>
    <row r="1379" spans="1:9" x14ac:dyDescent="0.3">
      <c r="A1379" s="2" t="s">
        <v>862</v>
      </c>
      <c r="B1379" s="38" t="s">
        <v>4510</v>
      </c>
      <c r="D1379" t="s">
        <v>4511</v>
      </c>
      <c r="E1379" t="s">
        <v>4512</v>
      </c>
      <c r="F1379">
        <v>60.8</v>
      </c>
      <c r="G1379" s="55">
        <v>45118</v>
      </c>
      <c r="H1379" s="32">
        <v>0</v>
      </c>
      <c r="I1379" s="9">
        <v>0</v>
      </c>
    </row>
    <row r="1380" spans="1:9" x14ac:dyDescent="0.3">
      <c r="A1380" s="2" t="s">
        <v>862</v>
      </c>
      <c r="B1380" s="38" t="s">
        <v>4513</v>
      </c>
      <c r="C1380" t="s">
        <v>2274</v>
      </c>
      <c r="D1380" t="s">
        <v>897</v>
      </c>
      <c r="E1380" t="s">
        <v>4514</v>
      </c>
      <c r="F1380">
        <v>60.8</v>
      </c>
      <c r="H1380" s="32">
        <v>17</v>
      </c>
      <c r="I1380" s="9">
        <v>1432.0281269677419</v>
      </c>
    </row>
    <row r="1381" spans="1:9" x14ac:dyDescent="0.3">
      <c r="A1381" s="2" t="s">
        <v>863</v>
      </c>
      <c r="B1381" s="38" t="s">
        <v>4515</v>
      </c>
      <c r="C1381" t="s">
        <v>912</v>
      </c>
      <c r="D1381" t="s">
        <v>897</v>
      </c>
      <c r="E1381" t="s">
        <v>4516</v>
      </c>
      <c r="F1381">
        <v>88.6</v>
      </c>
      <c r="H1381" s="32">
        <v>17</v>
      </c>
      <c r="I1381" s="9">
        <v>2086.8041455483872</v>
      </c>
    </row>
    <row r="1382" spans="1:9" x14ac:dyDescent="0.3">
      <c r="A1382" s="2" t="s">
        <v>864</v>
      </c>
      <c r="B1382" s="38" t="s">
        <v>4517</v>
      </c>
      <c r="D1382" t="s">
        <v>4518</v>
      </c>
      <c r="E1382" t="s">
        <v>4519</v>
      </c>
      <c r="F1382">
        <v>43.9</v>
      </c>
      <c r="G1382" s="55">
        <v>45115</v>
      </c>
      <c r="H1382" s="32">
        <v>0</v>
      </c>
      <c r="I1382" s="9">
        <v>0</v>
      </c>
    </row>
    <row r="1383" spans="1:9" x14ac:dyDescent="0.3">
      <c r="A1383" s="2" t="s">
        <v>864</v>
      </c>
      <c r="B1383" s="38" t="s">
        <v>4520</v>
      </c>
      <c r="C1383" t="s">
        <v>1223</v>
      </c>
      <c r="D1383" t="s">
        <v>897</v>
      </c>
      <c r="E1383" t="s">
        <v>4521</v>
      </c>
      <c r="F1383">
        <v>43.9</v>
      </c>
      <c r="H1383" s="32">
        <v>17</v>
      </c>
      <c r="I1383" s="9">
        <v>1033.9808350967742</v>
      </c>
    </row>
    <row r="1384" spans="1:9" x14ac:dyDescent="0.3">
      <c r="A1384" s="2" t="s">
        <v>865</v>
      </c>
      <c r="B1384" s="38" t="s">
        <v>4522</v>
      </c>
      <c r="D1384" t="s">
        <v>897</v>
      </c>
      <c r="E1384" t="s">
        <v>4523</v>
      </c>
      <c r="F1384">
        <v>72.099999999999994</v>
      </c>
      <c r="H1384" s="32">
        <v>17</v>
      </c>
      <c r="I1384" s="9">
        <v>1698.1780913548389</v>
      </c>
    </row>
    <row r="1385" spans="1:9" x14ac:dyDescent="0.3">
      <c r="A1385" s="2" t="s">
        <v>866</v>
      </c>
      <c r="B1385" s="38" t="s">
        <v>4524</v>
      </c>
      <c r="C1385" t="s">
        <v>930</v>
      </c>
      <c r="D1385" t="s">
        <v>897</v>
      </c>
      <c r="E1385" t="s">
        <v>4525</v>
      </c>
      <c r="F1385">
        <v>133.5</v>
      </c>
      <c r="H1385" s="32">
        <v>17</v>
      </c>
      <c r="I1385" s="9">
        <v>3144.3380748387099</v>
      </c>
    </row>
    <row r="1386" spans="1:9" x14ac:dyDescent="0.3">
      <c r="A1386" s="2" t="s">
        <v>866</v>
      </c>
      <c r="B1386" s="38" t="s">
        <v>4526</v>
      </c>
      <c r="D1386" t="s">
        <v>4449</v>
      </c>
      <c r="E1386" t="s">
        <v>4527</v>
      </c>
      <c r="F1386">
        <v>133.5</v>
      </c>
      <c r="G1386" s="53">
        <v>45196</v>
      </c>
      <c r="H1386" s="32">
        <v>0</v>
      </c>
      <c r="I1386" s="9">
        <v>0</v>
      </c>
    </row>
    <row r="1387" spans="1:9" x14ac:dyDescent="0.3">
      <c r="A1387" s="2" t="s">
        <v>867</v>
      </c>
      <c r="B1387" s="38" t="s">
        <v>4528</v>
      </c>
      <c r="C1387" t="s">
        <v>907</v>
      </c>
      <c r="D1387" t="s">
        <v>897</v>
      </c>
      <c r="E1387" t="s">
        <v>4529</v>
      </c>
      <c r="F1387">
        <v>166.4</v>
      </c>
      <c r="H1387" s="32">
        <v>17</v>
      </c>
      <c r="I1387" s="9">
        <v>3919.234873806452</v>
      </c>
    </row>
    <row r="1388" spans="1:9" x14ac:dyDescent="0.3">
      <c r="A1388" s="2" t="s">
        <v>867</v>
      </c>
      <c r="B1388" s="38" t="s">
        <v>4530</v>
      </c>
      <c r="D1388" t="s">
        <v>4531</v>
      </c>
      <c r="E1388" t="s">
        <v>4532</v>
      </c>
      <c r="F1388">
        <v>166.4</v>
      </c>
      <c r="G1388" s="53">
        <v>45272</v>
      </c>
      <c r="H1388" s="32">
        <v>0</v>
      </c>
      <c r="I1388" s="9">
        <v>0</v>
      </c>
    </row>
    <row r="1389" spans="1:9" x14ac:dyDescent="0.3">
      <c r="A1389" s="2" t="s">
        <v>868</v>
      </c>
      <c r="B1389" s="38" t="s">
        <v>4533</v>
      </c>
      <c r="D1389" t="s">
        <v>897</v>
      </c>
      <c r="E1389" t="s">
        <v>4534</v>
      </c>
      <c r="F1389">
        <v>128.80000000000001</v>
      </c>
      <c r="H1389" s="32">
        <v>17</v>
      </c>
      <c r="I1389" s="9">
        <v>3033.6385321290331</v>
      </c>
    </row>
    <row r="1390" spans="1:9" x14ac:dyDescent="0.3">
      <c r="B1390" s="38" t="s">
        <v>972</v>
      </c>
      <c r="H1390" s="32">
        <v>0</v>
      </c>
      <c r="I1390" s="9">
        <v>0</v>
      </c>
    </row>
    <row r="1391" spans="1:9" x14ac:dyDescent="0.3">
      <c r="B1391" s="38" t="s">
        <v>978</v>
      </c>
      <c r="H1391" s="32">
        <v>0</v>
      </c>
      <c r="I1391" s="9">
        <v>0</v>
      </c>
    </row>
    <row r="1392" spans="1:9" x14ac:dyDescent="0.3">
      <c r="B1392" s="38" t="s">
        <v>981</v>
      </c>
      <c r="H1392" s="32">
        <v>0</v>
      </c>
      <c r="I1392" s="9">
        <v>0</v>
      </c>
    </row>
    <row r="1393" spans="2:9" x14ac:dyDescent="0.3">
      <c r="B1393" s="38" t="s">
        <v>1008</v>
      </c>
      <c r="H1393" s="32">
        <v>0</v>
      </c>
      <c r="I1393" s="9">
        <v>0</v>
      </c>
    </row>
    <row r="1394" spans="2:9" x14ac:dyDescent="0.3">
      <c r="B1394" s="38" t="s">
        <v>1014</v>
      </c>
      <c r="H1394" s="32">
        <v>0</v>
      </c>
      <c r="I1394" s="9">
        <v>0</v>
      </c>
    </row>
    <row r="1395" spans="2:9" x14ac:dyDescent="0.3">
      <c r="B1395" s="38" t="s">
        <v>1018</v>
      </c>
      <c r="H1395" s="32">
        <v>0</v>
      </c>
      <c r="I1395" s="9">
        <v>0</v>
      </c>
    </row>
    <row r="1396" spans="2:9" x14ac:dyDescent="0.3">
      <c r="B1396" s="38" t="s">
        <v>1079</v>
      </c>
      <c r="H1396" s="32">
        <v>0</v>
      </c>
      <c r="I1396" s="9">
        <v>0</v>
      </c>
    </row>
    <row r="1397" spans="2:9" x14ac:dyDescent="0.3">
      <c r="B1397" s="38" t="s">
        <v>1083</v>
      </c>
      <c r="H1397" s="32">
        <v>0</v>
      </c>
      <c r="I1397" s="9">
        <v>0</v>
      </c>
    </row>
    <row r="1398" spans="2:9" x14ac:dyDescent="0.3">
      <c r="B1398" s="38" t="s">
        <v>1093</v>
      </c>
      <c r="H1398" s="32">
        <v>0</v>
      </c>
      <c r="I1398" s="9">
        <v>0</v>
      </c>
    </row>
    <row r="1399" spans="2:9" x14ac:dyDescent="0.3">
      <c r="B1399" s="38" t="s">
        <v>1098</v>
      </c>
      <c r="H1399" s="32">
        <v>0</v>
      </c>
      <c r="I1399" s="9">
        <v>0</v>
      </c>
    </row>
    <row r="1400" spans="2:9" x14ac:dyDescent="0.3">
      <c r="B1400" s="38" t="s">
        <v>1169</v>
      </c>
      <c r="H1400" s="32">
        <v>0</v>
      </c>
      <c r="I1400" s="9">
        <v>0</v>
      </c>
    </row>
    <row r="1401" spans="2:9" x14ac:dyDescent="0.3">
      <c r="B1401" s="38" t="s">
        <v>1192</v>
      </c>
      <c r="H1401" s="32">
        <v>0</v>
      </c>
      <c r="I1401" s="9">
        <v>0</v>
      </c>
    </row>
    <row r="1402" spans="2:9" x14ac:dyDescent="0.3">
      <c r="B1402" s="38" t="s">
        <v>1203</v>
      </c>
      <c r="H1402" s="32">
        <v>0</v>
      </c>
      <c r="I1402" s="9">
        <v>0</v>
      </c>
    </row>
    <row r="1403" spans="2:9" x14ac:dyDescent="0.3">
      <c r="B1403" s="38" t="s">
        <v>1216</v>
      </c>
      <c r="H1403" s="32">
        <v>0</v>
      </c>
      <c r="I1403" s="9">
        <v>0</v>
      </c>
    </row>
    <row r="1404" spans="2:9" x14ac:dyDescent="0.3">
      <c r="B1404" s="38" t="s">
        <v>1230</v>
      </c>
      <c r="H1404" s="32">
        <v>0</v>
      </c>
      <c r="I1404" s="9">
        <v>0</v>
      </c>
    </row>
    <row r="1405" spans="2:9" x14ac:dyDescent="0.3">
      <c r="B1405" s="38" t="s">
        <v>1238</v>
      </c>
      <c r="H1405" s="32">
        <v>0</v>
      </c>
      <c r="I1405" s="9">
        <v>0</v>
      </c>
    </row>
    <row r="1406" spans="2:9" x14ac:dyDescent="0.3">
      <c r="B1406" s="38" t="s">
        <v>1248</v>
      </c>
      <c r="H1406" s="32">
        <v>0</v>
      </c>
      <c r="I1406" s="9">
        <v>0</v>
      </c>
    </row>
    <row r="1407" spans="2:9" x14ac:dyDescent="0.3">
      <c r="B1407" s="38" t="s">
        <v>1255</v>
      </c>
      <c r="H1407" s="32">
        <v>0</v>
      </c>
      <c r="I1407" s="9">
        <v>0</v>
      </c>
    </row>
    <row r="1408" spans="2:9" x14ac:dyDescent="0.3">
      <c r="B1408" s="38" t="s">
        <v>1261</v>
      </c>
      <c r="H1408" s="32">
        <v>0</v>
      </c>
      <c r="I1408" s="9">
        <v>0</v>
      </c>
    </row>
    <row r="1409" spans="2:9" x14ac:dyDescent="0.3">
      <c r="B1409" s="38" t="s">
        <v>1268</v>
      </c>
      <c r="H1409" s="32">
        <v>0</v>
      </c>
      <c r="I1409" s="9">
        <v>0</v>
      </c>
    </row>
    <row r="1410" spans="2:9" x14ac:dyDescent="0.3">
      <c r="B1410" s="38" t="s">
        <v>1279</v>
      </c>
      <c r="H1410" s="32">
        <v>0</v>
      </c>
      <c r="I1410" s="9">
        <v>0</v>
      </c>
    </row>
    <row r="1411" spans="2:9" x14ac:dyDescent="0.3">
      <c r="B1411" s="38" t="s">
        <v>1287</v>
      </c>
      <c r="H1411" s="32">
        <v>0</v>
      </c>
      <c r="I1411" s="9">
        <v>0</v>
      </c>
    </row>
    <row r="1412" spans="2:9" x14ac:dyDescent="0.3">
      <c r="B1412" s="38" t="s">
        <v>1292</v>
      </c>
      <c r="H1412" s="32">
        <v>0</v>
      </c>
      <c r="I1412" s="9">
        <v>0</v>
      </c>
    </row>
    <row r="1413" spans="2:9" x14ac:dyDescent="0.3">
      <c r="B1413" s="38" t="s">
        <v>1295</v>
      </c>
      <c r="H1413" s="32">
        <v>0</v>
      </c>
      <c r="I1413" s="9">
        <v>0</v>
      </c>
    </row>
    <row r="1414" spans="2:9" x14ac:dyDescent="0.3">
      <c r="B1414" s="38" t="s">
        <v>1312</v>
      </c>
      <c r="H1414" s="32">
        <v>0</v>
      </c>
      <c r="I1414" s="9">
        <v>0</v>
      </c>
    </row>
    <row r="1415" spans="2:9" x14ac:dyDescent="0.3">
      <c r="B1415" s="38" t="s">
        <v>1317</v>
      </c>
      <c r="H1415" s="32">
        <v>0</v>
      </c>
      <c r="I1415" s="9">
        <v>0</v>
      </c>
    </row>
    <row r="1416" spans="2:9" x14ac:dyDescent="0.3">
      <c r="B1416" s="38" t="s">
        <v>1322</v>
      </c>
      <c r="H1416" s="32">
        <v>0</v>
      </c>
      <c r="I1416" s="9">
        <v>0</v>
      </c>
    </row>
    <row r="1417" spans="2:9" x14ac:dyDescent="0.3">
      <c r="B1417" s="38" t="s">
        <v>1327</v>
      </c>
      <c r="H1417" s="32">
        <v>0</v>
      </c>
      <c r="I1417" s="9">
        <v>0</v>
      </c>
    </row>
    <row r="1418" spans="2:9" x14ac:dyDescent="0.3">
      <c r="B1418" s="38" t="s">
        <v>1342</v>
      </c>
      <c r="H1418" s="32">
        <v>0</v>
      </c>
      <c r="I1418" s="9">
        <v>0</v>
      </c>
    </row>
    <row r="1419" spans="2:9" x14ac:dyDescent="0.3">
      <c r="B1419" s="38" t="s">
        <v>1362</v>
      </c>
      <c r="H1419" s="32">
        <v>0</v>
      </c>
      <c r="I1419" s="9">
        <v>0</v>
      </c>
    </row>
    <row r="1420" spans="2:9" x14ac:dyDescent="0.3">
      <c r="B1420" s="38" t="s">
        <v>1364</v>
      </c>
      <c r="H1420" s="32">
        <v>0</v>
      </c>
      <c r="I1420" s="9">
        <v>0</v>
      </c>
    </row>
    <row r="1421" spans="2:9" x14ac:dyDescent="0.3">
      <c r="B1421" s="38" t="s">
        <v>1369</v>
      </c>
      <c r="H1421" s="32">
        <v>0</v>
      </c>
      <c r="I1421" s="9">
        <v>0</v>
      </c>
    </row>
    <row r="1422" spans="2:9" x14ac:dyDescent="0.3">
      <c r="B1422" s="38" t="s">
        <v>1376</v>
      </c>
      <c r="H1422" s="32">
        <v>0</v>
      </c>
      <c r="I1422" s="9">
        <v>0</v>
      </c>
    </row>
    <row r="1423" spans="2:9" x14ac:dyDescent="0.3">
      <c r="B1423" s="38" t="s">
        <v>1380</v>
      </c>
      <c r="H1423" s="32">
        <v>0</v>
      </c>
      <c r="I1423" s="9">
        <v>0</v>
      </c>
    </row>
    <row r="1424" spans="2:9" x14ac:dyDescent="0.3">
      <c r="B1424" s="38" t="s">
        <v>1428</v>
      </c>
      <c r="H1424" s="32">
        <v>0</v>
      </c>
      <c r="I1424" s="9">
        <v>0</v>
      </c>
    </row>
    <row r="1425" spans="2:9" x14ac:dyDescent="0.3">
      <c r="B1425" s="38" t="s">
        <v>1431</v>
      </c>
      <c r="H1425" s="32">
        <v>0</v>
      </c>
      <c r="I1425" s="9">
        <v>0</v>
      </c>
    </row>
    <row r="1426" spans="2:9" x14ac:dyDescent="0.3">
      <c r="B1426" s="38" t="s">
        <v>1436</v>
      </c>
      <c r="H1426" s="32">
        <v>0</v>
      </c>
      <c r="I1426" s="9">
        <v>0</v>
      </c>
    </row>
    <row r="1427" spans="2:9" x14ac:dyDescent="0.3">
      <c r="B1427" s="38" t="s">
        <v>1458</v>
      </c>
      <c r="H1427" s="32">
        <v>0</v>
      </c>
      <c r="I1427" s="9">
        <v>0</v>
      </c>
    </row>
    <row r="1428" spans="2:9" x14ac:dyDescent="0.3">
      <c r="B1428" s="38" t="s">
        <v>1465</v>
      </c>
      <c r="H1428" s="32">
        <v>0</v>
      </c>
      <c r="I1428" s="9">
        <v>0</v>
      </c>
    </row>
    <row r="1429" spans="2:9" x14ac:dyDescent="0.3">
      <c r="B1429" s="38" t="s">
        <v>1485</v>
      </c>
      <c r="H1429" s="32">
        <v>0</v>
      </c>
      <c r="I1429" s="9">
        <v>0</v>
      </c>
    </row>
    <row r="1430" spans="2:9" x14ac:dyDescent="0.3">
      <c r="B1430" s="38" t="s">
        <v>1488</v>
      </c>
      <c r="H1430" s="32">
        <v>0</v>
      </c>
      <c r="I1430" s="9">
        <v>0</v>
      </c>
    </row>
    <row r="1431" spans="2:9" x14ac:dyDescent="0.3">
      <c r="B1431" s="38" t="s">
        <v>1493</v>
      </c>
      <c r="H1431" s="32">
        <v>0</v>
      </c>
      <c r="I1431" s="9">
        <v>0</v>
      </c>
    </row>
    <row r="1432" spans="2:9" x14ac:dyDescent="0.3">
      <c r="B1432" s="38" t="s">
        <v>1534</v>
      </c>
      <c r="H1432" s="32">
        <v>0</v>
      </c>
      <c r="I1432" s="9">
        <v>0</v>
      </c>
    </row>
    <row r="1433" spans="2:9" x14ac:dyDescent="0.3">
      <c r="B1433" s="38" t="s">
        <v>1721</v>
      </c>
      <c r="H1433" s="32">
        <v>0</v>
      </c>
      <c r="I1433" s="9">
        <v>0</v>
      </c>
    </row>
    <row r="1434" spans="2:9" x14ac:dyDescent="0.3">
      <c r="B1434" s="38" t="s">
        <v>1729</v>
      </c>
      <c r="H1434" s="32">
        <v>0</v>
      </c>
      <c r="I1434" s="9">
        <v>0</v>
      </c>
    </row>
    <row r="1435" spans="2:9" x14ac:dyDescent="0.3">
      <c r="B1435" s="38" t="s">
        <v>1734</v>
      </c>
      <c r="H1435" s="32">
        <v>0</v>
      </c>
      <c r="I1435" s="9">
        <v>0</v>
      </c>
    </row>
    <row r="1436" spans="2:9" x14ac:dyDescent="0.3">
      <c r="B1436" s="38" t="s">
        <v>1739</v>
      </c>
      <c r="H1436" s="32">
        <v>0</v>
      </c>
      <c r="I1436" s="9">
        <v>0</v>
      </c>
    </row>
    <row r="1437" spans="2:9" x14ac:dyDescent="0.3">
      <c r="B1437" s="38" t="s">
        <v>1744</v>
      </c>
      <c r="H1437" s="32">
        <v>0</v>
      </c>
      <c r="I1437" s="9">
        <v>0</v>
      </c>
    </row>
    <row r="1438" spans="2:9" x14ac:dyDescent="0.3">
      <c r="B1438" s="38" t="s">
        <v>1749</v>
      </c>
      <c r="H1438" s="32">
        <v>0</v>
      </c>
      <c r="I1438" s="9">
        <v>0</v>
      </c>
    </row>
    <row r="1439" spans="2:9" x14ac:dyDescent="0.3">
      <c r="B1439" s="38" t="s">
        <v>1757</v>
      </c>
      <c r="H1439" s="32">
        <v>0</v>
      </c>
      <c r="I1439" s="9">
        <v>0</v>
      </c>
    </row>
    <row r="1440" spans="2:9" x14ac:dyDescent="0.3">
      <c r="B1440" s="38" t="s">
        <v>1760</v>
      </c>
      <c r="H1440" s="32">
        <v>0</v>
      </c>
      <c r="I1440" s="9">
        <v>0</v>
      </c>
    </row>
    <row r="1441" spans="2:9" x14ac:dyDescent="0.3">
      <c r="B1441" s="38" t="s">
        <v>1778</v>
      </c>
      <c r="H1441" s="32">
        <v>0</v>
      </c>
      <c r="I1441" s="9">
        <v>0</v>
      </c>
    </row>
    <row r="1442" spans="2:9" x14ac:dyDescent="0.3">
      <c r="B1442" s="38" t="s">
        <v>1783</v>
      </c>
      <c r="H1442" s="32">
        <v>0</v>
      </c>
      <c r="I1442" s="9">
        <v>0</v>
      </c>
    </row>
    <row r="1443" spans="2:9" x14ac:dyDescent="0.3">
      <c r="B1443" s="38" t="s">
        <v>1803</v>
      </c>
      <c r="H1443" s="32">
        <v>0</v>
      </c>
      <c r="I1443" s="9">
        <v>0</v>
      </c>
    </row>
    <row r="1444" spans="2:9" x14ac:dyDescent="0.3">
      <c r="B1444" s="38" t="s">
        <v>1808</v>
      </c>
      <c r="H1444" s="32">
        <v>0</v>
      </c>
      <c r="I1444" s="9">
        <v>0</v>
      </c>
    </row>
    <row r="1445" spans="2:9" x14ac:dyDescent="0.3">
      <c r="B1445" s="38" t="s">
        <v>1816</v>
      </c>
      <c r="H1445" s="32">
        <v>0</v>
      </c>
      <c r="I1445" s="9">
        <v>0</v>
      </c>
    </row>
    <row r="1446" spans="2:9" x14ac:dyDescent="0.3">
      <c r="B1446" s="38" t="s">
        <v>1818</v>
      </c>
      <c r="H1446" s="32">
        <v>0</v>
      </c>
      <c r="I1446" s="9">
        <v>0</v>
      </c>
    </row>
    <row r="1447" spans="2:9" x14ac:dyDescent="0.3">
      <c r="B1447" s="38" t="s">
        <v>1825</v>
      </c>
      <c r="H1447" s="32">
        <v>0</v>
      </c>
      <c r="I1447" s="9">
        <v>0</v>
      </c>
    </row>
    <row r="1448" spans="2:9" x14ac:dyDescent="0.3">
      <c r="B1448" s="38" t="s">
        <v>1832</v>
      </c>
      <c r="H1448" s="32">
        <v>0</v>
      </c>
      <c r="I1448" s="9">
        <v>0</v>
      </c>
    </row>
    <row r="1449" spans="2:9" x14ac:dyDescent="0.3">
      <c r="B1449" s="38" t="s">
        <v>1837</v>
      </c>
      <c r="H1449" s="32">
        <v>0</v>
      </c>
      <c r="I1449" s="9">
        <v>0</v>
      </c>
    </row>
    <row r="1450" spans="2:9" x14ac:dyDescent="0.3">
      <c r="B1450" s="38" t="s">
        <v>1850</v>
      </c>
      <c r="H1450" s="32">
        <v>0</v>
      </c>
      <c r="I1450" s="9">
        <v>0</v>
      </c>
    </row>
    <row r="1451" spans="2:9" x14ac:dyDescent="0.3">
      <c r="B1451" s="38" t="s">
        <v>1871</v>
      </c>
      <c r="H1451" s="32">
        <v>0</v>
      </c>
      <c r="I1451" s="9">
        <v>0</v>
      </c>
    </row>
    <row r="1452" spans="2:9" x14ac:dyDescent="0.3">
      <c r="B1452" s="38" t="s">
        <v>1886</v>
      </c>
      <c r="H1452" s="32">
        <v>0</v>
      </c>
      <c r="I1452" s="9">
        <v>0</v>
      </c>
    </row>
    <row r="1453" spans="2:9" x14ac:dyDescent="0.3">
      <c r="B1453" s="38" t="s">
        <v>1902</v>
      </c>
      <c r="H1453" s="32">
        <v>0</v>
      </c>
      <c r="I1453" s="9">
        <v>0</v>
      </c>
    </row>
    <row r="1454" spans="2:9" x14ac:dyDescent="0.3">
      <c r="B1454" s="38" t="s">
        <v>1907</v>
      </c>
      <c r="H1454" s="32">
        <v>0</v>
      </c>
      <c r="I1454" s="9">
        <v>0</v>
      </c>
    </row>
    <row r="1455" spans="2:9" x14ac:dyDescent="0.3">
      <c r="B1455" s="38" t="s">
        <v>1919</v>
      </c>
      <c r="H1455" s="32">
        <v>0</v>
      </c>
      <c r="I1455" s="9">
        <v>0</v>
      </c>
    </row>
    <row r="1456" spans="2:9" x14ac:dyDescent="0.3">
      <c r="B1456" s="38" t="s">
        <v>1922</v>
      </c>
      <c r="H1456" s="32">
        <v>0</v>
      </c>
      <c r="I1456" s="9">
        <v>0</v>
      </c>
    </row>
    <row r="1457" spans="2:9" x14ac:dyDescent="0.3">
      <c r="B1457" s="38" t="s">
        <v>1950</v>
      </c>
      <c r="H1457" s="32">
        <v>0</v>
      </c>
      <c r="I1457" s="9">
        <v>0</v>
      </c>
    </row>
    <row r="1458" spans="2:9" x14ac:dyDescent="0.3">
      <c r="B1458" s="38" t="s">
        <v>1971</v>
      </c>
      <c r="H1458" s="32">
        <v>0</v>
      </c>
      <c r="I1458" s="9">
        <v>0</v>
      </c>
    </row>
    <row r="1459" spans="2:9" x14ac:dyDescent="0.3">
      <c r="B1459" s="38" t="s">
        <v>1976</v>
      </c>
      <c r="H1459" s="32">
        <v>0</v>
      </c>
      <c r="I1459" s="9">
        <v>0</v>
      </c>
    </row>
    <row r="1460" spans="2:9" x14ac:dyDescent="0.3">
      <c r="B1460" s="38" t="s">
        <v>1979</v>
      </c>
      <c r="H1460" s="32">
        <v>0</v>
      </c>
      <c r="I1460" s="9">
        <v>0</v>
      </c>
    </row>
    <row r="1461" spans="2:9" x14ac:dyDescent="0.3">
      <c r="B1461" s="38" t="s">
        <v>1984</v>
      </c>
      <c r="H1461" s="32">
        <v>0</v>
      </c>
      <c r="I1461" s="9">
        <v>0</v>
      </c>
    </row>
    <row r="1462" spans="2:9" x14ac:dyDescent="0.3">
      <c r="B1462" s="38" t="s">
        <v>1996</v>
      </c>
      <c r="H1462" s="32">
        <v>0</v>
      </c>
      <c r="I1462" s="9">
        <v>0</v>
      </c>
    </row>
    <row r="1463" spans="2:9" x14ac:dyDescent="0.3">
      <c r="B1463" s="38" t="s">
        <v>2015</v>
      </c>
      <c r="H1463" s="32">
        <v>0</v>
      </c>
      <c r="I1463" s="9">
        <v>0</v>
      </c>
    </row>
    <row r="1464" spans="2:9" x14ac:dyDescent="0.3">
      <c r="B1464" s="38" t="s">
        <v>2030</v>
      </c>
      <c r="H1464" s="32">
        <v>0</v>
      </c>
      <c r="I1464" s="9">
        <v>0</v>
      </c>
    </row>
    <row r="1465" spans="2:9" x14ac:dyDescent="0.3">
      <c r="B1465" s="38" t="s">
        <v>2049</v>
      </c>
      <c r="H1465" s="32">
        <v>0</v>
      </c>
      <c r="I1465" s="9">
        <v>0</v>
      </c>
    </row>
    <row r="1466" spans="2:9" x14ac:dyDescent="0.3">
      <c r="B1466" s="38" t="s">
        <v>2054</v>
      </c>
      <c r="H1466" s="32">
        <v>0</v>
      </c>
      <c r="I1466" s="9">
        <v>0</v>
      </c>
    </row>
    <row r="1467" spans="2:9" x14ac:dyDescent="0.3">
      <c r="B1467" s="38" t="s">
        <v>2074</v>
      </c>
      <c r="H1467" s="32">
        <v>0</v>
      </c>
      <c r="I1467" s="9">
        <v>0</v>
      </c>
    </row>
    <row r="1468" spans="2:9" x14ac:dyDescent="0.3">
      <c r="B1468" s="38" t="s">
        <v>2081</v>
      </c>
      <c r="H1468" s="32">
        <v>0</v>
      </c>
      <c r="I1468" s="9">
        <v>0</v>
      </c>
    </row>
    <row r="1469" spans="2:9" x14ac:dyDescent="0.3">
      <c r="B1469" s="38" t="s">
        <v>2086</v>
      </c>
      <c r="H1469" s="32">
        <v>0</v>
      </c>
      <c r="I1469" s="9">
        <v>0</v>
      </c>
    </row>
    <row r="1470" spans="2:9" x14ac:dyDescent="0.3">
      <c r="B1470" s="38" t="s">
        <v>2094</v>
      </c>
      <c r="H1470" s="32">
        <v>0</v>
      </c>
      <c r="I1470" s="9">
        <v>0</v>
      </c>
    </row>
    <row r="1471" spans="2:9" x14ac:dyDescent="0.3">
      <c r="B1471" s="38" t="s">
        <v>2103</v>
      </c>
      <c r="H1471" s="32">
        <v>0</v>
      </c>
      <c r="I1471" s="9">
        <v>0</v>
      </c>
    </row>
    <row r="1472" spans="2:9" x14ac:dyDescent="0.3">
      <c r="B1472" s="38" t="s">
        <v>2108</v>
      </c>
      <c r="H1472" s="32">
        <v>0</v>
      </c>
      <c r="I1472" s="9">
        <v>0</v>
      </c>
    </row>
    <row r="1473" spans="2:9" x14ac:dyDescent="0.3">
      <c r="B1473" s="38" t="s">
        <v>2111</v>
      </c>
      <c r="H1473" s="32">
        <v>0</v>
      </c>
      <c r="I1473" s="9">
        <v>0</v>
      </c>
    </row>
    <row r="1474" spans="2:9" x14ac:dyDescent="0.3">
      <c r="B1474" s="38" t="s">
        <v>2124</v>
      </c>
      <c r="H1474" s="32">
        <v>0</v>
      </c>
      <c r="I1474" s="9">
        <v>0</v>
      </c>
    </row>
    <row r="1475" spans="2:9" x14ac:dyDescent="0.3">
      <c r="B1475" s="38" t="s">
        <v>2134</v>
      </c>
      <c r="H1475" s="32">
        <v>0</v>
      </c>
      <c r="I1475" s="9">
        <v>0</v>
      </c>
    </row>
    <row r="1476" spans="2:9" x14ac:dyDescent="0.3">
      <c r="B1476" s="38" t="s">
        <v>2139</v>
      </c>
      <c r="H1476" s="32">
        <v>0</v>
      </c>
      <c r="I1476" s="9">
        <v>0</v>
      </c>
    </row>
    <row r="1477" spans="2:9" x14ac:dyDescent="0.3">
      <c r="B1477" s="38" t="s">
        <v>2144</v>
      </c>
      <c r="H1477" s="32">
        <v>0</v>
      </c>
      <c r="I1477" s="9">
        <v>0</v>
      </c>
    </row>
    <row r="1478" spans="2:9" x14ac:dyDescent="0.3">
      <c r="B1478" s="38" t="s">
        <v>2151</v>
      </c>
      <c r="H1478" s="32">
        <v>0</v>
      </c>
      <c r="I1478" s="9">
        <v>0</v>
      </c>
    </row>
    <row r="1479" spans="2:9" x14ac:dyDescent="0.3">
      <c r="B1479" s="38" t="s">
        <v>2166</v>
      </c>
      <c r="H1479" s="32">
        <v>0</v>
      </c>
      <c r="I1479" s="9">
        <v>0</v>
      </c>
    </row>
    <row r="1480" spans="2:9" x14ac:dyDescent="0.3">
      <c r="B1480" s="38" t="s">
        <v>2168</v>
      </c>
      <c r="H1480" s="32">
        <v>0</v>
      </c>
      <c r="I1480" s="9">
        <v>0</v>
      </c>
    </row>
    <row r="1481" spans="2:9" x14ac:dyDescent="0.3">
      <c r="B1481" s="38" t="s">
        <v>2173</v>
      </c>
      <c r="H1481" s="32">
        <v>0</v>
      </c>
      <c r="I1481" s="9">
        <v>0</v>
      </c>
    </row>
    <row r="1482" spans="2:9" x14ac:dyDescent="0.3">
      <c r="B1482" s="38" t="s">
        <v>2185</v>
      </c>
      <c r="H1482" s="32">
        <v>0</v>
      </c>
      <c r="I1482" s="9">
        <v>0</v>
      </c>
    </row>
    <row r="1483" spans="2:9" x14ac:dyDescent="0.3">
      <c r="B1483" s="38" t="s">
        <v>2193</v>
      </c>
      <c r="H1483" s="32">
        <v>0</v>
      </c>
      <c r="I1483" s="9">
        <v>0</v>
      </c>
    </row>
    <row r="1484" spans="2:9" x14ac:dyDescent="0.3">
      <c r="B1484" s="38" t="s">
        <v>2214</v>
      </c>
      <c r="H1484" s="32">
        <v>0</v>
      </c>
      <c r="I1484" s="9">
        <v>0</v>
      </c>
    </row>
    <row r="1485" spans="2:9" x14ac:dyDescent="0.3">
      <c r="B1485" s="38" t="s">
        <v>2217</v>
      </c>
      <c r="H1485" s="32">
        <v>0</v>
      </c>
      <c r="I1485" s="9">
        <v>0</v>
      </c>
    </row>
    <row r="1486" spans="2:9" x14ac:dyDescent="0.3">
      <c r="B1486" s="38" t="s">
        <v>2226</v>
      </c>
      <c r="H1486" s="32">
        <v>0</v>
      </c>
      <c r="I1486" s="9">
        <v>0</v>
      </c>
    </row>
    <row r="1487" spans="2:9" x14ac:dyDescent="0.3">
      <c r="B1487" s="38" t="s">
        <v>2252</v>
      </c>
      <c r="H1487" s="32">
        <v>0</v>
      </c>
      <c r="I1487" s="9">
        <v>0</v>
      </c>
    </row>
    <row r="1488" spans="2:9" x14ac:dyDescent="0.3">
      <c r="B1488" s="38" t="s">
        <v>2261</v>
      </c>
      <c r="H1488" s="32">
        <v>0</v>
      </c>
      <c r="I1488" s="9">
        <v>0</v>
      </c>
    </row>
    <row r="1489" spans="2:9" x14ac:dyDescent="0.3">
      <c r="B1489" s="38" t="s">
        <v>2269</v>
      </c>
      <c r="H1489" s="32">
        <v>0</v>
      </c>
      <c r="I1489" s="9">
        <v>0</v>
      </c>
    </row>
    <row r="1490" spans="2:9" x14ac:dyDescent="0.3">
      <c r="B1490" s="38" t="s">
        <v>2285</v>
      </c>
      <c r="H1490" s="32">
        <v>0</v>
      </c>
      <c r="I1490" s="9">
        <v>0</v>
      </c>
    </row>
    <row r="1491" spans="2:9" x14ac:dyDescent="0.3">
      <c r="B1491" s="38" t="s">
        <v>2289</v>
      </c>
      <c r="H1491" s="32">
        <v>0</v>
      </c>
      <c r="I1491" s="9">
        <v>0</v>
      </c>
    </row>
    <row r="1492" spans="2:9" x14ac:dyDescent="0.3">
      <c r="B1492" s="38" t="s">
        <v>2292</v>
      </c>
      <c r="H1492" s="32">
        <v>0</v>
      </c>
      <c r="I1492" s="9">
        <v>0</v>
      </c>
    </row>
    <row r="1493" spans="2:9" x14ac:dyDescent="0.3">
      <c r="B1493" s="38" t="s">
        <v>2302</v>
      </c>
      <c r="H1493" s="32">
        <v>0</v>
      </c>
      <c r="I1493" s="9">
        <v>0</v>
      </c>
    </row>
    <row r="1494" spans="2:9" x14ac:dyDescent="0.3">
      <c r="B1494" s="38" t="s">
        <v>2312</v>
      </c>
      <c r="H1494" s="32">
        <v>0</v>
      </c>
      <c r="I1494" s="9">
        <v>0</v>
      </c>
    </row>
    <row r="1495" spans="2:9" x14ac:dyDescent="0.3">
      <c r="B1495" s="38" t="s">
        <v>2317</v>
      </c>
      <c r="H1495" s="32">
        <v>0</v>
      </c>
      <c r="I1495" s="9">
        <v>0</v>
      </c>
    </row>
    <row r="1496" spans="2:9" x14ac:dyDescent="0.3">
      <c r="B1496" s="38" t="s">
        <v>2327</v>
      </c>
      <c r="H1496" s="32">
        <v>0</v>
      </c>
      <c r="I1496" s="9">
        <v>0</v>
      </c>
    </row>
    <row r="1497" spans="2:9" x14ac:dyDescent="0.3">
      <c r="B1497" s="38" t="s">
        <v>2334</v>
      </c>
      <c r="H1497" s="32">
        <v>0</v>
      </c>
      <c r="I1497" s="9">
        <v>0</v>
      </c>
    </row>
    <row r="1498" spans="2:9" x14ac:dyDescent="0.3">
      <c r="B1498" s="38" t="s">
        <v>2343</v>
      </c>
      <c r="H1498" s="32">
        <v>0</v>
      </c>
      <c r="I1498" s="9">
        <v>0</v>
      </c>
    </row>
    <row r="1499" spans="2:9" x14ac:dyDescent="0.3">
      <c r="B1499" s="38" t="s">
        <v>2348</v>
      </c>
      <c r="H1499" s="32">
        <v>0</v>
      </c>
      <c r="I1499" s="9">
        <v>0</v>
      </c>
    </row>
    <row r="1500" spans="2:9" x14ac:dyDescent="0.3">
      <c r="B1500" s="38" t="s">
        <v>2356</v>
      </c>
      <c r="H1500" s="32">
        <v>0</v>
      </c>
      <c r="I1500" s="9">
        <v>0</v>
      </c>
    </row>
    <row r="1501" spans="2:9" x14ac:dyDescent="0.3">
      <c r="B1501" s="38" t="s">
        <v>2361</v>
      </c>
      <c r="H1501" s="32">
        <v>0</v>
      </c>
      <c r="I1501" s="9">
        <v>0</v>
      </c>
    </row>
    <row r="1502" spans="2:9" x14ac:dyDescent="0.3">
      <c r="B1502" s="38" t="s">
        <v>2377</v>
      </c>
      <c r="H1502" s="32">
        <v>0</v>
      </c>
      <c r="I1502" s="9">
        <v>0</v>
      </c>
    </row>
    <row r="1503" spans="2:9" x14ac:dyDescent="0.3">
      <c r="B1503" s="38" t="s">
        <v>2387</v>
      </c>
      <c r="H1503" s="32">
        <v>0</v>
      </c>
      <c r="I1503" s="9">
        <v>0</v>
      </c>
    </row>
    <row r="1504" spans="2:9" x14ac:dyDescent="0.3">
      <c r="B1504" s="38" t="s">
        <v>2394</v>
      </c>
      <c r="H1504" s="32">
        <v>0</v>
      </c>
      <c r="I1504" s="9">
        <v>0</v>
      </c>
    </row>
    <row r="1505" spans="2:9" x14ac:dyDescent="0.3">
      <c r="B1505" s="38" t="s">
        <v>2397</v>
      </c>
      <c r="H1505" s="32">
        <v>0</v>
      </c>
      <c r="I1505" s="9">
        <v>0</v>
      </c>
    </row>
    <row r="1506" spans="2:9" x14ac:dyDescent="0.3">
      <c r="B1506" s="38" t="s">
        <v>2416</v>
      </c>
      <c r="H1506" s="32">
        <v>0</v>
      </c>
      <c r="I1506" s="9">
        <v>0</v>
      </c>
    </row>
    <row r="1507" spans="2:9" x14ac:dyDescent="0.3">
      <c r="B1507" s="38" t="s">
        <v>2419</v>
      </c>
      <c r="H1507" s="32">
        <v>0</v>
      </c>
      <c r="I1507" s="9">
        <v>0</v>
      </c>
    </row>
    <row r="1508" spans="2:9" x14ac:dyDescent="0.3">
      <c r="B1508" s="38" t="s">
        <v>2436</v>
      </c>
      <c r="H1508" s="32">
        <v>0</v>
      </c>
      <c r="I1508" s="9">
        <v>0</v>
      </c>
    </row>
    <row r="1509" spans="2:9" x14ac:dyDescent="0.3">
      <c r="B1509" s="38" t="s">
        <v>2441</v>
      </c>
      <c r="H1509" s="32">
        <v>0</v>
      </c>
      <c r="I1509" s="9">
        <v>0</v>
      </c>
    </row>
    <row r="1510" spans="2:9" x14ac:dyDescent="0.3">
      <c r="B1510" s="38" t="s">
        <v>2452</v>
      </c>
      <c r="H1510" s="32">
        <v>0</v>
      </c>
      <c r="I1510" s="9">
        <v>0</v>
      </c>
    </row>
    <row r="1511" spans="2:9" x14ac:dyDescent="0.3">
      <c r="B1511" s="38" t="s">
        <v>2469</v>
      </c>
      <c r="H1511" s="32">
        <v>0</v>
      </c>
      <c r="I1511" s="9">
        <v>0</v>
      </c>
    </row>
    <row r="1512" spans="2:9" x14ac:dyDescent="0.3">
      <c r="B1512" s="38" t="s">
        <v>2480</v>
      </c>
      <c r="H1512" s="32">
        <v>0</v>
      </c>
      <c r="I1512" s="9">
        <v>0</v>
      </c>
    </row>
    <row r="1513" spans="2:9" x14ac:dyDescent="0.3">
      <c r="B1513" s="38" t="s">
        <v>2492</v>
      </c>
      <c r="H1513" s="32">
        <v>0</v>
      </c>
      <c r="I1513" s="9">
        <v>0</v>
      </c>
    </row>
    <row r="1514" spans="2:9" x14ac:dyDescent="0.3">
      <c r="B1514" s="38" t="s">
        <v>2497</v>
      </c>
      <c r="H1514" s="32">
        <v>0</v>
      </c>
      <c r="I1514" s="9">
        <v>0</v>
      </c>
    </row>
    <row r="1515" spans="2:9" x14ac:dyDescent="0.3">
      <c r="B1515" s="38" t="s">
        <v>2499</v>
      </c>
      <c r="H1515" s="32">
        <v>0</v>
      </c>
      <c r="I1515" s="9">
        <v>0</v>
      </c>
    </row>
    <row r="1516" spans="2:9" x14ac:dyDescent="0.3">
      <c r="B1516" s="38" t="s">
        <v>2508</v>
      </c>
      <c r="H1516" s="32">
        <v>0</v>
      </c>
      <c r="I1516" s="9">
        <v>0</v>
      </c>
    </row>
    <row r="1517" spans="2:9" x14ac:dyDescent="0.3">
      <c r="B1517" s="38" t="s">
        <v>2523</v>
      </c>
      <c r="H1517" s="32">
        <v>0</v>
      </c>
      <c r="I1517" s="9">
        <v>0</v>
      </c>
    </row>
    <row r="1518" spans="2:9" x14ac:dyDescent="0.3">
      <c r="B1518" s="38" t="s">
        <v>2540</v>
      </c>
      <c r="H1518" s="32">
        <v>0</v>
      </c>
      <c r="I1518" s="9">
        <v>0</v>
      </c>
    </row>
    <row r="1519" spans="2:9" x14ac:dyDescent="0.3">
      <c r="B1519" s="38" t="s">
        <v>2543</v>
      </c>
      <c r="H1519" s="32">
        <v>0</v>
      </c>
      <c r="I1519" s="9">
        <v>0</v>
      </c>
    </row>
    <row r="1520" spans="2:9" x14ac:dyDescent="0.3">
      <c r="B1520" s="38" t="s">
        <v>2549</v>
      </c>
      <c r="H1520" s="32">
        <v>0</v>
      </c>
      <c r="I1520" s="9">
        <v>0</v>
      </c>
    </row>
    <row r="1521" spans="2:9" x14ac:dyDescent="0.3">
      <c r="B1521" s="38" t="s">
        <v>2559</v>
      </c>
      <c r="H1521" s="32">
        <v>0</v>
      </c>
      <c r="I1521" s="9">
        <v>0</v>
      </c>
    </row>
    <row r="1522" spans="2:9" x14ac:dyDescent="0.3">
      <c r="B1522" s="38" t="s">
        <v>2564</v>
      </c>
      <c r="H1522" s="32">
        <v>0</v>
      </c>
      <c r="I1522" s="9">
        <v>0</v>
      </c>
    </row>
    <row r="1523" spans="2:9" x14ac:dyDescent="0.3">
      <c r="B1523" s="38" t="s">
        <v>2569</v>
      </c>
      <c r="H1523" s="32">
        <v>0</v>
      </c>
      <c r="I1523" s="9">
        <v>0</v>
      </c>
    </row>
    <row r="1524" spans="2:9" x14ac:dyDescent="0.3">
      <c r="B1524" s="38" t="s">
        <v>2574</v>
      </c>
      <c r="H1524" s="32">
        <v>0</v>
      </c>
      <c r="I1524" s="9">
        <v>0</v>
      </c>
    </row>
    <row r="1525" spans="2:9" x14ac:dyDescent="0.3">
      <c r="B1525" s="38" t="s">
        <v>2588</v>
      </c>
      <c r="H1525" s="32">
        <v>0</v>
      </c>
      <c r="I1525" s="9">
        <v>0</v>
      </c>
    </row>
    <row r="1526" spans="2:9" x14ac:dyDescent="0.3">
      <c r="B1526" s="38" t="s">
        <v>2593</v>
      </c>
      <c r="H1526" s="32">
        <v>0</v>
      </c>
      <c r="I1526" s="9">
        <v>0</v>
      </c>
    </row>
    <row r="1527" spans="2:9" x14ac:dyDescent="0.3">
      <c r="B1527" s="38" t="s">
        <v>2600</v>
      </c>
      <c r="H1527" s="32">
        <v>0</v>
      </c>
      <c r="I1527" s="9">
        <v>0</v>
      </c>
    </row>
    <row r="1528" spans="2:9" x14ac:dyDescent="0.3">
      <c r="B1528" s="38" t="s">
        <v>2605</v>
      </c>
      <c r="H1528" s="32">
        <v>0</v>
      </c>
      <c r="I1528" s="9">
        <v>0</v>
      </c>
    </row>
    <row r="1529" spans="2:9" x14ac:dyDescent="0.3">
      <c r="B1529" s="38" t="s">
        <v>2609</v>
      </c>
      <c r="H1529" s="32">
        <v>0</v>
      </c>
      <c r="I1529" s="9">
        <v>0</v>
      </c>
    </row>
    <row r="1530" spans="2:9" x14ac:dyDescent="0.3">
      <c r="B1530" s="38" t="s">
        <v>2614</v>
      </c>
      <c r="H1530" s="32">
        <v>0</v>
      </c>
      <c r="I1530" s="9">
        <v>0</v>
      </c>
    </row>
    <row r="1531" spans="2:9" x14ac:dyDescent="0.3">
      <c r="B1531" s="38" t="s">
        <v>2621</v>
      </c>
      <c r="H1531" s="32">
        <v>0</v>
      </c>
      <c r="I1531" s="9">
        <v>0</v>
      </c>
    </row>
    <row r="1532" spans="2:9" x14ac:dyDescent="0.3">
      <c r="B1532" s="38" t="s">
        <v>2624</v>
      </c>
      <c r="H1532" s="32">
        <v>0</v>
      </c>
      <c r="I1532" s="9">
        <v>0</v>
      </c>
    </row>
    <row r="1533" spans="2:9" x14ac:dyDescent="0.3">
      <c r="B1533" s="38" t="s">
        <v>2650</v>
      </c>
      <c r="H1533" s="32">
        <v>0</v>
      </c>
      <c r="I1533" s="9">
        <v>0</v>
      </c>
    </row>
    <row r="1534" spans="2:9" x14ac:dyDescent="0.3">
      <c r="B1534" s="38" t="s">
        <v>2655</v>
      </c>
      <c r="H1534" s="32">
        <v>0</v>
      </c>
      <c r="I1534" s="9">
        <v>0</v>
      </c>
    </row>
    <row r="1535" spans="2:9" x14ac:dyDescent="0.3">
      <c r="B1535" s="38" t="s">
        <v>2658</v>
      </c>
      <c r="H1535" s="32">
        <v>0</v>
      </c>
      <c r="I1535" s="9">
        <v>0</v>
      </c>
    </row>
    <row r="1536" spans="2:9" x14ac:dyDescent="0.3">
      <c r="B1536" s="38" t="s">
        <v>2662</v>
      </c>
      <c r="H1536" s="32">
        <v>0</v>
      </c>
      <c r="I1536" s="9">
        <v>0</v>
      </c>
    </row>
    <row r="1537" spans="2:9" x14ac:dyDescent="0.3">
      <c r="B1537" s="38" t="s">
        <v>2669</v>
      </c>
      <c r="H1537" s="32">
        <v>0</v>
      </c>
      <c r="I1537" s="9">
        <v>0</v>
      </c>
    </row>
    <row r="1538" spans="2:9" x14ac:dyDescent="0.3">
      <c r="B1538" s="38" t="s">
        <v>2672</v>
      </c>
      <c r="H1538" s="32">
        <v>0</v>
      </c>
      <c r="I1538" s="9">
        <v>0</v>
      </c>
    </row>
    <row r="1539" spans="2:9" x14ac:dyDescent="0.3">
      <c r="B1539" s="38" t="s">
        <v>2676</v>
      </c>
      <c r="H1539" s="32">
        <v>0</v>
      </c>
      <c r="I1539" s="9">
        <v>0</v>
      </c>
    </row>
    <row r="1540" spans="2:9" x14ac:dyDescent="0.3">
      <c r="B1540" s="38" t="s">
        <v>2680</v>
      </c>
      <c r="H1540" s="32">
        <v>0</v>
      </c>
      <c r="I1540" s="9">
        <v>0</v>
      </c>
    </row>
    <row r="1541" spans="2:9" x14ac:dyDescent="0.3">
      <c r="B1541" s="38" t="s">
        <v>2692</v>
      </c>
      <c r="H1541" s="32">
        <v>0</v>
      </c>
      <c r="I1541" s="9">
        <v>0</v>
      </c>
    </row>
    <row r="1542" spans="2:9" x14ac:dyDescent="0.3">
      <c r="B1542" s="38" t="s">
        <v>2697</v>
      </c>
      <c r="H1542" s="32">
        <v>0</v>
      </c>
      <c r="I1542" s="9">
        <v>0</v>
      </c>
    </row>
    <row r="1543" spans="2:9" x14ac:dyDescent="0.3">
      <c r="B1543" s="38" t="s">
        <v>2700</v>
      </c>
      <c r="H1543" s="32">
        <v>0</v>
      </c>
      <c r="I1543" s="9">
        <v>0</v>
      </c>
    </row>
    <row r="1544" spans="2:9" x14ac:dyDescent="0.3">
      <c r="B1544" s="38" t="s">
        <v>2757</v>
      </c>
      <c r="H1544" s="32">
        <v>0</v>
      </c>
      <c r="I1544" s="9">
        <v>0</v>
      </c>
    </row>
    <row r="1545" spans="2:9" x14ac:dyDescent="0.3">
      <c r="B1545" s="38" t="s">
        <v>2776</v>
      </c>
      <c r="H1545" s="32">
        <v>0</v>
      </c>
      <c r="I1545" s="9">
        <v>0</v>
      </c>
    </row>
    <row r="1546" spans="2:9" x14ac:dyDescent="0.3">
      <c r="B1546" s="38" t="s">
        <v>2817</v>
      </c>
      <c r="H1546" s="32">
        <v>0</v>
      </c>
      <c r="I1546" s="9">
        <v>0</v>
      </c>
    </row>
    <row r="1547" spans="2:9" x14ac:dyDescent="0.3">
      <c r="B1547" s="38" t="s">
        <v>2901</v>
      </c>
      <c r="H1547" s="32">
        <v>0</v>
      </c>
      <c r="I1547" s="9">
        <v>0</v>
      </c>
    </row>
    <row r="1548" spans="2:9" x14ac:dyDescent="0.3">
      <c r="B1548" s="38" t="s">
        <v>2913</v>
      </c>
      <c r="H1548" s="32">
        <v>0</v>
      </c>
      <c r="I1548" s="9">
        <v>0</v>
      </c>
    </row>
    <row r="1549" spans="2:9" x14ac:dyDescent="0.3">
      <c r="B1549" s="38" t="s">
        <v>2942</v>
      </c>
      <c r="H1549" s="32">
        <v>0</v>
      </c>
      <c r="I1549" s="9">
        <v>0</v>
      </c>
    </row>
    <row r="1550" spans="2:9" x14ac:dyDescent="0.3">
      <c r="B1550" s="38" t="s">
        <v>2982</v>
      </c>
      <c r="H1550" s="32">
        <v>0</v>
      </c>
      <c r="I1550" s="9">
        <v>0</v>
      </c>
    </row>
    <row r="1551" spans="2:9" x14ac:dyDescent="0.3">
      <c r="B1551" s="38" t="s">
        <v>2989</v>
      </c>
      <c r="H1551" s="32">
        <v>0</v>
      </c>
      <c r="I1551" s="9">
        <v>0</v>
      </c>
    </row>
    <row r="1552" spans="2:9" x14ac:dyDescent="0.3">
      <c r="B1552" s="38" t="s">
        <v>2992</v>
      </c>
      <c r="H1552" s="32">
        <v>0</v>
      </c>
      <c r="I1552" s="9">
        <v>0</v>
      </c>
    </row>
    <row r="1553" spans="2:9" x14ac:dyDescent="0.3">
      <c r="B1553" s="38" t="s">
        <v>2999</v>
      </c>
      <c r="H1553" s="32">
        <v>0</v>
      </c>
      <c r="I1553" s="9">
        <v>0</v>
      </c>
    </row>
    <row r="1554" spans="2:9" x14ac:dyDescent="0.3">
      <c r="B1554" s="38" t="s">
        <v>3009</v>
      </c>
      <c r="H1554" s="32">
        <v>0</v>
      </c>
      <c r="I1554" s="9">
        <v>0</v>
      </c>
    </row>
    <row r="1555" spans="2:9" x14ac:dyDescent="0.3">
      <c r="B1555" s="38" t="s">
        <v>3012</v>
      </c>
      <c r="H1555" s="32">
        <v>0</v>
      </c>
      <c r="I1555" s="9">
        <v>0</v>
      </c>
    </row>
    <row r="1556" spans="2:9" x14ac:dyDescent="0.3">
      <c r="B1556" s="38" t="s">
        <v>3032</v>
      </c>
      <c r="H1556" s="32">
        <v>0</v>
      </c>
      <c r="I1556" s="9">
        <v>0</v>
      </c>
    </row>
    <row r="1557" spans="2:9" x14ac:dyDescent="0.3">
      <c r="B1557" s="38" t="s">
        <v>3037</v>
      </c>
      <c r="H1557" s="32">
        <v>0</v>
      </c>
      <c r="I1557" s="9">
        <v>0</v>
      </c>
    </row>
    <row r="1558" spans="2:9" x14ac:dyDescent="0.3">
      <c r="B1558" s="38" t="s">
        <v>3053</v>
      </c>
      <c r="H1558" s="32">
        <v>0</v>
      </c>
      <c r="I1558" s="9">
        <v>0</v>
      </c>
    </row>
    <row r="1559" spans="2:9" x14ac:dyDescent="0.3">
      <c r="B1559" s="38" t="s">
        <v>3058</v>
      </c>
      <c r="H1559" s="32">
        <v>0</v>
      </c>
      <c r="I1559" s="9">
        <v>0</v>
      </c>
    </row>
    <row r="1560" spans="2:9" x14ac:dyDescent="0.3">
      <c r="B1560" s="38" t="s">
        <v>3076</v>
      </c>
      <c r="H1560" s="32">
        <v>0</v>
      </c>
      <c r="I1560" s="9">
        <v>0</v>
      </c>
    </row>
    <row r="1561" spans="2:9" x14ac:dyDescent="0.3">
      <c r="B1561" s="38" t="s">
        <v>3081</v>
      </c>
      <c r="H1561" s="32">
        <v>0</v>
      </c>
      <c r="I1561" s="9">
        <v>0</v>
      </c>
    </row>
    <row r="1562" spans="2:9" x14ac:dyDescent="0.3">
      <c r="B1562" s="38" t="s">
        <v>3091</v>
      </c>
      <c r="H1562" s="32">
        <v>0</v>
      </c>
      <c r="I1562" s="9">
        <v>0</v>
      </c>
    </row>
    <row r="1563" spans="2:9" x14ac:dyDescent="0.3">
      <c r="B1563" s="38" t="s">
        <v>3120</v>
      </c>
      <c r="H1563" s="32">
        <v>0</v>
      </c>
      <c r="I1563" s="9">
        <v>0</v>
      </c>
    </row>
    <row r="1564" spans="2:9" x14ac:dyDescent="0.3">
      <c r="B1564" s="38" t="s">
        <v>3125</v>
      </c>
      <c r="H1564" s="32">
        <v>0</v>
      </c>
      <c r="I1564" s="9">
        <v>0</v>
      </c>
    </row>
    <row r="1565" spans="2:9" x14ac:dyDescent="0.3">
      <c r="B1565" s="38" t="s">
        <v>3131</v>
      </c>
      <c r="H1565" s="32">
        <v>0</v>
      </c>
      <c r="I1565" s="9">
        <v>0</v>
      </c>
    </row>
    <row r="1566" spans="2:9" x14ac:dyDescent="0.3">
      <c r="B1566" s="38" t="s">
        <v>3149</v>
      </c>
      <c r="H1566" s="32">
        <v>0</v>
      </c>
      <c r="I1566" s="9">
        <v>0</v>
      </c>
    </row>
    <row r="1567" spans="2:9" x14ac:dyDescent="0.3">
      <c r="B1567" s="38" t="s">
        <v>3157</v>
      </c>
      <c r="H1567" s="32">
        <v>0</v>
      </c>
      <c r="I1567" s="9">
        <v>0</v>
      </c>
    </row>
    <row r="1568" spans="2:9" x14ac:dyDescent="0.3">
      <c r="B1568" s="38" t="s">
        <v>3162</v>
      </c>
      <c r="H1568" s="32">
        <v>0</v>
      </c>
      <c r="I1568" s="9">
        <v>0</v>
      </c>
    </row>
    <row r="1569" spans="2:9" x14ac:dyDescent="0.3">
      <c r="B1569" s="38" t="s">
        <v>3170</v>
      </c>
      <c r="H1569" s="32">
        <v>0</v>
      </c>
      <c r="I1569" s="9">
        <v>0</v>
      </c>
    </row>
    <row r="1570" spans="2:9" x14ac:dyDescent="0.3">
      <c r="B1570" s="38" t="s">
        <v>3182</v>
      </c>
      <c r="H1570" s="32">
        <v>0</v>
      </c>
      <c r="I1570" s="9">
        <v>0</v>
      </c>
    </row>
    <row r="1571" spans="2:9" x14ac:dyDescent="0.3">
      <c r="B1571" s="38" t="s">
        <v>3200</v>
      </c>
      <c r="H1571" s="32">
        <v>0</v>
      </c>
      <c r="I1571" s="9">
        <v>0</v>
      </c>
    </row>
    <row r="1572" spans="2:9" x14ac:dyDescent="0.3">
      <c r="B1572" s="38" t="s">
        <v>3211</v>
      </c>
      <c r="H1572" s="32">
        <v>0</v>
      </c>
      <c r="I1572" s="9">
        <v>0</v>
      </c>
    </row>
    <row r="1573" spans="2:9" x14ac:dyDescent="0.3">
      <c r="B1573" s="38" t="s">
        <v>3227</v>
      </c>
      <c r="H1573" s="32">
        <v>0</v>
      </c>
      <c r="I1573" s="9">
        <v>0</v>
      </c>
    </row>
    <row r="1574" spans="2:9" x14ac:dyDescent="0.3">
      <c r="B1574" s="38" t="s">
        <v>3230</v>
      </c>
      <c r="H1574" s="32">
        <v>0</v>
      </c>
      <c r="I1574" s="9">
        <v>0</v>
      </c>
    </row>
    <row r="1575" spans="2:9" x14ac:dyDescent="0.3">
      <c r="B1575" s="38" t="s">
        <v>3240</v>
      </c>
      <c r="H1575" s="32">
        <v>0</v>
      </c>
      <c r="I1575" s="9">
        <v>0</v>
      </c>
    </row>
    <row r="1576" spans="2:9" x14ac:dyDescent="0.3">
      <c r="B1576" s="38" t="s">
        <v>3252</v>
      </c>
      <c r="H1576" s="32">
        <v>0</v>
      </c>
      <c r="I1576" s="9">
        <v>0</v>
      </c>
    </row>
    <row r="1577" spans="2:9" x14ac:dyDescent="0.3">
      <c r="B1577" s="38" t="s">
        <v>3255</v>
      </c>
      <c r="H1577" s="32">
        <v>0</v>
      </c>
      <c r="I1577" s="9">
        <v>0</v>
      </c>
    </row>
    <row r="1578" spans="2:9" x14ac:dyDescent="0.3">
      <c r="B1578" s="38" t="s">
        <v>3277</v>
      </c>
      <c r="H1578" s="32">
        <v>0</v>
      </c>
      <c r="I1578" s="9">
        <v>0</v>
      </c>
    </row>
    <row r="1579" spans="2:9" x14ac:dyDescent="0.3">
      <c r="B1579" s="38" t="s">
        <v>3301</v>
      </c>
      <c r="H1579" s="32">
        <v>0</v>
      </c>
      <c r="I1579" s="9">
        <v>0</v>
      </c>
    </row>
    <row r="1580" spans="2:9" x14ac:dyDescent="0.3">
      <c r="B1580" s="38" t="s">
        <v>3315</v>
      </c>
      <c r="H1580" s="32">
        <v>0</v>
      </c>
      <c r="I1580" s="9">
        <v>0</v>
      </c>
    </row>
    <row r="1581" spans="2:9" x14ac:dyDescent="0.3">
      <c r="B1581" s="38" t="s">
        <v>3330</v>
      </c>
      <c r="H1581" s="32">
        <v>0</v>
      </c>
      <c r="I1581" s="9">
        <v>0</v>
      </c>
    </row>
    <row r="1582" spans="2:9" x14ac:dyDescent="0.3">
      <c r="B1582" s="38" t="s">
        <v>3340</v>
      </c>
      <c r="H1582" s="32">
        <v>0</v>
      </c>
      <c r="I1582" s="9">
        <v>0</v>
      </c>
    </row>
    <row r="1583" spans="2:9" x14ac:dyDescent="0.3">
      <c r="B1583" s="38" t="s">
        <v>3345</v>
      </c>
      <c r="H1583" s="32">
        <v>0</v>
      </c>
      <c r="I1583" s="9">
        <v>0</v>
      </c>
    </row>
    <row r="1584" spans="2:9" x14ac:dyDescent="0.3">
      <c r="B1584" s="38" t="s">
        <v>3360</v>
      </c>
      <c r="H1584" s="32">
        <v>0</v>
      </c>
      <c r="I1584" s="9">
        <v>0</v>
      </c>
    </row>
    <row r="1585" spans="2:9" x14ac:dyDescent="0.3">
      <c r="B1585" s="38" t="s">
        <v>3381</v>
      </c>
      <c r="H1585" s="32">
        <v>0</v>
      </c>
      <c r="I1585" s="9">
        <v>0</v>
      </c>
    </row>
    <row r="1586" spans="2:9" x14ac:dyDescent="0.3">
      <c r="B1586" s="38" t="s">
        <v>3385</v>
      </c>
      <c r="H1586" s="32">
        <v>0</v>
      </c>
      <c r="I1586" s="9">
        <v>0</v>
      </c>
    </row>
    <row r="1587" spans="2:9" x14ac:dyDescent="0.3">
      <c r="B1587" s="38" t="s">
        <v>3387</v>
      </c>
      <c r="H1587" s="32">
        <v>0</v>
      </c>
      <c r="I1587" s="9">
        <v>0</v>
      </c>
    </row>
    <row r="1588" spans="2:9" x14ac:dyDescent="0.3">
      <c r="B1588" s="38" t="s">
        <v>3401</v>
      </c>
      <c r="H1588" s="32">
        <v>0</v>
      </c>
      <c r="I1588" s="9">
        <v>0</v>
      </c>
    </row>
    <row r="1589" spans="2:9" x14ac:dyDescent="0.3">
      <c r="B1589" s="38" t="s">
        <v>3411</v>
      </c>
      <c r="H1589" s="32">
        <v>0</v>
      </c>
      <c r="I1589" s="9">
        <v>0</v>
      </c>
    </row>
    <row r="1590" spans="2:9" x14ac:dyDescent="0.3">
      <c r="B1590" s="38" t="s">
        <v>3446</v>
      </c>
      <c r="H1590" s="32">
        <v>0</v>
      </c>
      <c r="I1590" s="9">
        <v>0</v>
      </c>
    </row>
    <row r="1591" spans="2:9" x14ac:dyDescent="0.3">
      <c r="B1591" s="38" t="s">
        <v>3453</v>
      </c>
      <c r="H1591" s="32">
        <v>0</v>
      </c>
      <c r="I1591" s="9">
        <v>0</v>
      </c>
    </row>
    <row r="1592" spans="2:9" x14ac:dyDescent="0.3">
      <c r="B1592" s="38" t="s">
        <v>3458</v>
      </c>
      <c r="H1592" s="32">
        <v>0</v>
      </c>
      <c r="I1592" s="9">
        <v>0</v>
      </c>
    </row>
    <row r="1593" spans="2:9" x14ac:dyDescent="0.3">
      <c r="B1593" s="38" t="s">
        <v>3466</v>
      </c>
      <c r="H1593" s="32">
        <v>0</v>
      </c>
      <c r="I1593" s="9">
        <v>0</v>
      </c>
    </row>
    <row r="1594" spans="2:9" x14ac:dyDescent="0.3">
      <c r="B1594" s="38" t="s">
        <v>3482</v>
      </c>
      <c r="H1594" s="32">
        <v>0</v>
      </c>
      <c r="I1594" s="9">
        <v>0</v>
      </c>
    </row>
    <row r="1595" spans="2:9" x14ac:dyDescent="0.3">
      <c r="B1595" s="38" t="s">
        <v>3493</v>
      </c>
      <c r="H1595" s="32">
        <v>0</v>
      </c>
      <c r="I1595" s="9">
        <v>0</v>
      </c>
    </row>
    <row r="1596" spans="2:9" x14ac:dyDescent="0.3">
      <c r="B1596" s="38" t="s">
        <v>3496</v>
      </c>
      <c r="H1596" s="32">
        <v>0</v>
      </c>
      <c r="I1596" s="9">
        <v>0</v>
      </c>
    </row>
    <row r="1597" spans="2:9" x14ac:dyDescent="0.3">
      <c r="B1597" s="38" t="s">
        <v>3500</v>
      </c>
      <c r="H1597" s="32">
        <v>0</v>
      </c>
      <c r="I1597" s="9">
        <v>0</v>
      </c>
    </row>
    <row r="1598" spans="2:9" x14ac:dyDescent="0.3">
      <c r="B1598" s="38" t="s">
        <v>3512</v>
      </c>
      <c r="H1598" s="32">
        <v>0</v>
      </c>
      <c r="I1598" s="9">
        <v>0</v>
      </c>
    </row>
    <row r="1599" spans="2:9" x14ac:dyDescent="0.3">
      <c r="B1599" s="38" t="s">
        <v>3532</v>
      </c>
      <c r="H1599" s="32">
        <v>0</v>
      </c>
      <c r="I1599" s="9">
        <v>0</v>
      </c>
    </row>
    <row r="1600" spans="2:9" x14ac:dyDescent="0.3">
      <c r="B1600" s="38" t="s">
        <v>3542</v>
      </c>
      <c r="H1600" s="32">
        <v>0</v>
      </c>
      <c r="I1600" s="9">
        <v>0</v>
      </c>
    </row>
    <row r="1601" spans="2:9" x14ac:dyDescent="0.3">
      <c r="B1601" s="38" t="s">
        <v>3593</v>
      </c>
      <c r="H1601" s="32">
        <v>0</v>
      </c>
      <c r="I1601" s="9">
        <v>0</v>
      </c>
    </row>
    <row r="1602" spans="2:9" x14ac:dyDescent="0.3">
      <c r="B1602" s="38" t="s">
        <v>3603</v>
      </c>
      <c r="H1602" s="32">
        <v>0</v>
      </c>
      <c r="I1602" s="9">
        <v>0</v>
      </c>
    </row>
    <row r="1603" spans="2:9" x14ac:dyDescent="0.3">
      <c r="B1603" s="38" t="s">
        <v>3616</v>
      </c>
      <c r="H1603" s="32">
        <v>0</v>
      </c>
      <c r="I1603" s="9">
        <v>0</v>
      </c>
    </row>
    <row r="1604" spans="2:9" x14ac:dyDescent="0.3">
      <c r="B1604" s="38" t="s">
        <v>3621</v>
      </c>
      <c r="H1604" s="32">
        <v>0</v>
      </c>
      <c r="I1604" s="9">
        <v>0</v>
      </c>
    </row>
    <row r="1605" spans="2:9" x14ac:dyDescent="0.3">
      <c r="B1605" s="38" t="s">
        <v>3628</v>
      </c>
      <c r="H1605" s="32">
        <v>0</v>
      </c>
      <c r="I1605" s="9">
        <v>0</v>
      </c>
    </row>
    <row r="1606" spans="2:9" x14ac:dyDescent="0.3">
      <c r="B1606" s="38" t="s">
        <v>3645</v>
      </c>
      <c r="H1606" s="32">
        <v>0</v>
      </c>
      <c r="I1606" s="9">
        <v>0</v>
      </c>
    </row>
    <row r="1607" spans="2:9" x14ac:dyDescent="0.3">
      <c r="B1607" s="38" t="s">
        <v>3677</v>
      </c>
      <c r="H1607" s="32">
        <v>0</v>
      </c>
      <c r="I1607" s="9">
        <v>0</v>
      </c>
    </row>
    <row r="1608" spans="2:9" x14ac:dyDescent="0.3">
      <c r="B1608" s="38" t="s">
        <v>3693</v>
      </c>
      <c r="H1608" s="32">
        <v>0</v>
      </c>
      <c r="I1608" s="9">
        <v>0</v>
      </c>
    </row>
    <row r="1609" spans="2:9" x14ac:dyDescent="0.3">
      <c r="B1609" s="38" t="s">
        <v>3700</v>
      </c>
      <c r="H1609" s="32">
        <v>0</v>
      </c>
      <c r="I1609" s="9">
        <v>0</v>
      </c>
    </row>
    <row r="1610" spans="2:9" x14ac:dyDescent="0.3">
      <c r="B1610" s="38" t="s">
        <v>3705</v>
      </c>
      <c r="H1610" s="32">
        <v>0</v>
      </c>
      <c r="I1610" s="9">
        <v>0</v>
      </c>
    </row>
    <row r="1611" spans="2:9" x14ac:dyDescent="0.3">
      <c r="B1611" s="38" t="s">
        <v>3712</v>
      </c>
      <c r="H1611" s="32">
        <v>0</v>
      </c>
      <c r="I1611" s="9">
        <v>0</v>
      </c>
    </row>
    <row r="1612" spans="2:9" x14ac:dyDescent="0.3">
      <c r="B1612" s="38" t="s">
        <v>3717</v>
      </c>
      <c r="H1612" s="32">
        <v>0</v>
      </c>
      <c r="I1612" s="9">
        <v>0</v>
      </c>
    </row>
  </sheetData>
  <conditionalFormatting sqref="A1:A1048576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8"/>
  <sheetViews>
    <sheetView topLeftCell="A1332" workbookViewId="0">
      <selection activeCell="B1361" sqref="B1361"/>
    </sheetView>
  </sheetViews>
  <sheetFormatPr defaultRowHeight="14.4" x14ac:dyDescent="0.3"/>
  <cols>
    <col min="1" max="1" width="12.109375" style="2" customWidth="1"/>
    <col min="2" max="2" width="16.5546875" style="38" customWidth="1"/>
    <col min="3" max="3" width="12.6640625" customWidth="1"/>
    <col min="4" max="4" width="41.109375" customWidth="1"/>
    <col min="5" max="5" width="47.6640625" customWidth="1"/>
    <col min="6" max="6" width="13.109375" bestFit="1" customWidth="1"/>
    <col min="7" max="7" width="10.109375" bestFit="1" customWidth="1"/>
    <col min="9" max="9" width="10.88671875" style="9" customWidth="1"/>
    <col min="10" max="10" width="9.21875" bestFit="1" customWidth="1"/>
    <col min="13" max="13" width="10.21875" bestFit="1" customWidth="1"/>
  </cols>
  <sheetData>
    <row r="1" spans="1:13" ht="26.4" x14ac:dyDescent="0.3">
      <c r="A1" s="21" t="s">
        <v>893</v>
      </c>
      <c r="B1" s="22" t="s">
        <v>7</v>
      </c>
      <c r="C1" s="23" t="s">
        <v>949</v>
      </c>
      <c r="D1" s="23" t="s">
        <v>894</v>
      </c>
      <c r="E1" s="23" t="s">
        <v>895</v>
      </c>
      <c r="F1" s="24" t="s">
        <v>870</v>
      </c>
      <c r="G1" s="58" t="s">
        <v>950</v>
      </c>
      <c r="H1" s="25" t="s">
        <v>4535</v>
      </c>
      <c r="K1">
        <v>30771.599999999999</v>
      </c>
      <c r="L1">
        <v>1.6E-2</v>
      </c>
      <c r="M1">
        <v>2684.36</v>
      </c>
    </row>
    <row r="2" spans="1:13" x14ac:dyDescent="0.3">
      <c r="A2" s="26" t="s">
        <v>8</v>
      </c>
      <c r="B2" s="27" t="s">
        <v>952</v>
      </c>
      <c r="C2" s="28" t="s">
        <v>953</v>
      </c>
      <c r="D2" s="28" t="s">
        <v>897</v>
      </c>
      <c r="E2" s="28" t="s">
        <v>954</v>
      </c>
      <c r="F2" s="28">
        <v>50.7</v>
      </c>
      <c r="G2" s="59"/>
      <c r="H2">
        <v>30</v>
      </c>
      <c r="I2" s="9">
        <v>2177.5528320000003</v>
      </c>
      <c r="J2" s="29"/>
      <c r="L2">
        <v>1321632.834816</v>
      </c>
    </row>
    <row r="3" spans="1:13" x14ac:dyDescent="0.3">
      <c r="A3" s="26" t="s">
        <v>8</v>
      </c>
      <c r="B3" s="27" t="s">
        <v>955</v>
      </c>
      <c r="C3" s="28" t="s">
        <v>907</v>
      </c>
      <c r="D3" s="28" t="s">
        <v>956</v>
      </c>
      <c r="E3" s="28" t="s">
        <v>957</v>
      </c>
      <c r="F3" s="28">
        <v>50.7</v>
      </c>
      <c r="G3" s="60">
        <v>45112</v>
      </c>
      <c r="H3">
        <v>0</v>
      </c>
      <c r="I3" s="9">
        <v>0</v>
      </c>
      <c r="L3">
        <v>1321632.8348159997</v>
      </c>
    </row>
    <row r="4" spans="1:13" x14ac:dyDescent="0.3">
      <c r="A4" s="26" t="s">
        <v>9</v>
      </c>
      <c r="B4" s="27" t="s">
        <v>961</v>
      </c>
      <c r="C4" s="28"/>
      <c r="D4" s="28" t="s">
        <v>897</v>
      </c>
      <c r="E4" s="28" t="s">
        <v>962</v>
      </c>
      <c r="F4" s="28">
        <v>50.9</v>
      </c>
      <c r="G4" s="59"/>
      <c r="H4">
        <v>30</v>
      </c>
      <c r="I4" s="9">
        <v>2186.1427840000001</v>
      </c>
    </row>
    <row r="5" spans="1:13" x14ac:dyDescent="0.3">
      <c r="A5" s="26" t="s">
        <v>10</v>
      </c>
      <c r="B5" s="27" t="s">
        <v>963</v>
      </c>
      <c r="C5" s="28"/>
      <c r="D5" s="28" t="s">
        <v>964</v>
      </c>
      <c r="E5" s="28" t="s">
        <v>965</v>
      </c>
      <c r="F5" s="28">
        <v>40.200000000000003</v>
      </c>
      <c r="G5" s="61">
        <v>45107</v>
      </c>
      <c r="H5">
        <v>1</v>
      </c>
      <c r="I5" s="9">
        <v>57.552678400000012</v>
      </c>
    </row>
    <row r="6" spans="1:13" x14ac:dyDescent="0.3">
      <c r="A6" s="26" t="s">
        <v>10</v>
      </c>
      <c r="B6" s="27" t="s">
        <v>966</v>
      </c>
      <c r="C6" s="28" t="s">
        <v>967</v>
      </c>
      <c r="D6" s="28" t="s">
        <v>897</v>
      </c>
      <c r="E6" s="28" t="s">
        <v>968</v>
      </c>
      <c r="F6" s="28">
        <v>40.200000000000003</v>
      </c>
      <c r="G6" s="59"/>
      <c r="H6">
        <v>29</v>
      </c>
      <c r="I6" s="9">
        <v>1669.0276736000003</v>
      </c>
    </row>
    <row r="7" spans="1:13" x14ac:dyDescent="0.3">
      <c r="A7" s="26" t="s">
        <v>11</v>
      </c>
      <c r="B7" s="27" t="s">
        <v>969</v>
      </c>
      <c r="C7" s="28" t="s">
        <v>970</v>
      </c>
      <c r="D7" s="28" t="s">
        <v>897</v>
      </c>
      <c r="E7" s="28" t="s">
        <v>971</v>
      </c>
      <c r="F7" s="28">
        <v>58</v>
      </c>
      <c r="G7" s="59"/>
      <c r="H7">
        <v>9</v>
      </c>
      <c r="I7" s="9">
        <v>747.32582400000001</v>
      </c>
    </row>
    <row r="8" spans="1:13" x14ac:dyDescent="0.3">
      <c r="A8" s="26" t="s">
        <v>11</v>
      </c>
      <c r="B8" s="27" t="s">
        <v>972</v>
      </c>
      <c r="C8" s="28"/>
      <c r="D8" s="28" t="s">
        <v>973</v>
      </c>
      <c r="E8" s="28" t="s">
        <v>974</v>
      </c>
      <c r="F8" s="28">
        <v>58</v>
      </c>
      <c r="G8" s="62">
        <v>45087</v>
      </c>
      <c r="H8">
        <v>21</v>
      </c>
      <c r="I8" s="9">
        <v>1743.760256</v>
      </c>
    </row>
    <row r="9" spans="1:13" x14ac:dyDescent="0.3">
      <c r="A9" s="26" t="s">
        <v>12</v>
      </c>
      <c r="B9" s="27" t="s">
        <v>975</v>
      </c>
      <c r="C9" s="28" t="s">
        <v>976</v>
      </c>
      <c r="D9" s="28" t="s">
        <v>897</v>
      </c>
      <c r="E9" s="28" t="s">
        <v>977</v>
      </c>
      <c r="F9" s="28">
        <v>58</v>
      </c>
      <c r="G9" s="59"/>
      <c r="H9">
        <v>5</v>
      </c>
      <c r="I9" s="9">
        <v>415.18101333333334</v>
      </c>
    </row>
    <row r="10" spans="1:13" x14ac:dyDescent="0.3">
      <c r="A10" s="26" t="s">
        <v>12</v>
      </c>
      <c r="B10" s="27" t="s">
        <v>978</v>
      </c>
      <c r="C10" s="28"/>
      <c r="D10" s="28" t="s">
        <v>979</v>
      </c>
      <c r="E10" s="28" t="s">
        <v>980</v>
      </c>
      <c r="F10" s="28">
        <v>58</v>
      </c>
      <c r="G10" s="62">
        <v>45083</v>
      </c>
      <c r="H10">
        <v>25</v>
      </c>
      <c r="I10" s="9">
        <v>2075.9050666666667</v>
      </c>
    </row>
    <row r="11" spans="1:13" x14ac:dyDescent="0.3">
      <c r="A11" s="26" t="s">
        <v>13</v>
      </c>
      <c r="B11" s="27" t="s">
        <v>981</v>
      </c>
      <c r="C11" s="28"/>
      <c r="D11" s="28" t="s">
        <v>982</v>
      </c>
      <c r="E11" s="28" t="s">
        <v>983</v>
      </c>
      <c r="F11" s="28">
        <v>40.299999999999997</v>
      </c>
      <c r="G11" s="62">
        <v>45092</v>
      </c>
      <c r="H11">
        <v>16</v>
      </c>
      <c r="I11" s="9">
        <v>923.13350826666658</v>
      </c>
    </row>
    <row r="12" spans="1:13" x14ac:dyDescent="0.3">
      <c r="A12" s="26" t="s">
        <v>13</v>
      </c>
      <c r="B12" s="27" t="s">
        <v>984</v>
      </c>
      <c r="C12" s="28" t="s">
        <v>985</v>
      </c>
      <c r="D12" s="28" t="s">
        <v>897</v>
      </c>
      <c r="E12" s="28" t="s">
        <v>986</v>
      </c>
      <c r="F12" s="28">
        <v>40.299999999999997</v>
      </c>
      <c r="G12" s="59"/>
      <c r="H12">
        <v>14</v>
      </c>
      <c r="I12" s="9">
        <v>807.74181973333327</v>
      </c>
    </row>
    <row r="13" spans="1:13" x14ac:dyDescent="0.3">
      <c r="A13" s="26" t="s">
        <v>14</v>
      </c>
      <c r="B13" s="27" t="s">
        <v>987</v>
      </c>
      <c r="C13" s="28"/>
      <c r="D13" s="28" t="s">
        <v>988</v>
      </c>
      <c r="E13" s="28" t="s">
        <v>989</v>
      </c>
      <c r="F13" s="28">
        <v>40.200000000000003</v>
      </c>
      <c r="G13" s="62">
        <v>45073</v>
      </c>
      <c r="H13">
        <v>30</v>
      </c>
      <c r="I13" s="9">
        <v>1726.5803520000004</v>
      </c>
    </row>
    <row r="14" spans="1:13" x14ac:dyDescent="0.3">
      <c r="A14" s="26" t="s">
        <v>15</v>
      </c>
      <c r="B14" s="27" t="s">
        <v>993</v>
      </c>
      <c r="C14" s="28" t="s">
        <v>930</v>
      </c>
      <c r="D14" s="28" t="s">
        <v>994</v>
      </c>
      <c r="E14" s="28" t="s">
        <v>995</v>
      </c>
      <c r="F14" s="28">
        <v>58</v>
      </c>
      <c r="G14" s="62">
        <v>45073</v>
      </c>
      <c r="H14">
        <v>30</v>
      </c>
      <c r="I14" s="9">
        <v>2491.08608</v>
      </c>
    </row>
    <row r="15" spans="1:13" x14ac:dyDescent="0.3">
      <c r="A15" s="26" t="s">
        <v>15</v>
      </c>
      <c r="B15" s="27" t="s">
        <v>998</v>
      </c>
      <c r="C15" s="28"/>
      <c r="D15" s="28" t="s">
        <v>999</v>
      </c>
      <c r="E15" s="28" t="s">
        <v>1000</v>
      </c>
      <c r="F15" s="28">
        <v>58</v>
      </c>
      <c r="G15" s="60">
        <v>45180</v>
      </c>
      <c r="H15">
        <v>0</v>
      </c>
      <c r="I15" s="9">
        <v>0</v>
      </c>
    </row>
    <row r="16" spans="1:13" x14ac:dyDescent="0.3">
      <c r="A16" s="26" t="s">
        <v>16</v>
      </c>
      <c r="B16" s="27" t="s">
        <v>1003</v>
      </c>
      <c r="C16" s="28"/>
      <c r="D16" s="28" t="s">
        <v>1004</v>
      </c>
      <c r="E16" s="28" t="s">
        <v>1005</v>
      </c>
      <c r="F16" s="28">
        <v>58</v>
      </c>
      <c r="G16" s="62">
        <v>45072</v>
      </c>
      <c r="H16">
        <v>30</v>
      </c>
      <c r="I16" s="9">
        <v>2491.08608</v>
      </c>
    </row>
    <row r="17" spans="1:9" x14ac:dyDescent="0.3">
      <c r="A17" s="26" t="s">
        <v>17</v>
      </c>
      <c r="B17" s="27" t="s">
        <v>1006</v>
      </c>
      <c r="C17" s="28" t="s">
        <v>913</v>
      </c>
      <c r="D17" s="28" t="s">
        <v>897</v>
      </c>
      <c r="E17" s="28" t="s">
        <v>1007</v>
      </c>
      <c r="F17" s="28">
        <v>40.299999999999997</v>
      </c>
      <c r="G17" s="59"/>
      <c r="H17">
        <v>7</v>
      </c>
      <c r="I17" s="9">
        <v>403.87090986666664</v>
      </c>
    </row>
    <row r="18" spans="1:9" ht="20.399999999999999" x14ac:dyDescent="0.3">
      <c r="A18" s="26" t="s">
        <v>17</v>
      </c>
      <c r="B18" s="27" t="s">
        <v>1008</v>
      </c>
      <c r="C18" s="28" t="s">
        <v>1009</v>
      </c>
      <c r="D18" s="28" t="s">
        <v>1010</v>
      </c>
      <c r="E18" s="28" t="s">
        <v>1011</v>
      </c>
      <c r="F18" s="28">
        <v>40.299999999999997</v>
      </c>
      <c r="G18" s="62">
        <v>45085</v>
      </c>
      <c r="H18">
        <v>23</v>
      </c>
      <c r="I18" s="9">
        <v>1327.0044181333333</v>
      </c>
    </row>
    <row r="19" spans="1:9" x14ac:dyDescent="0.3">
      <c r="A19" s="26" t="s">
        <v>18</v>
      </c>
      <c r="B19" s="27" t="s">
        <v>1012</v>
      </c>
      <c r="C19" s="28" t="s">
        <v>913</v>
      </c>
      <c r="D19" s="28" t="s">
        <v>897</v>
      </c>
      <c r="E19" s="28" t="s">
        <v>1013</v>
      </c>
      <c r="F19" s="28">
        <v>40.200000000000003</v>
      </c>
      <c r="G19" s="59"/>
      <c r="H19">
        <v>7</v>
      </c>
      <c r="I19" s="9">
        <v>402.86874880000011</v>
      </c>
    </row>
    <row r="20" spans="1:9" ht="20.399999999999999" x14ac:dyDescent="0.3">
      <c r="A20" s="26" t="s">
        <v>18</v>
      </c>
      <c r="B20" s="27" t="s">
        <v>1014</v>
      </c>
      <c r="C20" s="28" t="s">
        <v>932</v>
      </c>
      <c r="D20" s="28" t="s">
        <v>1010</v>
      </c>
      <c r="E20" s="28" t="s">
        <v>1015</v>
      </c>
      <c r="F20" s="28">
        <v>40.200000000000003</v>
      </c>
      <c r="G20" s="62">
        <v>45085</v>
      </c>
      <c r="H20">
        <v>23</v>
      </c>
      <c r="I20" s="9">
        <v>1323.7116032000004</v>
      </c>
    </row>
    <row r="21" spans="1:9" x14ac:dyDescent="0.3">
      <c r="A21" s="26" t="s">
        <v>19</v>
      </c>
      <c r="B21" s="27" t="s">
        <v>1016</v>
      </c>
      <c r="C21" s="28" t="s">
        <v>976</v>
      </c>
      <c r="D21" s="28" t="s">
        <v>897</v>
      </c>
      <c r="E21" s="28" t="s">
        <v>1017</v>
      </c>
      <c r="F21" s="28">
        <v>58</v>
      </c>
      <c r="G21" s="59"/>
      <c r="H21">
        <v>5</v>
      </c>
      <c r="I21" s="9">
        <v>415.18101333333334</v>
      </c>
    </row>
    <row r="22" spans="1:9" x14ac:dyDescent="0.3">
      <c r="A22" s="26" t="s">
        <v>19</v>
      </c>
      <c r="B22" s="27" t="s">
        <v>1018</v>
      </c>
      <c r="C22" s="28"/>
      <c r="D22" s="28" t="s">
        <v>1019</v>
      </c>
      <c r="E22" s="28" t="s">
        <v>1020</v>
      </c>
      <c r="F22" s="28">
        <v>58</v>
      </c>
      <c r="G22" s="62">
        <v>45083</v>
      </c>
      <c r="H22">
        <v>25</v>
      </c>
      <c r="I22" s="9">
        <v>2075.9050666666667</v>
      </c>
    </row>
    <row r="23" spans="1:9" x14ac:dyDescent="0.3">
      <c r="A23" s="26" t="s">
        <v>20</v>
      </c>
      <c r="B23" s="27" t="s">
        <v>1021</v>
      </c>
      <c r="C23" s="28" t="s">
        <v>1022</v>
      </c>
      <c r="D23" s="28" t="s">
        <v>897</v>
      </c>
      <c r="E23" s="28" t="s">
        <v>1023</v>
      </c>
      <c r="F23" s="28">
        <v>32.5</v>
      </c>
      <c r="G23" s="59"/>
      <c r="H23">
        <v>30</v>
      </c>
      <c r="I23" s="9">
        <v>1395.8672000000001</v>
      </c>
    </row>
    <row r="24" spans="1:9" x14ac:dyDescent="0.3">
      <c r="A24" s="26" t="s">
        <v>20</v>
      </c>
      <c r="B24" s="27" t="s">
        <v>1024</v>
      </c>
      <c r="C24" s="28"/>
      <c r="D24" s="28" t="s">
        <v>1025</v>
      </c>
      <c r="E24" s="28" t="s">
        <v>1026</v>
      </c>
      <c r="F24" s="28">
        <v>32.5</v>
      </c>
      <c r="G24" s="63">
        <v>45129</v>
      </c>
      <c r="H24">
        <v>0</v>
      </c>
      <c r="I24" s="9">
        <v>0</v>
      </c>
    </row>
    <row r="25" spans="1:9" x14ac:dyDescent="0.3">
      <c r="A25" s="26" t="s">
        <v>21</v>
      </c>
      <c r="B25" s="27" t="s">
        <v>1027</v>
      </c>
      <c r="C25" s="28"/>
      <c r="D25" s="28" t="s">
        <v>1028</v>
      </c>
      <c r="E25" s="28" t="s">
        <v>1029</v>
      </c>
      <c r="F25" s="28">
        <v>58</v>
      </c>
      <c r="G25" s="62">
        <v>45071</v>
      </c>
      <c r="H25">
        <v>30</v>
      </c>
      <c r="I25" s="9">
        <v>2491.08608</v>
      </c>
    </row>
    <row r="26" spans="1:9" x14ac:dyDescent="0.3">
      <c r="A26" s="26" t="s">
        <v>22</v>
      </c>
      <c r="B26" s="27" t="s">
        <v>1032</v>
      </c>
      <c r="C26" s="28" t="s">
        <v>1033</v>
      </c>
      <c r="D26" s="28" t="s">
        <v>897</v>
      </c>
      <c r="E26" s="28" t="s">
        <v>1034</v>
      </c>
      <c r="F26" s="28">
        <v>40.299999999999997</v>
      </c>
      <c r="G26" s="59"/>
      <c r="H26">
        <v>30</v>
      </c>
      <c r="I26" s="9">
        <v>1730.8753279999999</v>
      </c>
    </row>
    <row r="27" spans="1:9" x14ac:dyDescent="0.3">
      <c r="A27" s="26" t="s">
        <v>22</v>
      </c>
      <c r="B27" s="27" t="s">
        <v>1035</v>
      </c>
      <c r="C27" s="28"/>
      <c r="D27" s="28" t="s">
        <v>1036</v>
      </c>
      <c r="E27" s="28" t="s">
        <v>1037</v>
      </c>
      <c r="F27" s="28">
        <v>40.299999999999997</v>
      </c>
      <c r="G27" s="63">
        <v>45157</v>
      </c>
      <c r="H27">
        <v>0</v>
      </c>
      <c r="I27" s="9">
        <v>0</v>
      </c>
    </row>
    <row r="28" spans="1:9" x14ac:dyDescent="0.3">
      <c r="A28" s="26" t="s">
        <v>23</v>
      </c>
      <c r="B28" s="27" t="s">
        <v>1038</v>
      </c>
      <c r="C28" s="28"/>
      <c r="D28" s="28" t="s">
        <v>1039</v>
      </c>
      <c r="E28" s="28" t="s">
        <v>1040</v>
      </c>
      <c r="F28" s="28">
        <v>40.200000000000003</v>
      </c>
      <c r="G28" s="62">
        <v>45071</v>
      </c>
      <c r="H28">
        <v>30</v>
      </c>
      <c r="I28" s="9">
        <v>1726.5803520000004</v>
      </c>
    </row>
    <row r="29" spans="1:9" x14ac:dyDescent="0.3">
      <c r="A29" s="26" t="s">
        <v>24</v>
      </c>
      <c r="B29" s="27" t="s">
        <v>1043</v>
      </c>
      <c r="C29" s="28" t="s">
        <v>930</v>
      </c>
      <c r="D29" s="28" t="s">
        <v>897</v>
      </c>
      <c r="E29" s="28" t="s">
        <v>1044</v>
      </c>
      <c r="F29" s="28">
        <v>58</v>
      </c>
      <c r="G29" s="59"/>
      <c r="H29">
        <v>30</v>
      </c>
      <c r="I29" s="9">
        <v>2491.08608</v>
      </c>
    </row>
    <row r="30" spans="1:9" x14ac:dyDescent="0.3">
      <c r="A30" s="26" t="s">
        <v>24</v>
      </c>
      <c r="B30" s="27" t="s">
        <v>1045</v>
      </c>
      <c r="C30" s="28"/>
      <c r="D30" s="28" t="s">
        <v>1046</v>
      </c>
      <c r="E30" s="28" t="s">
        <v>1047</v>
      </c>
      <c r="F30" s="28">
        <v>58</v>
      </c>
      <c r="G30" s="60">
        <v>45191</v>
      </c>
      <c r="H30">
        <v>0</v>
      </c>
      <c r="I30" s="9">
        <v>0</v>
      </c>
    </row>
    <row r="31" spans="1:9" x14ac:dyDescent="0.3">
      <c r="A31" s="26" t="s">
        <v>25</v>
      </c>
      <c r="B31" s="27" t="s">
        <v>1050</v>
      </c>
      <c r="C31" s="28"/>
      <c r="D31" s="28" t="s">
        <v>1051</v>
      </c>
      <c r="E31" s="28" t="s">
        <v>1052</v>
      </c>
      <c r="F31" s="28">
        <v>58</v>
      </c>
      <c r="G31" s="62">
        <v>45077</v>
      </c>
      <c r="H31">
        <v>30</v>
      </c>
      <c r="I31" s="9">
        <v>2491.08608</v>
      </c>
    </row>
    <row r="32" spans="1:9" x14ac:dyDescent="0.3">
      <c r="A32" s="26" t="s">
        <v>26</v>
      </c>
      <c r="B32" s="27" t="s">
        <v>1053</v>
      </c>
      <c r="C32" s="28"/>
      <c r="D32" s="28" t="s">
        <v>1054</v>
      </c>
      <c r="E32" s="28" t="s">
        <v>1055</v>
      </c>
      <c r="F32" s="28">
        <v>40.299999999999997</v>
      </c>
      <c r="G32" s="62">
        <v>45073</v>
      </c>
      <c r="H32">
        <v>30</v>
      </c>
      <c r="I32" s="9">
        <v>1730.8753279999999</v>
      </c>
    </row>
    <row r="33" spans="1:9" x14ac:dyDescent="0.3">
      <c r="A33" s="26" t="s">
        <v>27</v>
      </c>
      <c r="B33" s="27" t="s">
        <v>1058</v>
      </c>
      <c r="C33" s="28"/>
      <c r="D33" s="28" t="s">
        <v>1059</v>
      </c>
      <c r="E33" s="28" t="s">
        <v>1060</v>
      </c>
      <c r="F33" s="28">
        <v>40.200000000000003</v>
      </c>
      <c r="G33" s="60">
        <v>45154</v>
      </c>
      <c r="H33">
        <v>0</v>
      </c>
      <c r="I33" s="9">
        <v>0</v>
      </c>
    </row>
    <row r="34" spans="1:9" x14ac:dyDescent="0.3">
      <c r="A34" s="26" t="s">
        <v>27</v>
      </c>
      <c r="B34" s="27" t="s">
        <v>1061</v>
      </c>
      <c r="C34" s="28" t="s">
        <v>1062</v>
      </c>
      <c r="D34" s="28" t="s">
        <v>897</v>
      </c>
      <c r="E34" s="28" t="s">
        <v>1063</v>
      </c>
      <c r="F34" s="28">
        <v>40.200000000000003</v>
      </c>
      <c r="G34" s="59"/>
      <c r="H34">
        <v>30</v>
      </c>
      <c r="I34" s="9">
        <v>1726.5803520000004</v>
      </c>
    </row>
    <row r="35" spans="1:9" x14ac:dyDescent="0.3">
      <c r="A35" s="26" t="s">
        <v>28</v>
      </c>
      <c r="B35" s="27" t="s">
        <v>1064</v>
      </c>
      <c r="C35" s="28"/>
      <c r="D35" s="28" t="s">
        <v>1065</v>
      </c>
      <c r="E35" s="28" t="s">
        <v>1066</v>
      </c>
      <c r="F35" s="28">
        <v>58</v>
      </c>
      <c r="G35" s="62">
        <v>45071</v>
      </c>
      <c r="H35">
        <v>30</v>
      </c>
      <c r="I35" s="9">
        <v>2491.08608</v>
      </c>
    </row>
    <row r="36" spans="1:9" x14ac:dyDescent="0.3">
      <c r="A36" s="26" t="s">
        <v>29</v>
      </c>
      <c r="B36" s="27" t="s">
        <v>1069</v>
      </c>
      <c r="C36" s="28" t="s">
        <v>1022</v>
      </c>
      <c r="D36" s="28" t="s">
        <v>897</v>
      </c>
      <c r="E36" s="28" t="s">
        <v>1070</v>
      </c>
      <c r="F36" s="28">
        <v>58</v>
      </c>
      <c r="G36" s="59"/>
      <c r="H36">
        <v>30</v>
      </c>
      <c r="I36" s="9">
        <v>2491.08608</v>
      </c>
    </row>
    <row r="37" spans="1:9" x14ac:dyDescent="0.3">
      <c r="A37" s="26" t="s">
        <v>29</v>
      </c>
      <c r="B37" s="27" t="s">
        <v>1071</v>
      </c>
      <c r="C37" s="28"/>
      <c r="D37" s="28" t="s">
        <v>1072</v>
      </c>
      <c r="E37" s="28" t="s">
        <v>1073</v>
      </c>
      <c r="F37" s="28">
        <v>58</v>
      </c>
      <c r="G37" s="60">
        <v>45127</v>
      </c>
      <c r="H37">
        <v>0</v>
      </c>
      <c r="I37" s="9">
        <v>0</v>
      </c>
    </row>
    <row r="38" spans="1:9" x14ac:dyDescent="0.3">
      <c r="A38" s="26" t="s">
        <v>30</v>
      </c>
      <c r="B38" s="27" t="s">
        <v>1076</v>
      </c>
      <c r="C38" s="28"/>
      <c r="D38" s="28" t="s">
        <v>1077</v>
      </c>
      <c r="E38" s="28" t="s">
        <v>1078</v>
      </c>
      <c r="F38" s="28">
        <v>40.299999999999997</v>
      </c>
      <c r="G38" s="62">
        <v>45077</v>
      </c>
      <c r="H38">
        <v>30</v>
      </c>
      <c r="I38" s="9">
        <v>1730.8753279999999</v>
      </c>
    </row>
    <row r="39" spans="1:9" ht="20.399999999999999" x14ac:dyDescent="0.3">
      <c r="A39" s="26" t="s">
        <v>31</v>
      </c>
      <c r="B39" s="27" t="s">
        <v>1079</v>
      </c>
      <c r="C39" s="28" t="s">
        <v>932</v>
      </c>
      <c r="D39" s="28" t="s">
        <v>1010</v>
      </c>
      <c r="E39" s="28" t="s">
        <v>1080</v>
      </c>
      <c r="F39" s="28">
        <v>32.5</v>
      </c>
      <c r="G39" s="62">
        <v>45085</v>
      </c>
      <c r="H39">
        <v>23</v>
      </c>
      <c r="I39" s="9">
        <v>1070.1648533333334</v>
      </c>
    </row>
    <row r="40" spans="1:9" x14ac:dyDescent="0.3">
      <c r="A40" s="26" t="s">
        <v>31</v>
      </c>
      <c r="B40" s="27" t="s">
        <v>1081</v>
      </c>
      <c r="C40" s="28" t="s">
        <v>913</v>
      </c>
      <c r="D40" s="28" t="s">
        <v>897</v>
      </c>
      <c r="E40" s="28" t="s">
        <v>1082</v>
      </c>
      <c r="F40" s="28">
        <v>32.5</v>
      </c>
      <c r="G40" s="59"/>
      <c r="H40">
        <v>7</v>
      </c>
      <c r="I40" s="9">
        <v>325.7023466666667</v>
      </c>
    </row>
    <row r="41" spans="1:9" x14ac:dyDescent="0.3">
      <c r="A41" s="26" t="s">
        <v>32</v>
      </c>
      <c r="B41" s="27" t="s">
        <v>1083</v>
      </c>
      <c r="C41" s="28"/>
      <c r="D41" s="28" t="s">
        <v>1084</v>
      </c>
      <c r="E41" s="28" t="s">
        <v>1085</v>
      </c>
      <c r="F41" s="28">
        <v>40.200000000000003</v>
      </c>
      <c r="G41" s="53">
        <v>45078</v>
      </c>
      <c r="H41">
        <v>30</v>
      </c>
      <c r="I41" s="9">
        <v>1726.5803520000004</v>
      </c>
    </row>
    <row r="42" spans="1:9" x14ac:dyDescent="0.3">
      <c r="A42" s="26" t="s">
        <v>33</v>
      </c>
      <c r="B42" s="27" t="s">
        <v>1088</v>
      </c>
      <c r="C42" s="28"/>
      <c r="D42" s="28" t="s">
        <v>1089</v>
      </c>
      <c r="E42" s="28" t="s">
        <v>1090</v>
      </c>
      <c r="F42" s="28">
        <v>58</v>
      </c>
      <c r="G42" s="62">
        <v>45076</v>
      </c>
      <c r="H42">
        <v>30</v>
      </c>
      <c r="I42" s="9">
        <v>2491.08608</v>
      </c>
    </row>
    <row r="43" spans="1:9" x14ac:dyDescent="0.3">
      <c r="A43" s="26" t="s">
        <v>34</v>
      </c>
      <c r="B43" s="27" t="s">
        <v>1093</v>
      </c>
      <c r="C43" s="28"/>
      <c r="D43" s="28" t="s">
        <v>1094</v>
      </c>
      <c r="E43" s="28" t="s">
        <v>1095</v>
      </c>
      <c r="F43" s="28">
        <v>58</v>
      </c>
      <c r="G43" s="64">
        <v>45083</v>
      </c>
      <c r="H43">
        <v>25</v>
      </c>
      <c r="I43" s="9">
        <v>2075.9050666666667</v>
      </c>
    </row>
    <row r="44" spans="1:9" x14ac:dyDescent="0.3">
      <c r="A44" s="26" t="s">
        <v>34</v>
      </c>
      <c r="B44" s="27" t="s">
        <v>1096</v>
      </c>
      <c r="C44" s="28" t="s">
        <v>976</v>
      </c>
      <c r="D44" s="28" t="s">
        <v>897</v>
      </c>
      <c r="E44" s="28" t="s">
        <v>1097</v>
      </c>
      <c r="F44" s="28">
        <v>58</v>
      </c>
      <c r="G44" s="59"/>
      <c r="H44">
        <v>5</v>
      </c>
      <c r="I44" s="9">
        <v>415.18101333333334</v>
      </c>
    </row>
    <row r="45" spans="1:9" ht="20.399999999999999" x14ac:dyDescent="0.3">
      <c r="A45" s="26" t="s">
        <v>35</v>
      </c>
      <c r="B45" s="27" t="s">
        <v>1098</v>
      </c>
      <c r="C45" s="28" t="s">
        <v>941</v>
      </c>
      <c r="D45" s="28" t="s">
        <v>1010</v>
      </c>
      <c r="E45" s="28" t="s">
        <v>1099</v>
      </c>
      <c r="F45" s="28">
        <v>40.299999999999997</v>
      </c>
      <c r="G45" s="62">
        <v>45085</v>
      </c>
      <c r="H45">
        <v>23</v>
      </c>
      <c r="I45" s="9">
        <v>1327.0044181333333</v>
      </c>
    </row>
    <row r="46" spans="1:9" x14ac:dyDescent="0.3">
      <c r="A46" s="26" t="s">
        <v>35</v>
      </c>
      <c r="B46" s="27" t="s">
        <v>1100</v>
      </c>
      <c r="C46" s="28" t="s">
        <v>913</v>
      </c>
      <c r="D46" s="28" t="s">
        <v>897</v>
      </c>
      <c r="E46" s="28" t="s">
        <v>1101</v>
      </c>
      <c r="F46" s="28">
        <v>40.299999999999997</v>
      </c>
      <c r="G46" s="59"/>
      <c r="H46">
        <v>7</v>
      </c>
      <c r="I46" s="9">
        <v>403.87090986666664</v>
      </c>
    </row>
    <row r="47" spans="1:9" x14ac:dyDescent="0.3">
      <c r="A47" s="26" t="s">
        <v>36</v>
      </c>
      <c r="B47" s="27" t="s">
        <v>1102</v>
      </c>
      <c r="C47" s="28" t="s">
        <v>912</v>
      </c>
      <c r="D47" s="28" t="s">
        <v>897</v>
      </c>
      <c r="E47" s="28" t="s">
        <v>1103</v>
      </c>
      <c r="F47" s="28">
        <v>40.200000000000003</v>
      </c>
      <c r="G47" s="59"/>
      <c r="H47">
        <v>30</v>
      </c>
      <c r="I47" s="9">
        <v>1726.5803520000004</v>
      </c>
    </row>
    <row r="48" spans="1:9" x14ac:dyDescent="0.3">
      <c r="A48" s="26" t="s">
        <v>37</v>
      </c>
      <c r="B48" s="27" t="s">
        <v>1104</v>
      </c>
      <c r="C48" s="28" t="s">
        <v>967</v>
      </c>
      <c r="D48" s="28" t="s">
        <v>897</v>
      </c>
      <c r="E48" s="28" t="s">
        <v>1105</v>
      </c>
      <c r="F48" s="28">
        <v>58</v>
      </c>
      <c r="G48" s="59"/>
      <c r="H48">
        <v>29</v>
      </c>
      <c r="I48" s="9">
        <v>2408.0498773333334</v>
      </c>
    </row>
    <row r="49" spans="1:9" x14ac:dyDescent="0.3">
      <c r="A49" s="26" t="s">
        <v>37</v>
      </c>
      <c r="B49" s="27" t="s">
        <v>1106</v>
      </c>
      <c r="C49" s="28"/>
      <c r="D49" s="28" t="s">
        <v>1107</v>
      </c>
      <c r="E49" s="28" t="s">
        <v>1108</v>
      </c>
      <c r="F49" s="28">
        <v>58</v>
      </c>
      <c r="G49" s="62">
        <v>45107</v>
      </c>
      <c r="H49">
        <v>1</v>
      </c>
      <c r="I49" s="9">
        <v>83.036202666666668</v>
      </c>
    </row>
    <row r="50" spans="1:9" x14ac:dyDescent="0.3">
      <c r="A50" s="26" t="s">
        <v>38</v>
      </c>
      <c r="B50" s="27" t="s">
        <v>1111</v>
      </c>
      <c r="C50" s="28"/>
      <c r="D50" s="28" t="s">
        <v>1112</v>
      </c>
      <c r="E50" s="28" t="s">
        <v>1113</v>
      </c>
      <c r="F50" s="28">
        <v>58</v>
      </c>
      <c r="G50" s="62">
        <v>45077</v>
      </c>
      <c r="H50">
        <v>30</v>
      </c>
      <c r="I50" s="9">
        <v>2491.08608</v>
      </c>
    </row>
    <row r="51" spans="1:9" x14ac:dyDescent="0.3">
      <c r="A51" s="26" t="s">
        <v>39</v>
      </c>
      <c r="B51" s="27" t="s">
        <v>1116</v>
      </c>
      <c r="C51" s="28"/>
      <c r="D51" s="28" t="s">
        <v>1117</v>
      </c>
      <c r="E51" s="28" t="s">
        <v>1118</v>
      </c>
      <c r="F51" s="28">
        <v>40.299999999999997</v>
      </c>
      <c r="G51" s="62">
        <v>45073</v>
      </c>
      <c r="H51">
        <v>30</v>
      </c>
      <c r="I51" s="9">
        <v>1730.8753279999999</v>
      </c>
    </row>
    <row r="52" spans="1:9" x14ac:dyDescent="0.3">
      <c r="A52" s="26" t="s">
        <v>40</v>
      </c>
      <c r="B52" s="27" t="s">
        <v>1121</v>
      </c>
      <c r="C52" s="28"/>
      <c r="D52" s="28" t="s">
        <v>1122</v>
      </c>
      <c r="E52" s="28" t="s">
        <v>1123</v>
      </c>
      <c r="F52" s="28">
        <v>40.200000000000003</v>
      </c>
      <c r="G52" s="62">
        <v>45076</v>
      </c>
      <c r="H52">
        <v>30</v>
      </c>
      <c r="I52" s="9">
        <v>1726.5803520000004</v>
      </c>
    </row>
    <row r="53" spans="1:9" x14ac:dyDescent="0.3">
      <c r="A53" s="26" t="s">
        <v>41</v>
      </c>
      <c r="B53" s="27" t="s">
        <v>1126</v>
      </c>
      <c r="C53" s="28"/>
      <c r="D53" s="28" t="s">
        <v>1127</v>
      </c>
      <c r="E53" s="28" t="s">
        <v>1128</v>
      </c>
      <c r="F53" s="28">
        <v>58</v>
      </c>
      <c r="G53" s="62">
        <v>45076</v>
      </c>
      <c r="H53">
        <v>30</v>
      </c>
      <c r="I53" s="9">
        <v>2491.08608</v>
      </c>
    </row>
    <row r="54" spans="1:9" x14ac:dyDescent="0.3">
      <c r="A54" s="26" t="s">
        <v>42</v>
      </c>
      <c r="B54" s="27" t="s">
        <v>1129</v>
      </c>
      <c r="C54" s="28"/>
      <c r="D54" s="28" t="s">
        <v>1130</v>
      </c>
      <c r="E54" s="28" t="s">
        <v>1131</v>
      </c>
      <c r="F54" s="28">
        <v>59.2</v>
      </c>
      <c r="G54" s="62">
        <v>45066</v>
      </c>
      <c r="H54">
        <v>30</v>
      </c>
      <c r="I54" s="9">
        <v>2542.6257920000003</v>
      </c>
    </row>
    <row r="55" spans="1:9" x14ac:dyDescent="0.3">
      <c r="A55" s="26" t="s">
        <v>43</v>
      </c>
      <c r="B55" s="27" t="s">
        <v>1134</v>
      </c>
      <c r="C55" s="28" t="s">
        <v>1135</v>
      </c>
      <c r="D55" s="28" t="s">
        <v>897</v>
      </c>
      <c r="E55" s="28" t="s">
        <v>1136</v>
      </c>
      <c r="F55" s="28">
        <v>23.1</v>
      </c>
      <c r="G55" s="59"/>
      <c r="H55">
        <v>30</v>
      </c>
      <c r="I55" s="9">
        <v>992.139456</v>
      </c>
    </row>
    <row r="56" spans="1:9" x14ac:dyDescent="0.3">
      <c r="A56" s="26" t="s">
        <v>43</v>
      </c>
      <c r="B56" s="27" t="s">
        <v>1137</v>
      </c>
      <c r="C56" s="28"/>
      <c r="D56" s="28" t="s">
        <v>1138</v>
      </c>
      <c r="E56" s="28" t="s">
        <v>1139</v>
      </c>
      <c r="F56" s="28">
        <v>23.1</v>
      </c>
      <c r="G56" s="60">
        <v>45167</v>
      </c>
      <c r="H56">
        <v>0</v>
      </c>
      <c r="I56" s="9">
        <v>0</v>
      </c>
    </row>
    <row r="57" spans="1:9" x14ac:dyDescent="0.3">
      <c r="A57" s="26" t="s">
        <v>44</v>
      </c>
      <c r="B57" s="27" t="s">
        <v>1142</v>
      </c>
      <c r="C57" s="28"/>
      <c r="D57" s="28" t="s">
        <v>1143</v>
      </c>
      <c r="E57" s="28" t="s">
        <v>1144</v>
      </c>
      <c r="F57" s="28">
        <v>75.8</v>
      </c>
      <c r="G57" s="62">
        <v>45072</v>
      </c>
      <c r="H57">
        <v>30</v>
      </c>
      <c r="I57" s="9">
        <v>3255.5918079999997</v>
      </c>
    </row>
    <row r="58" spans="1:9" x14ac:dyDescent="0.3">
      <c r="A58" s="26" t="s">
        <v>45</v>
      </c>
      <c r="B58" s="27" t="s">
        <v>1145</v>
      </c>
      <c r="C58" s="28"/>
      <c r="D58" s="28" t="s">
        <v>1146</v>
      </c>
      <c r="E58" s="28" t="s">
        <v>1147</v>
      </c>
      <c r="F58" s="28">
        <v>50.9</v>
      </c>
      <c r="G58" s="62">
        <v>45076</v>
      </c>
      <c r="H58">
        <v>30</v>
      </c>
      <c r="I58" s="9">
        <v>2186.1427840000001</v>
      </c>
    </row>
    <row r="59" spans="1:9" x14ac:dyDescent="0.3">
      <c r="A59" s="26" t="s">
        <v>46</v>
      </c>
      <c r="B59" s="27" t="s">
        <v>1150</v>
      </c>
      <c r="C59" s="28" t="s">
        <v>967</v>
      </c>
      <c r="D59" s="28" t="s">
        <v>897</v>
      </c>
      <c r="E59" s="28" t="s">
        <v>1151</v>
      </c>
      <c r="F59" s="28">
        <v>40.299999999999997</v>
      </c>
      <c r="G59" s="59"/>
      <c r="H59">
        <v>28</v>
      </c>
      <c r="I59" s="9">
        <v>1615.4836394666665</v>
      </c>
    </row>
    <row r="60" spans="1:9" x14ac:dyDescent="0.3">
      <c r="A60" s="26" t="s">
        <v>46</v>
      </c>
      <c r="B60" s="27" t="s">
        <v>1152</v>
      </c>
      <c r="C60" s="28"/>
      <c r="D60" s="28" t="s">
        <v>1153</v>
      </c>
      <c r="E60" s="28" t="s">
        <v>1154</v>
      </c>
      <c r="F60" s="28">
        <v>40.299999999999997</v>
      </c>
      <c r="G60" s="62">
        <v>45106</v>
      </c>
      <c r="H60">
        <v>2</v>
      </c>
      <c r="I60" s="9">
        <v>115.39168853333332</v>
      </c>
    </row>
    <row r="61" spans="1:9" x14ac:dyDescent="0.3">
      <c r="A61" s="26" t="s">
        <v>47</v>
      </c>
      <c r="B61" s="27" t="s">
        <v>1155</v>
      </c>
      <c r="C61" s="28"/>
      <c r="D61" s="28" t="s">
        <v>1156</v>
      </c>
      <c r="E61" s="28" t="s">
        <v>1157</v>
      </c>
      <c r="F61" s="28">
        <v>84.2</v>
      </c>
      <c r="G61" s="62">
        <v>45073</v>
      </c>
      <c r="H61">
        <v>30</v>
      </c>
      <c r="I61" s="9">
        <v>3616.3697920000004</v>
      </c>
    </row>
    <row r="62" spans="1:9" x14ac:dyDescent="0.3">
      <c r="A62" s="26" t="s">
        <v>48</v>
      </c>
      <c r="B62" s="27" t="s">
        <v>1160</v>
      </c>
      <c r="C62" s="28" t="s">
        <v>1161</v>
      </c>
      <c r="D62" s="28" t="s">
        <v>897</v>
      </c>
      <c r="E62" s="28" t="s">
        <v>1162</v>
      </c>
      <c r="F62" s="28">
        <v>23.1</v>
      </c>
      <c r="G62" s="59"/>
      <c r="H62">
        <v>30</v>
      </c>
      <c r="I62" s="9">
        <v>992.139456</v>
      </c>
    </row>
    <row r="63" spans="1:9" x14ac:dyDescent="0.3">
      <c r="A63" s="26" t="s">
        <v>48</v>
      </c>
      <c r="B63" s="27" t="s">
        <v>1163</v>
      </c>
      <c r="C63" s="28"/>
      <c r="D63" s="28" t="s">
        <v>1164</v>
      </c>
      <c r="E63" s="28" t="s">
        <v>1165</v>
      </c>
      <c r="F63" s="28">
        <v>23.1</v>
      </c>
      <c r="G63" s="60">
        <v>45171</v>
      </c>
      <c r="H63">
        <v>0</v>
      </c>
      <c r="I63" s="9">
        <v>0</v>
      </c>
    </row>
    <row r="64" spans="1:9" x14ac:dyDescent="0.3">
      <c r="A64" s="26" t="s">
        <v>49</v>
      </c>
      <c r="B64" s="27" t="s">
        <v>1166</v>
      </c>
      <c r="C64" s="28" t="s">
        <v>1167</v>
      </c>
      <c r="D64" s="28" t="s">
        <v>897</v>
      </c>
      <c r="E64" s="28" t="s">
        <v>1168</v>
      </c>
      <c r="F64" s="28">
        <v>75.8</v>
      </c>
      <c r="G64" s="32"/>
      <c r="H64">
        <v>0</v>
      </c>
      <c r="I64" s="9">
        <v>0</v>
      </c>
    </row>
    <row r="65" spans="1:9" x14ac:dyDescent="0.3">
      <c r="A65" s="26" t="s">
        <v>49</v>
      </c>
      <c r="B65" s="27" t="s">
        <v>1169</v>
      </c>
      <c r="C65" s="28"/>
      <c r="D65" s="28" t="s">
        <v>1170</v>
      </c>
      <c r="E65" s="28" t="s">
        <v>1171</v>
      </c>
      <c r="F65" s="28">
        <v>75.8</v>
      </c>
      <c r="G65" s="64">
        <v>45078</v>
      </c>
      <c r="H65">
        <v>30</v>
      </c>
      <c r="I65" s="9">
        <v>3255.5918079999997</v>
      </c>
    </row>
    <row r="66" spans="1:9" x14ac:dyDescent="0.3">
      <c r="A66" s="26" t="s">
        <v>50</v>
      </c>
      <c r="B66" s="27" t="s">
        <v>1174</v>
      </c>
      <c r="C66" s="28"/>
      <c r="D66" s="28" t="s">
        <v>1175</v>
      </c>
      <c r="E66" s="28" t="s">
        <v>1176</v>
      </c>
      <c r="F66" s="28">
        <v>50.9</v>
      </c>
      <c r="G66" s="62">
        <v>45076</v>
      </c>
      <c r="H66">
        <v>30</v>
      </c>
      <c r="I66" s="9">
        <v>2186.1427840000001</v>
      </c>
    </row>
    <row r="67" spans="1:9" x14ac:dyDescent="0.3">
      <c r="A67" s="26" t="s">
        <v>51</v>
      </c>
      <c r="B67" s="27" t="s">
        <v>1177</v>
      </c>
      <c r="C67" s="28"/>
      <c r="D67" s="28" t="s">
        <v>1178</v>
      </c>
      <c r="E67" s="28" t="s">
        <v>1179</v>
      </c>
      <c r="F67" s="28">
        <v>40.299999999999997</v>
      </c>
      <c r="G67" s="60">
        <v>45287</v>
      </c>
      <c r="H67">
        <v>0</v>
      </c>
      <c r="I67" s="9">
        <v>0</v>
      </c>
    </row>
    <row r="68" spans="1:9" x14ac:dyDescent="0.3">
      <c r="A68" s="26" t="s">
        <v>51</v>
      </c>
      <c r="B68" s="27" t="s">
        <v>1180</v>
      </c>
      <c r="C68" s="28" t="s">
        <v>908</v>
      </c>
      <c r="D68" s="28" t="s">
        <v>897</v>
      </c>
      <c r="E68" s="28" t="s">
        <v>1181</v>
      </c>
      <c r="F68" s="28">
        <v>40.299999999999997</v>
      </c>
      <c r="G68" s="59"/>
      <c r="H68">
        <v>30</v>
      </c>
      <c r="I68" s="9">
        <v>1730.8753279999999</v>
      </c>
    </row>
    <row r="69" spans="1:9" x14ac:dyDescent="0.3">
      <c r="A69" s="26" t="s">
        <v>52</v>
      </c>
      <c r="B69" s="27" t="s">
        <v>1182</v>
      </c>
      <c r="C69" s="28"/>
      <c r="D69" s="28" t="s">
        <v>1183</v>
      </c>
      <c r="E69" s="28" t="s">
        <v>1184</v>
      </c>
      <c r="F69" s="28">
        <v>84.2</v>
      </c>
      <c r="G69" s="62">
        <v>45073</v>
      </c>
      <c r="H69">
        <v>30</v>
      </c>
      <c r="I69" s="9">
        <v>3616.3697920000004</v>
      </c>
    </row>
    <row r="70" spans="1:9" x14ac:dyDescent="0.3">
      <c r="A70" s="26" t="s">
        <v>53</v>
      </c>
      <c r="B70" s="27" t="s">
        <v>1187</v>
      </c>
      <c r="C70" s="28"/>
      <c r="D70" s="28" t="s">
        <v>1188</v>
      </c>
      <c r="E70" s="28" t="s">
        <v>1189</v>
      </c>
      <c r="F70" s="28">
        <v>36.299999999999997</v>
      </c>
      <c r="G70" s="62">
        <v>45066</v>
      </c>
      <c r="H70">
        <v>30</v>
      </c>
      <c r="I70" s="9">
        <v>1559.076288</v>
      </c>
    </row>
    <row r="71" spans="1:9" x14ac:dyDescent="0.3">
      <c r="A71" s="26" t="s">
        <v>54</v>
      </c>
      <c r="B71" s="27" t="s">
        <v>1192</v>
      </c>
      <c r="C71" s="28"/>
      <c r="D71" s="28" t="s">
        <v>1193</v>
      </c>
      <c r="E71" s="28" t="s">
        <v>1194</v>
      </c>
      <c r="F71" s="28">
        <v>23.1</v>
      </c>
      <c r="G71" s="62">
        <v>45098</v>
      </c>
      <c r="H71">
        <v>10</v>
      </c>
      <c r="I71" s="9">
        <v>330.71315200000004</v>
      </c>
    </row>
    <row r="72" spans="1:9" x14ac:dyDescent="0.3">
      <c r="A72" s="26" t="s">
        <v>54</v>
      </c>
      <c r="B72" s="27" t="s">
        <v>1195</v>
      </c>
      <c r="C72" s="28" t="s">
        <v>1196</v>
      </c>
      <c r="D72" s="28" t="s">
        <v>897</v>
      </c>
      <c r="E72" s="28" t="s">
        <v>1197</v>
      </c>
      <c r="F72" s="28">
        <v>23.1</v>
      </c>
      <c r="G72" s="59"/>
      <c r="H72">
        <v>20</v>
      </c>
      <c r="I72" s="9">
        <v>661.42630400000007</v>
      </c>
    </row>
    <row r="73" spans="1:9" x14ac:dyDescent="0.3">
      <c r="A73" s="26" t="s">
        <v>55</v>
      </c>
      <c r="B73" s="27" t="s">
        <v>1198</v>
      </c>
      <c r="C73" s="28"/>
      <c r="D73" s="28" t="s">
        <v>1199</v>
      </c>
      <c r="E73" s="28" t="s">
        <v>1200</v>
      </c>
      <c r="F73" s="28">
        <v>75.8</v>
      </c>
      <c r="G73" s="60">
        <v>45288</v>
      </c>
      <c r="H73">
        <v>0</v>
      </c>
      <c r="I73" s="9">
        <v>0</v>
      </c>
    </row>
    <row r="74" spans="1:9" x14ac:dyDescent="0.3">
      <c r="A74" s="26" t="s">
        <v>55</v>
      </c>
      <c r="B74" s="27" t="s">
        <v>1201</v>
      </c>
      <c r="C74" s="28" t="s">
        <v>907</v>
      </c>
      <c r="D74" s="28" t="s">
        <v>897</v>
      </c>
      <c r="E74" s="28" t="s">
        <v>1202</v>
      </c>
      <c r="F74" s="28">
        <v>75.8</v>
      </c>
      <c r="G74" s="59"/>
      <c r="H74">
        <v>30</v>
      </c>
      <c r="I74" s="9">
        <v>3255.5918079999997</v>
      </c>
    </row>
    <row r="75" spans="1:9" x14ac:dyDescent="0.3">
      <c r="A75" s="26" t="s">
        <v>56</v>
      </c>
      <c r="B75" s="27" t="s">
        <v>1203</v>
      </c>
      <c r="C75" s="28"/>
      <c r="D75" s="28" t="s">
        <v>1204</v>
      </c>
      <c r="E75" s="28" t="s">
        <v>1205</v>
      </c>
      <c r="F75" s="28">
        <v>50.9</v>
      </c>
      <c r="G75" s="62">
        <v>45085</v>
      </c>
      <c r="H75">
        <v>23</v>
      </c>
      <c r="I75" s="9">
        <v>1676.0428010666669</v>
      </c>
    </row>
    <row r="76" spans="1:9" x14ac:dyDescent="0.3">
      <c r="A76" s="26" t="s">
        <v>56</v>
      </c>
      <c r="B76" s="27" t="s">
        <v>1206</v>
      </c>
      <c r="C76" s="28" t="s">
        <v>1207</v>
      </c>
      <c r="D76" s="28" t="s">
        <v>897</v>
      </c>
      <c r="E76" s="28" t="s">
        <v>1208</v>
      </c>
      <c r="F76" s="28">
        <v>50.9</v>
      </c>
      <c r="G76" s="59"/>
      <c r="H76">
        <v>7</v>
      </c>
      <c r="I76" s="9">
        <v>510.09998293333342</v>
      </c>
    </row>
    <row r="77" spans="1:9" x14ac:dyDescent="0.3">
      <c r="A77" s="26" t="s">
        <v>57</v>
      </c>
      <c r="B77" s="27" t="s">
        <v>1209</v>
      </c>
      <c r="C77" s="28"/>
      <c r="D77" s="28" t="s">
        <v>1210</v>
      </c>
      <c r="E77" s="28" t="s">
        <v>1211</v>
      </c>
      <c r="F77" s="28">
        <v>40.299999999999997</v>
      </c>
      <c r="G77" s="62">
        <v>45107</v>
      </c>
      <c r="H77">
        <v>1</v>
      </c>
      <c r="I77" s="9">
        <v>57.695844266666661</v>
      </c>
    </row>
    <row r="78" spans="1:9" x14ac:dyDescent="0.3">
      <c r="A78" s="26" t="s">
        <v>57</v>
      </c>
      <c r="B78" s="27" t="s">
        <v>1212</v>
      </c>
      <c r="C78" s="28" t="s">
        <v>967</v>
      </c>
      <c r="D78" s="28" t="s">
        <v>897</v>
      </c>
      <c r="E78" s="28" t="s">
        <v>1213</v>
      </c>
      <c r="F78" s="28">
        <v>40.299999999999997</v>
      </c>
      <c r="G78" s="59"/>
      <c r="H78">
        <v>29</v>
      </c>
      <c r="I78" s="9">
        <v>1673.1794837333332</v>
      </c>
    </row>
    <row r="79" spans="1:9" x14ac:dyDescent="0.3">
      <c r="A79" s="26" t="s">
        <v>58</v>
      </c>
      <c r="B79" s="27" t="s">
        <v>1214</v>
      </c>
      <c r="C79" s="28" t="s">
        <v>976</v>
      </c>
      <c r="D79" s="28" t="s">
        <v>897</v>
      </c>
      <c r="E79" s="28" t="s">
        <v>1215</v>
      </c>
      <c r="F79" s="28">
        <v>84.2</v>
      </c>
      <c r="G79" s="59"/>
      <c r="H79">
        <v>5</v>
      </c>
      <c r="I79" s="9">
        <v>602.72829866666677</v>
      </c>
    </row>
    <row r="80" spans="1:9" x14ac:dyDescent="0.3">
      <c r="A80" s="26" t="s">
        <v>58</v>
      </c>
      <c r="B80" s="27" t="s">
        <v>1216</v>
      </c>
      <c r="C80" s="28"/>
      <c r="D80" s="28" t="s">
        <v>1217</v>
      </c>
      <c r="E80" s="28" t="s">
        <v>1218</v>
      </c>
      <c r="F80" s="28">
        <v>84.2</v>
      </c>
      <c r="G80" s="62">
        <v>45083</v>
      </c>
      <c r="H80">
        <v>25</v>
      </c>
      <c r="I80" s="9">
        <v>3013.641493333334</v>
      </c>
    </row>
    <row r="81" spans="1:9" x14ac:dyDescent="0.3">
      <c r="A81" s="26" t="s">
        <v>59</v>
      </c>
      <c r="B81" s="27" t="s">
        <v>1219</v>
      </c>
      <c r="C81" s="28"/>
      <c r="D81" s="28" t="s">
        <v>1220</v>
      </c>
      <c r="E81" s="28" t="s">
        <v>1221</v>
      </c>
      <c r="F81" s="28">
        <v>23.1</v>
      </c>
      <c r="G81" s="60">
        <v>45115</v>
      </c>
      <c r="H81">
        <v>0</v>
      </c>
      <c r="I81" s="9">
        <v>0</v>
      </c>
    </row>
    <row r="82" spans="1:9" x14ac:dyDescent="0.3">
      <c r="A82" s="26" t="s">
        <v>59</v>
      </c>
      <c r="B82" s="27" t="s">
        <v>1222</v>
      </c>
      <c r="C82" s="28" t="s">
        <v>1223</v>
      </c>
      <c r="D82" s="28" t="s">
        <v>897</v>
      </c>
      <c r="E82" s="28" t="s">
        <v>1224</v>
      </c>
      <c r="F82" s="28">
        <v>23.1</v>
      </c>
      <c r="G82" s="59"/>
      <c r="H82">
        <v>30</v>
      </c>
      <c r="I82" s="9">
        <v>992.139456</v>
      </c>
    </row>
    <row r="83" spans="1:9" x14ac:dyDescent="0.3">
      <c r="A83" s="26" t="s">
        <v>60</v>
      </c>
      <c r="B83" s="27" t="s">
        <v>1227</v>
      </c>
      <c r="C83" s="28"/>
      <c r="D83" s="28" t="s">
        <v>1228</v>
      </c>
      <c r="E83" s="28" t="s">
        <v>1229</v>
      </c>
      <c r="F83" s="28">
        <v>75.8</v>
      </c>
      <c r="G83" s="62">
        <v>45077</v>
      </c>
      <c r="H83">
        <v>30</v>
      </c>
      <c r="I83" s="9">
        <v>3255.5918079999997</v>
      </c>
    </row>
    <row r="84" spans="1:9" x14ac:dyDescent="0.3">
      <c r="A84" s="26" t="s">
        <v>61</v>
      </c>
      <c r="B84" s="27" t="s">
        <v>1230</v>
      </c>
      <c r="C84" s="28"/>
      <c r="D84" s="28" t="s">
        <v>1231</v>
      </c>
      <c r="E84" s="28" t="s">
        <v>1232</v>
      </c>
      <c r="F84" s="28">
        <v>50.9</v>
      </c>
      <c r="G84" s="62">
        <v>45078</v>
      </c>
      <c r="H84">
        <v>30</v>
      </c>
      <c r="I84" s="9">
        <v>2186.1427840000001</v>
      </c>
    </row>
    <row r="85" spans="1:9" x14ac:dyDescent="0.3">
      <c r="A85" s="26" t="s">
        <v>62</v>
      </c>
      <c r="B85" s="27" t="s">
        <v>1235</v>
      </c>
      <c r="C85" s="28" t="s">
        <v>1236</v>
      </c>
      <c r="D85" s="28" t="s">
        <v>897</v>
      </c>
      <c r="E85" s="28" t="s">
        <v>1237</v>
      </c>
      <c r="F85" s="28">
        <v>40.299999999999997</v>
      </c>
      <c r="G85" s="59"/>
      <c r="H85">
        <v>6</v>
      </c>
      <c r="I85" s="9">
        <v>346.17506559999998</v>
      </c>
    </row>
    <row r="86" spans="1:9" x14ac:dyDescent="0.3">
      <c r="A86" s="26" t="s">
        <v>62</v>
      </c>
      <c r="B86" s="27" t="s">
        <v>1238</v>
      </c>
      <c r="C86" s="28"/>
      <c r="D86" s="28" t="s">
        <v>1239</v>
      </c>
      <c r="E86" s="28" t="s">
        <v>1240</v>
      </c>
      <c r="F86" s="28">
        <v>40.299999999999997</v>
      </c>
      <c r="G86" s="62">
        <v>45084</v>
      </c>
      <c r="H86">
        <v>24</v>
      </c>
      <c r="I86" s="9">
        <v>1384.7002623999999</v>
      </c>
    </row>
    <row r="87" spans="1:9" x14ac:dyDescent="0.3">
      <c r="A87" s="26" t="s">
        <v>63</v>
      </c>
      <c r="B87" s="27" t="s">
        <v>1241</v>
      </c>
      <c r="C87" s="28" t="s">
        <v>1135</v>
      </c>
      <c r="D87" s="28" t="s">
        <v>897</v>
      </c>
      <c r="E87" s="28" t="s">
        <v>1242</v>
      </c>
      <c r="F87" s="28">
        <v>84.2</v>
      </c>
      <c r="G87" s="59"/>
      <c r="H87">
        <v>30</v>
      </c>
      <c r="I87" s="9">
        <v>3616.3697920000004</v>
      </c>
    </row>
    <row r="88" spans="1:9" x14ac:dyDescent="0.3">
      <c r="A88" s="26" t="s">
        <v>63</v>
      </c>
      <c r="B88" s="27" t="s">
        <v>1243</v>
      </c>
      <c r="C88" s="28"/>
      <c r="D88" s="28" t="s">
        <v>1244</v>
      </c>
      <c r="E88" s="28" t="s">
        <v>1245</v>
      </c>
      <c r="F88" s="28">
        <v>84.2</v>
      </c>
      <c r="G88" s="60">
        <v>45169</v>
      </c>
      <c r="H88">
        <v>0</v>
      </c>
      <c r="I88" s="9">
        <v>0</v>
      </c>
    </row>
    <row r="89" spans="1:9" x14ac:dyDescent="0.3">
      <c r="A89" s="26" t="s">
        <v>64</v>
      </c>
      <c r="B89" s="27" t="s">
        <v>1246</v>
      </c>
      <c r="C89" s="28" t="s">
        <v>913</v>
      </c>
      <c r="D89" s="28" t="s">
        <v>897</v>
      </c>
      <c r="E89" s="28" t="s">
        <v>1247</v>
      </c>
      <c r="F89" s="28">
        <v>50.7</v>
      </c>
      <c r="G89" s="59"/>
      <c r="H89">
        <v>7</v>
      </c>
      <c r="I89" s="9">
        <v>508.09566080000013</v>
      </c>
    </row>
    <row r="90" spans="1:9" ht="20.399999999999999" x14ac:dyDescent="0.3">
      <c r="A90" s="26" t="s">
        <v>64</v>
      </c>
      <c r="B90" s="27" t="s">
        <v>1248</v>
      </c>
      <c r="C90" s="28" t="s">
        <v>941</v>
      </c>
      <c r="D90" s="28" t="s">
        <v>1010</v>
      </c>
      <c r="E90" s="28" t="s">
        <v>1249</v>
      </c>
      <c r="F90" s="28">
        <v>50.7</v>
      </c>
      <c r="G90" s="62">
        <v>45085</v>
      </c>
      <c r="H90">
        <v>23</v>
      </c>
      <c r="I90" s="9">
        <v>1669.4571712000004</v>
      </c>
    </row>
    <row r="91" spans="1:9" x14ac:dyDescent="0.3">
      <c r="A91" s="26" t="s">
        <v>65</v>
      </c>
      <c r="B91" s="27" t="s">
        <v>1250</v>
      </c>
      <c r="C91" s="28" t="s">
        <v>1033</v>
      </c>
      <c r="D91" s="28" t="s">
        <v>897</v>
      </c>
      <c r="E91" s="28" t="s">
        <v>1251</v>
      </c>
      <c r="F91" s="28">
        <v>23.1</v>
      </c>
      <c r="G91" s="59"/>
      <c r="H91">
        <v>30</v>
      </c>
      <c r="I91" s="9">
        <v>992.139456</v>
      </c>
    </row>
    <row r="92" spans="1:9" x14ac:dyDescent="0.3">
      <c r="A92" s="26" t="s">
        <v>65</v>
      </c>
      <c r="B92" s="27" t="s">
        <v>1252</v>
      </c>
      <c r="C92" s="28"/>
      <c r="D92" s="28" t="s">
        <v>1253</v>
      </c>
      <c r="E92" s="28" t="s">
        <v>1254</v>
      </c>
      <c r="F92" s="28">
        <v>23.1</v>
      </c>
      <c r="G92" s="60">
        <v>45157</v>
      </c>
      <c r="H92">
        <v>0</v>
      </c>
      <c r="I92" s="9">
        <v>0</v>
      </c>
    </row>
    <row r="93" spans="1:9" x14ac:dyDescent="0.3">
      <c r="A93" s="26" t="s">
        <v>66</v>
      </c>
      <c r="B93" s="27" t="s">
        <v>1255</v>
      </c>
      <c r="C93" s="28"/>
      <c r="D93" s="28" t="s">
        <v>1256</v>
      </c>
      <c r="E93" s="28" t="s">
        <v>1257</v>
      </c>
      <c r="F93" s="28">
        <v>75.8</v>
      </c>
      <c r="G93" s="62">
        <v>45094</v>
      </c>
      <c r="H93">
        <v>14</v>
      </c>
      <c r="I93" s="9">
        <v>1519.2761770666664</v>
      </c>
    </row>
    <row r="94" spans="1:9" x14ac:dyDescent="0.3">
      <c r="A94" s="26" t="s">
        <v>66</v>
      </c>
      <c r="B94" s="27" t="s">
        <v>1258</v>
      </c>
      <c r="C94" s="28" t="s">
        <v>1259</v>
      </c>
      <c r="D94" s="28" t="s">
        <v>897</v>
      </c>
      <c r="E94" s="28" t="s">
        <v>1260</v>
      </c>
      <c r="F94" s="28">
        <v>75.8</v>
      </c>
      <c r="G94" s="59"/>
      <c r="H94">
        <v>16</v>
      </c>
      <c r="I94" s="9">
        <v>1736.3156309333331</v>
      </c>
    </row>
    <row r="95" spans="1:9" ht="20.399999999999999" x14ac:dyDescent="0.3">
      <c r="A95" s="26" t="s">
        <v>67</v>
      </c>
      <c r="B95" s="27" t="s">
        <v>1261</v>
      </c>
      <c r="C95" s="28" t="s">
        <v>912</v>
      </c>
      <c r="D95" s="28" t="s">
        <v>1010</v>
      </c>
      <c r="E95" s="28" t="s">
        <v>1262</v>
      </c>
      <c r="F95" s="28">
        <v>50.9</v>
      </c>
      <c r="G95" s="62">
        <v>45085</v>
      </c>
      <c r="H95">
        <v>23</v>
      </c>
      <c r="I95" s="9">
        <v>1676.0428010666669</v>
      </c>
    </row>
    <row r="96" spans="1:9" x14ac:dyDescent="0.3">
      <c r="A96" s="26" t="s">
        <v>67</v>
      </c>
      <c r="B96" s="27" t="s">
        <v>1266</v>
      </c>
      <c r="C96" s="28" t="s">
        <v>913</v>
      </c>
      <c r="D96" s="28" t="s">
        <v>897</v>
      </c>
      <c r="E96" s="28" t="s">
        <v>1267</v>
      </c>
      <c r="F96" s="28">
        <v>50.9</v>
      </c>
      <c r="G96" s="59"/>
      <c r="H96">
        <v>7</v>
      </c>
      <c r="I96" s="9">
        <v>510.09998293333342</v>
      </c>
    </row>
    <row r="97" spans="1:9" x14ac:dyDescent="0.3">
      <c r="A97" s="26" t="s">
        <v>68</v>
      </c>
      <c r="B97" s="27" t="s">
        <v>1268</v>
      </c>
      <c r="C97" s="28"/>
      <c r="D97" s="28" t="s">
        <v>1269</v>
      </c>
      <c r="E97" s="28" t="s">
        <v>1270</v>
      </c>
      <c r="F97" s="28">
        <v>40.299999999999997</v>
      </c>
      <c r="G97" s="62">
        <v>45090</v>
      </c>
      <c r="H97">
        <v>18</v>
      </c>
      <c r="I97" s="9">
        <v>1038.5251968</v>
      </c>
    </row>
    <row r="98" spans="1:9" x14ac:dyDescent="0.3">
      <c r="A98" s="26" t="s">
        <v>68</v>
      </c>
      <c r="B98" s="27" t="s">
        <v>1271</v>
      </c>
      <c r="C98" s="28" t="s">
        <v>1272</v>
      </c>
      <c r="D98" s="28" t="s">
        <v>897</v>
      </c>
      <c r="E98" s="28" t="s">
        <v>1273</v>
      </c>
      <c r="F98" s="28">
        <v>40.299999999999997</v>
      </c>
      <c r="G98" s="59"/>
      <c r="H98">
        <v>12</v>
      </c>
      <c r="I98" s="9">
        <v>692.35013119999996</v>
      </c>
    </row>
    <row r="99" spans="1:9" x14ac:dyDescent="0.3">
      <c r="A99" s="26" t="s">
        <v>69</v>
      </c>
      <c r="B99" s="27" t="s">
        <v>1274</v>
      </c>
      <c r="C99" s="28"/>
      <c r="D99" s="28" t="s">
        <v>1275</v>
      </c>
      <c r="E99" s="28" t="s">
        <v>1276</v>
      </c>
      <c r="F99" s="28">
        <v>84.2</v>
      </c>
      <c r="G99" s="62">
        <v>45072</v>
      </c>
      <c r="H99">
        <v>30</v>
      </c>
      <c r="I99" s="9">
        <v>3616.3697920000004</v>
      </c>
    </row>
    <row r="100" spans="1:9" x14ac:dyDescent="0.3">
      <c r="A100" s="26" t="s">
        <v>70</v>
      </c>
      <c r="B100" s="27" t="s">
        <v>1279</v>
      </c>
      <c r="C100" s="28" t="s">
        <v>921</v>
      </c>
      <c r="D100" s="28" t="s">
        <v>1280</v>
      </c>
      <c r="E100" s="28" t="s">
        <v>1281</v>
      </c>
      <c r="F100" s="28">
        <v>23.1</v>
      </c>
      <c r="G100" s="62">
        <v>45097</v>
      </c>
      <c r="H100">
        <v>11</v>
      </c>
      <c r="I100" s="9">
        <v>363.78446719999999</v>
      </c>
    </row>
    <row r="101" spans="1:9" x14ac:dyDescent="0.3">
      <c r="A101" s="26" t="s">
        <v>70</v>
      </c>
      <c r="B101" s="27" t="s">
        <v>1282</v>
      </c>
      <c r="C101" s="28" t="s">
        <v>1283</v>
      </c>
      <c r="D101" s="28" t="s">
        <v>897</v>
      </c>
      <c r="E101" s="28" t="s">
        <v>1284</v>
      </c>
      <c r="F101" s="28">
        <v>23.1</v>
      </c>
      <c r="G101" s="59"/>
      <c r="H101">
        <v>19</v>
      </c>
      <c r="I101" s="9">
        <v>628.3549888</v>
      </c>
    </row>
    <row r="102" spans="1:9" x14ac:dyDescent="0.3">
      <c r="A102" s="26" t="s">
        <v>71</v>
      </c>
      <c r="B102" s="27" t="s">
        <v>1285</v>
      </c>
      <c r="C102" s="28" t="s">
        <v>1167</v>
      </c>
      <c r="D102" s="28" t="s">
        <v>897</v>
      </c>
      <c r="E102" s="28" t="s">
        <v>1286</v>
      </c>
      <c r="F102" s="28">
        <v>75.8</v>
      </c>
      <c r="G102" s="59"/>
      <c r="H102">
        <v>2</v>
      </c>
      <c r="I102" s="9">
        <v>217.03945386666663</v>
      </c>
    </row>
    <row r="103" spans="1:9" x14ac:dyDescent="0.3">
      <c r="A103" s="26" t="s">
        <v>71</v>
      </c>
      <c r="B103" s="27" t="s">
        <v>1287</v>
      </c>
      <c r="C103" s="28"/>
      <c r="D103" s="28" t="s">
        <v>1288</v>
      </c>
      <c r="E103" s="28" t="s">
        <v>1289</v>
      </c>
      <c r="F103" s="28">
        <v>75.8</v>
      </c>
      <c r="G103" s="62">
        <v>45080</v>
      </c>
      <c r="H103">
        <v>28</v>
      </c>
      <c r="I103" s="9">
        <v>3038.5523541333328</v>
      </c>
    </row>
    <row r="104" spans="1:9" x14ac:dyDescent="0.3">
      <c r="A104" s="26" t="s">
        <v>72</v>
      </c>
      <c r="B104" s="27" t="s">
        <v>1290</v>
      </c>
      <c r="C104" s="28" t="s">
        <v>1272</v>
      </c>
      <c r="D104" s="28" t="s">
        <v>897</v>
      </c>
      <c r="E104" s="28" t="s">
        <v>1291</v>
      </c>
      <c r="F104" s="28">
        <v>50.9</v>
      </c>
      <c r="G104" s="59"/>
      <c r="H104">
        <v>12</v>
      </c>
      <c r="I104" s="9">
        <v>874.45711360000018</v>
      </c>
    </row>
    <row r="105" spans="1:9" x14ac:dyDescent="0.3">
      <c r="A105" s="26" t="s">
        <v>72</v>
      </c>
      <c r="B105" s="27" t="s">
        <v>1292</v>
      </c>
      <c r="C105" s="28"/>
      <c r="D105" s="28" t="s">
        <v>1293</v>
      </c>
      <c r="E105" s="28" t="s">
        <v>1294</v>
      </c>
      <c r="F105" s="28">
        <v>50.9</v>
      </c>
      <c r="G105" s="64">
        <v>45090</v>
      </c>
      <c r="H105">
        <v>18</v>
      </c>
      <c r="I105" s="9">
        <v>1311.6856704000002</v>
      </c>
    </row>
    <row r="106" spans="1:9" x14ac:dyDescent="0.3">
      <c r="A106" s="26" t="s">
        <v>73</v>
      </c>
      <c r="B106" s="27" t="s">
        <v>1295</v>
      </c>
      <c r="C106" s="28"/>
      <c r="D106" s="28" t="s">
        <v>1296</v>
      </c>
      <c r="E106" s="28" t="s">
        <v>1297</v>
      </c>
      <c r="F106" s="28">
        <v>40.299999999999997</v>
      </c>
      <c r="G106" s="62">
        <v>45084</v>
      </c>
      <c r="H106">
        <v>24</v>
      </c>
      <c r="I106" s="9">
        <v>1384.7002623999999</v>
      </c>
    </row>
    <row r="107" spans="1:9" x14ac:dyDescent="0.3">
      <c r="A107" s="26" t="s">
        <v>73</v>
      </c>
      <c r="B107" s="27" t="s">
        <v>1298</v>
      </c>
      <c r="C107" s="28" t="s">
        <v>1236</v>
      </c>
      <c r="D107" s="28" t="s">
        <v>897</v>
      </c>
      <c r="E107" s="28" t="s">
        <v>1299</v>
      </c>
      <c r="F107" s="28">
        <v>40.299999999999997</v>
      </c>
      <c r="G107" s="59"/>
      <c r="H107">
        <v>6</v>
      </c>
      <c r="I107" s="9">
        <v>346.17506559999998</v>
      </c>
    </row>
    <row r="108" spans="1:9" x14ac:dyDescent="0.3">
      <c r="A108" s="26" t="s">
        <v>74</v>
      </c>
      <c r="B108" s="27" t="s">
        <v>1300</v>
      </c>
      <c r="C108" s="28"/>
      <c r="D108" s="28" t="s">
        <v>1301</v>
      </c>
      <c r="E108" s="28" t="s">
        <v>1302</v>
      </c>
      <c r="F108" s="28">
        <v>84.2</v>
      </c>
      <c r="G108" s="60">
        <v>45129</v>
      </c>
      <c r="H108">
        <v>0</v>
      </c>
      <c r="I108" s="9">
        <v>0</v>
      </c>
    </row>
    <row r="109" spans="1:9" x14ac:dyDescent="0.3">
      <c r="A109" s="26" t="s">
        <v>74</v>
      </c>
      <c r="B109" s="27" t="s">
        <v>1303</v>
      </c>
      <c r="C109" s="28" t="s">
        <v>1022</v>
      </c>
      <c r="D109" s="28" t="s">
        <v>897</v>
      </c>
      <c r="E109" s="28" t="s">
        <v>1304</v>
      </c>
      <c r="F109" s="28">
        <v>84.2</v>
      </c>
      <c r="G109" s="59"/>
      <c r="H109">
        <v>30</v>
      </c>
      <c r="I109" s="9">
        <v>3616.3697920000004</v>
      </c>
    </row>
    <row r="110" spans="1:9" x14ac:dyDescent="0.3">
      <c r="A110" s="26" t="s">
        <v>75</v>
      </c>
      <c r="B110" s="27" t="s">
        <v>1305</v>
      </c>
      <c r="C110" s="28"/>
      <c r="D110" s="28" t="s">
        <v>1306</v>
      </c>
      <c r="E110" s="28" t="s">
        <v>1307</v>
      </c>
      <c r="F110" s="28">
        <v>61</v>
      </c>
      <c r="G110" s="62">
        <v>45073</v>
      </c>
      <c r="H110">
        <v>30</v>
      </c>
      <c r="I110" s="9">
        <v>2619.9353599999999</v>
      </c>
    </row>
    <row r="111" spans="1:9" x14ac:dyDescent="0.3">
      <c r="A111" s="26" t="s">
        <v>76</v>
      </c>
      <c r="B111" s="27" t="s">
        <v>1310</v>
      </c>
      <c r="C111" s="28" t="s">
        <v>1259</v>
      </c>
      <c r="D111" s="28" t="s">
        <v>897</v>
      </c>
      <c r="E111" s="28" t="s">
        <v>1311</v>
      </c>
      <c r="F111" s="28">
        <v>23.1</v>
      </c>
      <c r="G111" s="59"/>
      <c r="H111">
        <v>16</v>
      </c>
      <c r="I111" s="9">
        <v>529.14104320000001</v>
      </c>
    </row>
    <row r="112" spans="1:9" x14ac:dyDescent="0.3">
      <c r="A112" s="26" t="s">
        <v>76</v>
      </c>
      <c r="B112" s="27" t="s">
        <v>1312</v>
      </c>
      <c r="C112" s="28"/>
      <c r="D112" s="28" t="s">
        <v>1313</v>
      </c>
      <c r="E112" s="28" t="s">
        <v>1314</v>
      </c>
      <c r="F112" s="28">
        <v>23.1</v>
      </c>
      <c r="G112" s="62">
        <v>45094</v>
      </c>
      <c r="H112">
        <v>14</v>
      </c>
      <c r="I112" s="9">
        <v>462.99841279999998</v>
      </c>
    </row>
    <row r="113" spans="1:9" x14ac:dyDescent="0.3">
      <c r="A113" s="26" t="s">
        <v>77</v>
      </c>
      <c r="B113" s="27" t="s">
        <v>1315</v>
      </c>
      <c r="C113" s="28" t="s">
        <v>1283</v>
      </c>
      <c r="D113" s="28" t="s">
        <v>897</v>
      </c>
      <c r="E113" s="28" t="s">
        <v>1316</v>
      </c>
      <c r="F113" s="28">
        <v>75.8</v>
      </c>
      <c r="G113" s="59"/>
      <c r="H113">
        <v>19</v>
      </c>
      <c r="I113" s="9">
        <v>2061.874811733333</v>
      </c>
    </row>
    <row r="114" spans="1:9" x14ac:dyDescent="0.3">
      <c r="A114" s="26" t="s">
        <v>77</v>
      </c>
      <c r="B114" s="27" t="s">
        <v>1317</v>
      </c>
      <c r="C114" s="28"/>
      <c r="D114" s="28" t="s">
        <v>1318</v>
      </c>
      <c r="E114" s="28" t="s">
        <v>1319</v>
      </c>
      <c r="F114" s="28">
        <v>75.8</v>
      </c>
      <c r="G114" s="62">
        <v>45097</v>
      </c>
      <c r="H114">
        <v>11</v>
      </c>
      <c r="I114" s="9">
        <v>1193.7169962666665</v>
      </c>
    </row>
    <row r="115" spans="1:9" x14ac:dyDescent="0.3">
      <c r="A115" s="26" t="s">
        <v>78</v>
      </c>
      <c r="B115" s="27" t="s">
        <v>1320</v>
      </c>
      <c r="C115" s="28" t="s">
        <v>1283</v>
      </c>
      <c r="D115" s="28" t="s">
        <v>897</v>
      </c>
      <c r="E115" s="28" t="s">
        <v>1321</v>
      </c>
      <c r="F115" s="28">
        <v>50.9</v>
      </c>
      <c r="G115" s="59"/>
      <c r="H115">
        <v>19</v>
      </c>
      <c r="I115" s="9">
        <v>1384.5570965333336</v>
      </c>
    </row>
    <row r="116" spans="1:9" x14ac:dyDescent="0.3">
      <c r="A116" s="26" t="s">
        <v>78</v>
      </c>
      <c r="B116" s="27" t="s">
        <v>1322</v>
      </c>
      <c r="C116" s="28"/>
      <c r="D116" s="28" t="s">
        <v>1323</v>
      </c>
      <c r="E116" s="28" t="s">
        <v>1324</v>
      </c>
      <c r="F116" s="28">
        <v>50.9</v>
      </c>
      <c r="G116" s="62">
        <v>45097</v>
      </c>
      <c r="H116">
        <v>11</v>
      </c>
      <c r="I116" s="9">
        <v>801.58568746666674</v>
      </c>
    </row>
    <row r="117" spans="1:9" x14ac:dyDescent="0.3">
      <c r="A117" s="26" t="s">
        <v>79</v>
      </c>
      <c r="B117" s="27" t="s">
        <v>1327</v>
      </c>
      <c r="C117" s="28"/>
      <c r="D117" s="28" t="s">
        <v>1328</v>
      </c>
      <c r="E117" s="28" t="s">
        <v>1329</v>
      </c>
      <c r="F117" s="28">
        <v>40.299999999999997</v>
      </c>
      <c r="G117" s="61">
        <v>45107</v>
      </c>
      <c r="H117">
        <v>30</v>
      </c>
      <c r="I117" s="9">
        <v>1730.8753279999999</v>
      </c>
    </row>
    <row r="118" spans="1:9" x14ac:dyDescent="0.3">
      <c r="A118" s="26" t="s">
        <v>80</v>
      </c>
      <c r="B118" s="27" t="s">
        <v>1330</v>
      </c>
      <c r="C118" s="28"/>
      <c r="D118" s="28" t="s">
        <v>1331</v>
      </c>
      <c r="E118" s="28" t="s">
        <v>1332</v>
      </c>
      <c r="F118" s="28">
        <v>84.2</v>
      </c>
      <c r="G118" s="60">
        <v>45164</v>
      </c>
      <c r="H118">
        <v>0</v>
      </c>
      <c r="I118" s="9">
        <v>0</v>
      </c>
    </row>
    <row r="119" spans="1:9" x14ac:dyDescent="0.3">
      <c r="A119" s="26" t="s">
        <v>80</v>
      </c>
      <c r="B119" s="27" t="s">
        <v>1333</v>
      </c>
      <c r="C119" s="28" t="s">
        <v>1135</v>
      </c>
      <c r="D119" s="28" t="s">
        <v>897</v>
      </c>
      <c r="E119" s="28" t="s">
        <v>1334</v>
      </c>
      <c r="F119" s="28">
        <v>84.2</v>
      </c>
      <c r="G119" s="59"/>
      <c r="H119">
        <v>30</v>
      </c>
      <c r="I119" s="9">
        <v>3616.3697920000004</v>
      </c>
    </row>
    <row r="120" spans="1:9" x14ac:dyDescent="0.3">
      <c r="A120" s="26" t="s">
        <v>81</v>
      </c>
      <c r="B120" s="27" t="s">
        <v>1335</v>
      </c>
      <c r="C120" s="28"/>
      <c r="D120" s="28" t="s">
        <v>1336</v>
      </c>
      <c r="E120" s="28" t="s">
        <v>1337</v>
      </c>
      <c r="F120" s="28">
        <v>23.1</v>
      </c>
      <c r="G120" s="60">
        <v>45169</v>
      </c>
      <c r="H120">
        <v>0</v>
      </c>
      <c r="I120" s="9">
        <v>0</v>
      </c>
    </row>
    <row r="121" spans="1:9" x14ac:dyDescent="0.3">
      <c r="A121" s="26" t="s">
        <v>81</v>
      </c>
      <c r="B121" s="27" t="s">
        <v>1338</v>
      </c>
      <c r="C121" s="28" t="s">
        <v>1135</v>
      </c>
      <c r="D121" s="28" t="s">
        <v>897</v>
      </c>
      <c r="E121" s="28" t="s">
        <v>1339</v>
      </c>
      <c r="F121" s="28">
        <v>23.1</v>
      </c>
      <c r="G121" s="59"/>
      <c r="H121">
        <v>30</v>
      </c>
      <c r="I121" s="9">
        <v>992.139456</v>
      </c>
    </row>
    <row r="122" spans="1:9" x14ac:dyDescent="0.3">
      <c r="A122" s="26" t="s">
        <v>82</v>
      </c>
      <c r="B122" s="27" t="s">
        <v>1340</v>
      </c>
      <c r="C122" s="28" t="s">
        <v>1167</v>
      </c>
      <c r="D122" s="28" t="s">
        <v>897</v>
      </c>
      <c r="E122" s="28" t="s">
        <v>1341</v>
      </c>
      <c r="F122" s="28">
        <v>75.8</v>
      </c>
      <c r="G122" s="59"/>
      <c r="H122">
        <v>2</v>
      </c>
      <c r="I122" s="9">
        <v>217.03945386666663</v>
      </c>
    </row>
    <row r="123" spans="1:9" x14ac:dyDescent="0.3">
      <c r="A123" s="26" t="s">
        <v>82</v>
      </c>
      <c r="B123" s="27" t="s">
        <v>1342</v>
      </c>
      <c r="C123" s="28"/>
      <c r="D123" s="28" t="s">
        <v>1343</v>
      </c>
      <c r="E123" s="28" t="s">
        <v>1344</v>
      </c>
      <c r="F123" s="28">
        <v>75.8</v>
      </c>
      <c r="G123" s="62">
        <v>45080</v>
      </c>
      <c r="H123">
        <v>28</v>
      </c>
      <c r="I123" s="9">
        <v>3038.5523541333328</v>
      </c>
    </row>
    <row r="124" spans="1:9" x14ac:dyDescent="0.3">
      <c r="A124" s="26" t="s">
        <v>83</v>
      </c>
      <c r="B124" s="27" t="s">
        <v>1345</v>
      </c>
      <c r="C124" s="28"/>
      <c r="D124" s="28" t="s">
        <v>1346</v>
      </c>
      <c r="E124" s="28" t="s">
        <v>1347</v>
      </c>
      <c r="F124" s="28">
        <v>50.9</v>
      </c>
      <c r="G124" s="62">
        <v>45073</v>
      </c>
      <c r="H124">
        <v>30</v>
      </c>
      <c r="I124" s="9">
        <v>2186.1427840000001</v>
      </c>
    </row>
    <row r="125" spans="1:9" x14ac:dyDescent="0.3">
      <c r="A125" s="26" t="s">
        <v>84</v>
      </c>
      <c r="B125" s="27" t="s">
        <v>1350</v>
      </c>
      <c r="C125" s="28"/>
      <c r="D125" s="28" t="s">
        <v>1351</v>
      </c>
      <c r="E125" s="28" t="s">
        <v>1352</v>
      </c>
      <c r="F125" s="28">
        <v>40.299999999999997</v>
      </c>
      <c r="G125" s="62">
        <v>45073</v>
      </c>
      <c r="H125">
        <v>30</v>
      </c>
      <c r="I125" s="9">
        <v>1730.8753279999999</v>
      </c>
    </row>
    <row r="126" spans="1:9" x14ac:dyDescent="0.3">
      <c r="A126" s="26" t="s">
        <v>85</v>
      </c>
      <c r="B126" s="27" t="s">
        <v>1355</v>
      </c>
      <c r="C126" s="28"/>
      <c r="D126" s="28" t="s">
        <v>1356</v>
      </c>
      <c r="E126" s="28" t="s">
        <v>1357</v>
      </c>
      <c r="F126" s="28">
        <v>84.2</v>
      </c>
      <c r="G126" s="60">
        <v>45244</v>
      </c>
      <c r="H126">
        <v>0</v>
      </c>
      <c r="I126" s="9">
        <v>0</v>
      </c>
    </row>
    <row r="127" spans="1:9" x14ac:dyDescent="0.3">
      <c r="A127" s="26" t="s">
        <v>85</v>
      </c>
      <c r="B127" s="27" t="s">
        <v>1358</v>
      </c>
      <c r="C127" s="28" t="s">
        <v>926</v>
      </c>
      <c r="D127" s="28" t="s">
        <v>897</v>
      </c>
      <c r="E127" s="28" t="s">
        <v>1359</v>
      </c>
      <c r="F127" s="28">
        <v>84.2</v>
      </c>
      <c r="G127" s="59"/>
      <c r="H127">
        <v>30</v>
      </c>
      <c r="I127" s="9">
        <v>3616.3697920000004</v>
      </c>
    </row>
    <row r="128" spans="1:9" x14ac:dyDescent="0.3">
      <c r="A128" s="26" t="s">
        <v>86</v>
      </c>
      <c r="B128" s="27" t="s">
        <v>1360</v>
      </c>
      <c r="C128" s="28" t="s">
        <v>913</v>
      </c>
      <c r="D128" s="28" t="s">
        <v>897</v>
      </c>
      <c r="E128" s="28" t="s">
        <v>1361</v>
      </c>
      <c r="F128" s="28">
        <v>50.9</v>
      </c>
      <c r="G128" s="59"/>
      <c r="H128">
        <v>7</v>
      </c>
      <c r="I128" s="9">
        <v>510.09998293333342</v>
      </c>
    </row>
    <row r="129" spans="1:9" ht="20.399999999999999" x14ac:dyDescent="0.3">
      <c r="A129" s="26" t="s">
        <v>86</v>
      </c>
      <c r="B129" s="27" t="s">
        <v>1362</v>
      </c>
      <c r="C129" s="28" t="s">
        <v>1009</v>
      </c>
      <c r="D129" s="28" t="s">
        <v>1010</v>
      </c>
      <c r="E129" s="28" t="s">
        <v>1363</v>
      </c>
      <c r="F129" s="28">
        <v>50.9</v>
      </c>
      <c r="G129" s="62">
        <v>45085</v>
      </c>
      <c r="H129">
        <v>23</v>
      </c>
      <c r="I129" s="9">
        <v>1676.0428010666669</v>
      </c>
    </row>
    <row r="130" spans="1:9" x14ac:dyDescent="0.3">
      <c r="A130" s="26" t="s">
        <v>87</v>
      </c>
      <c r="B130" s="27" t="s">
        <v>1364</v>
      </c>
      <c r="C130" s="28"/>
      <c r="D130" s="28" t="s">
        <v>1365</v>
      </c>
      <c r="E130" s="28" t="s">
        <v>1366</v>
      </c>
      <c r="F130" s="28">
        <v>23.1</v>
      </c>
      <c r="G130" s="64">
        <v>45098</v>
      </c>
      <c r="H130">
        <v>10</v>
      </c>
      <c r="I130" s="9">
        <v>330.71315200000004</v>
      </c>
    </row>
    <row r="131" spans="1:9" x14ac:dyDescent="0.3">
      <c r="A131" s="26" t="s">
        <v>87</v>
      </c>
      <c r="B131" s="27" t="s">
        <v>1367</v>
      </c>
      <c r="C131" s="28" t="s">
        <v>1196</v>
      </c>
      <c r="D131" s="28" t="s">
        <v>897</v>
      </c>
      <c r="E131" s="28" t="s">
        <v>1368</v>
      </c>
      <c r="F131" s="28">
        <v>23.1</v>
      </c>
      <c r="G131" s="59"/>
      <c r="H131">
        <v>20</v>
      </c>
      <c r="I131" s="9">
        <v>661.42630400000007</v>
      </c>
    </row>
    <row r="132" spans="1:9" x14ac:dyDescent="0.3">
      <c r="A132" s="26" t="s">
        <v>88</v>
      </c>
      <c r="B132" s="27" t="s">
        <v>1369</v>
      </c>
      <c r="C132" s="28"/>
      <c r="D132" s="28" t="s">
        <v>1370</v>
      </c>
      <c r="E132" s="28" t="s">
        <v>1371</v>
      </c>
      <c r="F132" s="28">
        <v>75.8</v>
      </c>
      <c r="G132" s="62">
        <v>45080</v>
      </c>
      <c r="H132">
        <v>28</v>
      </c>
      <c r="I132" s="9">
        <v>3038.5523541333328</v>
      </c>
    </row>
    <row r="133" spans="1:9" x14ac:dyDescent="0.3">
      <c r="A133" s="26" t="s">
        <v>88</v>
      </c>
      <c r="B133" s="27" t="s">
        <v>1372</v>
      </c>
      <c r="C133" s="28" t="s">
        <v>1167</v>
      </c>
      <c r="D133" s="28" t="s">
        <v>897</v>
      </c>
      <c r="E133" s="28" t="s">
        <v>1373</v>
      </c>
      <c r="F133" s="28">
        <v>75.8</v>
      </c>
      <c r="G133" s="59"/>
      <c r="H133">
        <v>2</v>
      </c>
      <c r="I133" s="9">
        <v>217.03945386666663</v>
      </c>
    </row>
    <row r="134" spans="1:9" x14ac:dyDescent="0.3">
      <c r="A134" s="26" t="s">
        <v>89</v>
      </c>
      <c r="B134" s="27" t="s">
        <v>1374</v>
      </c>
      <c r="C134" s="28" t="s">
        <v>913</v>
      </c>
      <c r="D134" s="28" t="s">
        <v>897</v>
      </c>
      <c r="E134" s="28" t="s">
        <v>1375</v>
      </c>
      <c r="F134" s="28">
        <v>50.9</v>
      </c>
      <c r="G134" s="59"/>
      <c r="H134">
        <v>7</v>
      </c>
      <c r="I134" s="9">
        <v>510.09998293333342</v>
      </c>
    </row>
    <row r="135" spans="1:9" ht="20.399999999999999" x14ac:dyDescent="0.3">
      <c r="A135" s="26" t="s">
        <v>89</v>
      </c>
      <c r="B135" s="27" t="s">
        <v>1376</v>
      </c>
      <c r="C135" s="28"/>
      <c r="D135" s="28" t="s">
        <v>1010</v>
      </c>
      <c r="E135" s="28" t="s">
        <v>1377</v>
      </c>
      <c r="F135" s="28">
        <v>50.9</v>
      </c>
      <c r="G135" s="62">
        <v>45085</v>
      </c>
      <c r="H135">
        <v>23</v>
      </c>
      <c r="I135" s="9">
        <v>1676.0428010666669</v>
      </c>
    </row>
    <row r="136" spans="1:9" x14ac:dyDescent="0.3">
      <c r="A136" s="26" t="s">
        <v>90</v>
      </c>
      <c r="B136" s="27" t="s">
        <v>1378</v>
      </c>
      <c r="C136" s="28" t="s">
        <v>1272</v>
      </c>
      <c r="D136" s="28" t="s">
        <v>897</v>
      </c>
      <c r="E136" s="28" t="s">
        <v>1379</v>
      </c>
      <c r="F136" s="28">
        <v>40.299999999999997</v>
      </c>
      <c r="G136" s="59"/>
      <c r="H136">
        <v>12</v>
      </c>
      <c r="I136" s="9">
        <v>692.35013119999996</v>
      </c>
    </row>
    <row r="137" spans="1:9" x14ac:dyDescent="0.3">
      <c r="A137" s="26" t="s">
        <v>90</v>
      </c>
      <c r="B137" s="27" t="s">
        <v>1380</v>
      </c>
      <c r="C137" s="28"/>
      <c r="D137" s="28" t="s">
        <v>1381</v>
      </c>
      <c r="E137" s="28" t="s">
        <v>1382</v>
      </c>
      <c r="F137" s="28">
        <v>40.299999999999997</v>
      </c>
      <c r="G137" s="64">
        <v>45090</v>
      </c>
      <c r="H137">
        <v>18</v>
      </c>
      <c r="I137" s="9">
        <v>1038.5251968</v>
      </c>
    </row>
    <row r="138" spans="1:9" x14ac:dyDescent="0.3">
      <c r="A138" s="26" t="s">
        <v>91</v>
      </c>
      <c r="B138" s="27" t="s">
        <v>1383</v>
      </c>
      <c r="C138" s="28" t="s">
        <v>906</v>
      </c>
      <c r="D138" s="28" t="s">
        <v>897</v>
      </c>
      <c r="E138" s="28" t="s">
        <v>1384</v>
      </c>
      <c r="F138" s="28">
        <v>84.2</v>
      </c>
      <c r="G138" s="59"/>
      <c r="H138">
        <v>30</v>
      </c>
      <c r="I138" s="9">
        <v>3616.3697920000004</v>
      </c>
    </row>
    <row r="139" spans="1:9" x14ac:dyDescent="0.3">
      <c r="A139" s="26" t="s">
        <v>91</v>
      </c>
      <c r="B139" s="27" t="s">
        <v>1385</v>
      </c>
      <c r="C139" s="28"/>
      <c r="D139" s="28" t="s">
        <v>1386</v>
      </c>
      <c r="E139" s="28" t="s">
        <v>1387</v>
      </c>
      <c r="F139" s="28">
        <v>84.2</v>
      </c>
      <c r="G139" s="63">
        <v>45210</v>
      </c>
      <c r="H139">
        <v>0</v>
      </c>
      <c r="I139" s="9">
        <v>0</v>
      </c>
    </row>
    <row r="140" spans="1:9" x14ac:dyDescent="0.3">
      <c r="A140" s="26" t="s">
        <v>92</v>
      </c>
      <c r="B140" s="27" t="s">
        <v>1388</v>
      </c>
      <c r="C140" s="28"/>
      <c r="D140" s="28" t="s">
        <v>1389</v>
      </c>
      <c r="E140" s="28" t="s">
        <v>1390</v>
      </c>
      <c r="F140" s="28">
        <v>23.1</v>
      </c>
      <c r="G140" s="63">
        <v>45146</v>
      </c>
      <c r="H140">
        <v>0</v>
      </c>
      <c r="I140" s="9">
        <v>0</v>
      </c>
    </row>
    <row r="141" spans="1:9" x14ac:dyDescent="0.3">
      <c r="A141" s="26" t="s">
        <v>92</v>
      </c>
      <c r="B141" s="27" t="s">
        <v>1391</v>
      </c>
      <c r="C141" s="28" t="s">
        <v>1392</v>
      </c>
      <c r="D141" s="28" t="s">
        <v>897</v>
      </c>
      <c r="E141" s="28" t="s">
        <v>1393</v>
      </c>
      <c r="F141" s="28">
        <v>23.1</v>
      </c>
      <c r="G141" s="59"/>
      <c r="H141">
        <v>30</v>
      </c>
      <c r="I141" s="9">
        <v>992.139456</v>
      </c>
    </row>
    <row r="142" spans="1:9" x14ac:dyDescent="0.3">
      <c r="A142" s="26" t="s">
        <v>93</v>
      </c>
      <c r="B142" s="27" t="s">
        <v>1397</v>
      </c>
      <c r="C142" s="28"/>
      <c r="D142" s="28" t="s">
        <v>1398</v>
      </c>
      <c r="E142" s="28" t="s">
        <v>1399</v>
      </c>
      <c r="F142" s="28">
        <v>75.8</v>
      </c>
      <c r="G142" s="64">
        <v>45062</v>
      </c>
      <c r="H142">
        <v>30</v>
      </c>
      <c r="I142" s="9">
        <v>3255.5918079999997</v>
      </c>
    </row>
    <row r="143" spans="1:9" x14ac:dyDescent="0.3">
      <c r="A143" s="26" t="s">
        <v>94</v>
      </c>
      <c r="B143" s="27" t="s">
        <v>1400</v>
      </c>
      <c r="C143" s="28" t="s">
        <v>1401</v>
      </c>
      <c r="D143" s="28" t="s">
        <v>897</v>
      </c>
      <c r="E143" s="28" t="s">
        <v>1402</v>
      </c>
      <c r="F143" s="28">
        <v>50.9</v>
      </c>
      <c r="G143" s="59"/>
      <c r="H143">
        <v>30</v>
      </c>
      <c r="I143" s="9">
        <v>2186.1427840000001</v>
      </c>
    </row>
    <row r="144" spans="1:9" x14ac:dyDescent="0.3">
      <c r="A144" s="26" t="s">
        <v>94</v>
      </c>
      <c r="B144" s="27" t="s">
        <v>1403</v>
      </c>
      <c r="C144" s="28"/>
      <c r="D144" s="28" t="s">
        <v>1404</v>
      </c>
      <c r="E144" s="28" t="s">
        <v>1405</v>
      </c>
      <c r="F144" s="28">
        <v>50.9</v>
      </c>
      <c r="G144" s="63">
        <v>45175</v>
      </c>
      <c r="H144">
        <v>0</v>
      </c>
      <c r="I144" s="9">
        <v>0</v>
      </c>
    </row>
    <row r="145" spans="1:9" x14ac:dyDescent="0.3">
      <c r="A145" s="26" t="s">
        <v>95</v>
      </c>
      <c r="B145" s="27" t="s">
        <v>1408</v>
      </c>
      <c r="C145" s="28"/>
      <c r="D145" s="28" t="s">
        <v>1409</v>
      </c>
      <c r="E145" s="28" t="s">
        <v>1410</v>
      </c>
      <c r="F145" s="28">
        <v>40.299999999999997</v>
      </c>
      <c r="G145" s="64">
        <v>45073</v>
      </c>
      <c r="H145">
        <v>30</v>
      </c>
      <c r="I145" s="9">
        <v>1730.8753279999999</v>
      </c>
    </row>
    <row r="146" spans="1:9" x14ac:dyDescent="0.3">
      <c r="A146" s="26" t="s">
        <v>96</v>
      </c>
      <c r="B146" s="27" t="s">
        <v>1411</v>
      </c>
      <c r="C146" s="28" t="s">
        <v>927</v>
      </c>
      <c r="D146" s="28" t="s">
        <v>897</v>
      </c>
      <c r="E146" s="28" t="s">
        <v>1412</v>
      </c>
      <c r="F146" s="28">
        <v>84.2</v>
      </c>
      <c r="G146" s="59"/>
      <c r="H146">
        <v>30</v>
      </c>
      <c r="I146" s="9">
        <v>3616.3697920000004</v>
      </c>
    </row>
    <row r="147" spans="1:9" x14ac:dyDescent="0.3">
      <c r="A147" s="26" t="s">
        <v>96</v>
      </c>
      <c r="B147" s="27" t="s">
        <v>1413</v>
      </c>
      <c r="C147" s="28"/>
      <c r="D147" s="28" t="s">
        <v>1414</v>
      </c>
      <c r="E147" s="28" t="s">
        <v>1415</v>
      </c>
      <c r="F147" s="28">
        <v>84.2</v>
      </c>
      <c r="G147" s="63">
        <v>45269</v>
      </c>
      <c r="H147">
        <v>0</v>
      </c>
      <c r="I147" s="9">
        <v>0</v>
      </c>
    </row>
    <row r="148" spans="1:9" x14ac:dyDescent="0.3">
      <c r="A148" s="26" t="s">
        <v>97</v>
      </c>
      <c r="B148" s="27" t="s">
        <v>1416</v>
      </c>
      <c r="C148" s="28"/>
      <c r="D148" s="28" t="s">
        <v>1417</v>
      </c>
      <c r="E148" s="28" t="s">
        <v>1418</v>
      </c>
      <c r="F148" s="28">
        <v>32.5</v>
      </c>
      <c r="G148" s="62">
        <v>45066</v>
      </c>
      <c r="H148">
        <v>30</v>
      </c>
      <c r="I148" s="9">
        <v>1395.8672000000001</v>
      </c>
    </row>
    <row r="149" spans="1:9" x14ac:dyDescent="0.3">
      <c r="A149" s="26" t="s">
        <v>98</v>
      </c>
      <c r="B149" s="27" t="s">
        <v>1421</v>
      </c>
      <c r="C149" s="28"/>
      <c r="D149" s="28" t="s">
        <v>1422</v>
      </c>
      <c r="E149" s="28" t="s">
        <v>1423</v>
      </c>
      <c r="F149" s="28">
        <v>23.1</v>
      </c>
      <c r="G149" s="62">
        <v>45076</v>
      </c>
      <c r="H149">
        <v>30</v>
      </c>
      <c r="I149" s="9">
        <v>992.139456</v>
      </c>
    </row>
    <row r="150" spans="1:9" x14ac:dyDescent="0.3">
      <c r="A150" s="26" t="s">
        <v>99</v>
      </c>
      <c r="B150" s="27" t="s">
        <v>1426</v>
      </c>
      <c r="C150" s="28" t="s">
        <v>1259</v>
      </c>
      <c r="D150" s="28" t="s">
        <v>897</v>
      </c>
      <c r="E150" s="28" t="s">
        <v>1427</v>
      </c>
      <c r="F150" s="28">
        <v>75.8</v>
      </c>
      <c r="G150" s="59"/>
      <c r="H150">
        <v>16</v>
      </c>
      <c r="I150" s="9">
        <v>1736.3156309333331</v>
      </c>
    </row>
    <row r="151" spans="1:9" x14ac:dyDescent="0.3">
      <c r="A151" s="26" t="s">
        <v>99</v>
      </c>
      <c r="B151" s="27" t="s">
        <v>1428</v>
      </c>
      <c r="C151" s="28"/>
      <c r="D151" s="28" t="s">
        <v>1429</v>
      </c>
      <c r="E151" s="28" t="s">
        <v>1430</v>
      </c>
      <c r="F151" s="28">
        <v>75.8</v>
      </c>
      <c r="G151" s="64">
        <v>45094</v>
      </c>
      <c r="H151">
        <v>14</v>
      </c>
      <c r="I151" s="9">
        <v>1519.2761770666664</v>
      </c>
    </row>
    <row r="152" spans="1:9" x14ac:dyDescent="0.3">
      <c r="A152" s="26" t="s">
        <v>100</v>
      </c>
      <c r="B152" s="27" t="s">
        <v>1431</v>
      </c>
      <c r="C152" s="28"/>
      <c r="D152" s="28" t="s">
        <v>1432</v>
      </c>
      <c r="E152" s="28" t="s">
        <v>1433</v>
      </c>
      <c r="F152" s="28">
        <v>50.9</v>
      </c>
      <c r="G152" s="64">
        <v>45094</v>
      </c>
      <c r="H152">
        <v>14</v>
      </c>
      <c r="I152" s="9">
        <v>1020.1999658666668</v>
      </c>
    </row>
    <row r="153" spans="1:9" x14ac:dyDescent="0.3">
      <c r="A153" s="26" t="s">
        <v>100</v>
      </c>
      <c r="B153" s="27" t="s">
        <v>1434</v>
      </c>
      <c r="C153" s="28" t="s">
        <v>1259</v>
      </c>
      <c r="D153" s="28" t="s">
        <v>897</v>
      </c>
      <c r="E153" s="28" t="s">
        <v>1435</v>
      </c>
      <c r="F153" s="28">
        <v>50.9</v>
      </c>
      <c r="G153" s="64"/>
      <c r="H153">
        <v>16</v>
      </c>
      <c r="I153" s="9">
        <v>1165.9428181333335</v>
      </c>
    </row>
    <row r="154" spans="1:9" x14ac:dyDescent="0.3">
      <c r="A154" s="26" t="s">
        <v>101</v>
      </c>
      <c r="B154" s="27" t="s">
        <v>1436</v>
      </c>
      <c r="C154" s="28"/>
      <c r="D154" s="28" t="s">
        <v>1437</v>
      </c>
      <c r="E154" s="28" t="s">
        <v>1438</v>
      </c>
      <c r="F154" s="28">
        <v>40.299999999999997</v>
      </c>
      <c r="G154" s="62">
        <v>45078</v>
      </c>
      <c r="H154">
        <v>30</v>
      </c>
      <c r="I154" s="9">
        <v>1730.8753279999999</v>
      </c>
    </row>
    <row r="155" spans="1:9" x14ac:dyDescent="0.3">
      <c r="A155" s="26" t="s">
        <v>102</v>
      </c>
      <c r="B155" s="27" t="s">
        <v>1443</v>
      </c>
      <c r="C155" s="28"/>
      <c r="D155" s="28" t="s">
        <v>1444</v>
      </c>
      <c r="E155" s="28" t="s">
        <v>1445</v>
      </c>
      <c r="F155" s="28">
        <v>84.2</v>
      </c>
      <c r="G155" s="62">
        <v>45076</v>
      </c>
      <c r="H155">
        <v>30</v>
      </c>
      <c r="I155" s="9">
        <v>3616.3697920000004</v>
      </c>
    </row>
    <row r="156" spans="1:9" x14ac:dyDescent="0.3">
      <c r="A156" s="26" t="s">
        <v>103</v>
      </c>
      <c r="B156" s="27" t="s">
        <v>1446</v>
      </c>
      <c r="C156" s="28"/>
      <c r="D156" s="28" t="s">
        <v>1447</v>
      </c>
      <c r="E156" s="28" t="s">
        <v>1448</v>
      </c>
      <c r="F156" s="28">
        <v>23.1</v>
      </c>
      <c r="G156" s="63">
        <v>45146</v>
      </c>
      <c r="H156">
        <v>0</v>
      </c>
      <c r="I156" s="9">
        <v>0</v>
      </c>
    </row>
    <row r="157" spans="1:9" x14ac:dyDescent="0.3">
      <c r="A157" s="26" t="s">
        <v>103</v>
      </c>
      <c r="B157" s="27" t="s">
        <v>1449</v>
      </c>
      <c r="C157" s="28" t="s">
        <v>1392</v>
      </c>
      <c r="D157" s="28" t="s">
        <v>897</v>
      </c>
      <c r="E157" s="28" t="s">
        <v>1450</v>
      </c>
      <c r="F157" s="28">
        <v>23.1</v>
      </c>
      <c r="G157" s="59"/>
      <c r="H157">
        <v>30</v>
      </c>
      <c r="I157" s="9">
        <v>992.139456</v>
      </c>
    </row>
    <row r="158" spans="1:9" x14ac:dyDescent="0.3">
      <c r="A158" s="26" t="s">
        <v>104</v>
      </c>
      <c r="B158" s="27" t="s">
        <v>1453</v>
      </c>
      <c r="C158" s="28"/>
      <c r="D158" s="28" t="s">
        <v>1454</v>
      </c>
      <c r="E158" s="28" t="s">
        <v>1455</v>
      </c>
      <c r="F158" s="28">
        <v>75.8</v>
      </c>
      <c r="G158" s="62">
        <v>45073</v>
      </c>
      <c r="H158">
        <v>30</v>
      </c>
      <c r="I158" s="9">
        <v>3255.5918079999997</v>
      </c>
    </row>
    <row r="159" spans="1:9" x14ac:dyDescent="0.3">
      <c r="A159" s="26" t="s">
        <v>105</v>
      </c>
      <c r="B159" s="27" t="s">
        <v>1458</v>
      </c>
      <c r="C159" s="28" t="s">
        <v>914</v>
      </c>
      <c r="D159" s="28" t="s">
        <v>943</v>
      </c>
      <c r="E159" s="28" t="s">
        <v>1459</v>
      </c>
      <c r="F159" s="28">
        <v>50.9</v>
      </c>
      <c r="G159" s="62">
        <v>45078</v>
      </c>
      <c r="H159">
        <v>30</v>
      </c>
      <c r="I159" s="9">
        <v>2186.1427840000001</v>
      </c>
    </row>
    <row r="160" spans="1:9" x14ac:dyDescent="0.3">
      <c r="A160" s="26" t="s">
        <v>106</v>
      </c>
      <c r="B160" s="27" t="s">
        <v>1463</v>
      </c>
      <c r="C160" s="28" t="s">
        <v>913</v>
      </c>
      <c r="D160" s="28" t="s">
        <v>897</v>
      </c>
      <c r="E160" s="28" t="s">
        <v>1464</v>
      </c>
      <c r="F160" s="28">
        <v>40.299999999999997</v>
      </c>
      <c r="G160" s="59"/>
      <c r="H160">
        <v>7</v>
      </c>
      <c r="I160" s="9">
        <v>403.87090986666664</v>
      </c>
    </row>
    <row r="161" spans="1:9" ht="20.399999999999999" x14ac:dyDescent="0.3">
      <c r="A161" s="26" t="s">
        <v>106</v>
      </c>
      <c r="B161" s="27" t="s">
        <v>1465</v>
      </c>
      <c r="C161" s="28" t="s">
        <v>941</v>
      </c>
      <c r="D161" s="28" t="s">
        <v>1010</v>
      </c>
      <c r="E161" s="28" t="s">
        <v>1466</v>
      </c>
      <c r="F161" s="28">
        <v>40.299999999999997</v>
      </c>
      <c r="G161" s="62">
        <v>45085</v>
      </c>
      <c r="H161">
        <v>23</v>
      </c>
      <c r="I161" s="9">
        <v>1327.0044181333333</v>
      </c>
    </row>
    <row r="162" spans="1:9" x14ac:dyDescent="0.3">
      <c r="A162" s="26" t="s">
        <v>107</v>
      </c>
      <c r="B162" s="27" t="s">
        <v>1467</v>
      </c>
      <c r="C162" s="28"/>
      <c r="D162" s="28" t="s">
        <v>1468</v>
      </c>
      <c r="E162" s="28" t="s">
        <v>1469</v>
      </c>
      <c r="F162" s="28">
        <v>84.2</v>
      </c>
      <c r="G162" s="62">
        <v>45100</v>
      </c>
      <c r="H162">
        <v>8</v>
      </c>
      <c r="I162" s="9">
        <v>964.36527786666682</v>
      </c>
    </row>
    <row r="163" spans="1:9" x14ac:dyDescent="0.3">
      <c r="A163" s="26" t="s">
        <v>107</v>
      </c>
      <c r="B163" s="27" t="s">
        <v>1470</v>
      </c>
      <c r="C163" s="28" t="s">
        <v>967</v>
      </c>
      <c r="D163" s="28" t="s">
        <v>897</v>
      </c>
      <c r="E163" s="28" t="s">
        <v>1471</v>
      </c>
      <c r="F163" s="28">
        <v>84.2</v>
      </c>
      <c r="G163" s="59"/>
      <c r="H163">
        <v>22</v>
      </c>
      <c r="I163" s="9">
        <v>2652.0045141333339</v>
      </c>
    </row>
    <row r="164" spans="1:9" x14ac:dyDescent="0.3">
      <c r="A164" s="26" t="s">
        <v>108</v>
      </c>
      <c r="B164" s="27" t="s">
        <v>1472</v>
      </c>
      <c r="C164" s="28"/>
      <c r="D164" s="28" t="s">
        <v>897</v>
      </c>
      <c r="E164" s="28" t="s">
        <v>1473</v>
      </c>
      <c r="F164" s="28">
        <v>32.5</v>
      </c>
      <c r="G164" s="59"/>
      <c r="H164">
        <v>30</v>
      </c>
      <c r="I164" s="9">
        <v>1395.8672000000001</v>
      </c>
    </row>
    <row r="165" spans="1:9" x14ac:dyDescent="0.3">
      <c r="A165" s="26" t="s">
        <v>109</v>
      </c>
      <c r="B165" s="27" t="s">
        <v>1474</v>
      </c>
      <c r="C165" s="28" t="s">
        <v>903</v>
      </c>
      <c r="D165" s="28" t="s">
        <v>897</v>
      </c>
      <c r="E165" s="28" t="s">
        <v>1475</v>
      </c>
      <c r="F165" s="28">
        <v>23.1</v>
      </c>
      <c r="G165" s="59"/>
      <c r="H165">
        <v>30</v>
      </c>
      <c r="I165" s="9">
        <v>992.139456</v>
      </c>
    </row>
    <row r="166" spans="1:9" x14ac:dyDescent="0.3">
      <c r="A166" s="26" t="s">
        <v>109</v>
      </c>
      <c r="B166" s="27" t="s">
        <v>1476</v>
      </c>
      <c r="C166" s="28" t="s">
        <v>941</v>
      </c>
      <c r="D166" s="28" t="s">
        <v>1477</v>
      </c>
      <c r="E166" s="28" t="s">
        <v>1478</v>
      </c>
      <c r="F166" s="28">
        <v>23.1</v>
      </c>
      <c r="G166" s="63">
        <v>45265</v>
      </c>
      <c r="H166">
        <v>0</v>
      </c>
      <c r="I166" s="9">
        <v>0</v>
      </c>
    </row>
    <row r="167" spans="1:9" x14ac:dyDescent="0.3">
      <c r="A167" s="26" t="s">
        <v>110</v>
      </c>
      <c r="B167" s="27" t="s">
        <v>1482</v>
      </c>
      <c r="C167" s="28" t="s">
        <v>1483</v>
      </c>
      <c r="D167" s="28" t="s">
        <v>897</v>
      </c>
      <c r="E167" s="28" t="s">
        <v>1484</v>
      </c>
      <c r="F167" s="28">
        <v>75.8</v>
      </c>
      <c r="G167" s="59"/>
      <c r="H167">
        <v>1</v>
      </c>
      <c r="I167" s="9">
        <v>108.51972693333332</v>
      </c>
    </row>
    <row r="168" spans="1:9" x14ac:dyDescent="0.3">
      <c r="A168" s="26" t="s">
        <v>110</v>
      </c>
      <c r="B168" s="27" t="s">
        <v>1485</v>
      </c>
      <c r="C168" s="28"/>
      <c r="D168" s="28" t="s">
        <v>1486</v>
      </c>
      <c r="E168" s="28" t="s">
        <v>1487</v>
      </c>
      <c r="F168" s="28">
        <v>75.8</v>
      </c>
      <c r="G168" s="62">
        <v>45079</v>
      </c>
      <c r="H168">
        <v>29</v>
      </c>
      <c r="I168" s="9">
        <v>3147.0720810666662</v>
      </c>
    </row>
    <row r="169" spans="1:9" x14ac:dyDescent="0.3">
      <c r="A169" s="26" t="s">
        <v>111</v>
      </c>
      <c r="B169" s="27" t="s">
        <v>1488</v>
      </c>
      <c r="C169" s="28"/>
      <c r="D169" s="28" t="s">
        <v>1489</v>
      </c>
      <c r="E169" s="28" t="s">
        <v>1490</v>
      </c>
      <c r="F169" s="28">
        <v>50.9</v>
      </c>
      <c r="G169" s="62">
        <v>45078</v>
      </c>
      <c r="H169">
        <v>30</v>
      </c>
      <c r="I169" s="9">
        <v>2186.1427840000001</v>
      </c>
    </row>
    <row r="170" spans="1:9" x14ac:dyDescent="0.3">
      <c r="A170" s="26" t="s">
        <v>112</v>
      </c>
      <c r="B170" s="27" t="s">
        <v>1493</v>
      </c>
      <c r="C170" s="28"/>
      <c r="D170" s="28" t="s">
        <v>1494</v>
      </c>
      <c r="E170" s="28" t="s">
        <v>1495</v>
      </c>
      <c r="F170" s="28">
        <v>40.299999999999997</v>
      </c>
      <c r="G170" s="62">
        <v>45078</v>
      </c>
      <c r="H170">
        <v>30</v>
      </c>
      <c r="I170" s="9">
        <v>1730.8753279999999</v>
      </c>
    </row>
    <row r="171" spans="1:9" x14ac:dyDescent="0.3">
      <c r="A171" s="26" t="s">
        <v>112</v>
      </c>
      <c r="B171" s="27" t="s">
        <v>1496</v>
      </c>
      <c r="C171" s="28" t="s">
        <v>1167</v>
      </c>
      <c r="D171" s="28" t="s">
        <v>897</v>
      </c>
      <c r="E171" s="28" t="s">
        <v>1497</v>
      </c>
      <c r="F171" s="28">
        <v>40.299999999999997</v>
      </c>
      <c r="G171" s="36"/>
      <c r="H171">
        <v>0</v>
      </c>
      <c r="I171" s="9">
        <v>0</v>
      </c>
    </row>
    <row r="172" spans="1:9" x14ac:dyDescent="0.3">
      <c r="A172" s="26" t="s">
        <v>113</v>
      </c>
      <c r="B172" s="27" t="s">
        <v>1498</v>
      </c>
      <c r="C172" s="28" t="s">
        <v>906</v>
      </c>
      <c r="D172" s="28" t="s">
        <v>897</v>
      </c>
      <c r="E172" s="28" t="s">
        <v>1499</v>
      </c>
      <c r="F172" s="28">
        <v>84.2</v>
      </c>
      <c r="G172" s="59"/>
      <c r="H172">
        <v>30</v>
      </c>
      <c r="I172" s="9">
        <v>3616.3697920000004</v>
      </c>
    </row>
    <row r="173" spans="1:9" x14ac:dyDescent="0.3">
      <c r="A173" s="26" t="s">
        <v>113</v>
      </c>
      <c r="B173" s="27" t="s">
        <v>1500</v>
      </c>
      <c r="C173" s="28"/>
      <c r="D173" s="28" t="s">
        <v>1501</v>
      </c>
      <c r="E173" s="28" t="s">
        <v>1502</v>
      </c>
      <c r="F173" s="28">
        <v>84.2</v>
      </c>
      <c r="G173" s="63">
        <v>45210</v>
      </c>
      <c r="H173">
        <v>0</v>
      </c>
      <c r="I173" s="9">
        <v>0</v>
      </c>
    </row>
    <row r="174" spans="1:9" x14ac:dyDescent="0.3">
      <c r="A174" s="26" t="s">
        <v>114</v>
      </c>
      <c r="B174" s="27" t="s">
        <v>1503</v>
      </c>
      <c r="C174" s="28"/>
      <c r="D174" s="28" t="s">
        <v>1504</v>
      </c>
      <c r="E174" s="28" t="s">
        <v>1505</v>
      </c>
      <c r="F174" s="28">
        <v>82.2</v>
      </c>
      <c r="G174" s="60">
        <v>45108</v>
      </c>
      <c r="H174">
        <v>0</v>
      </c>
      <c r="I174" s="9">
        <v>0</v>
      </c>
    </row>
    <row r="175" spans="1:9" x14ac:dyDescent="0.3">
      <c r="A175" s="26" t="s">
        <v>114</v>
      </c>
      <c r="B175" s="27" t="s">
        <v>1506</v>
      </c>
      <c r="C175" s="28" t="s">
        <v>967</v>
      </c>
      <c r="D175" s="28" t="s">
        <v>897</v>
      </c>
      <c r="E175" s="28" t="s">
        <v>1507</v>
      </c>
      <c r="F175" s="28">
        <v>82.2</v>
      </c>
      <c r="G175" s="59"/>
      <c r="H175">
        <v>30</v>
      </c>
      <c r="I175" s="9">
        <v>3530.4702720000005</v>
      </c>
    </row>
    <row r="176" spans="1:9" x14ac:dyDescent="0.3">
      <c r="A176" s="26" t="s">
        <v>115</v>
      </c>
      <c r="B176" s="27" t="s">
        <v>1508</v>
      </c>
      <c r="C176" s="28"/>
      <c r="D176" s="28" t="s">
        <v>1509</v>
      </c>
      <c r="E176" s="28" t="s">
        <v>1510</v>
      </c>
      <c r="F176" s="28">
        <v>51</v>
      </c>
      <c r="G176" s="62">
        <v>45104</v>
      </c>
      <c r="H176">
        <v>4</v>
      </c>
      <c r="I176" s="9">
        <v>292.05836800000003</v>
      </c>
    </row>
    <row r="177" spans="1:9" x14ac:dyDescent="0.3">
      <c r="A177" s="26" t="s">
        <v>115</v>
      </c>
      <c r="B177" s="27" t="s">
        <v>1511</v>
      </c>
      <c r="C177" s="28" t="s">
        <v>967</v>
      </c>
      <c r="D177" s="28" t="s">
        <v>897</v>
      </c>
      <c r="E177" s="28" t="s">
        <v>1512</v>
      </c>
      <c r="F177" s="28">
        <v>51</v>
      </c>
      <c r="G177" s="59"/>
      <c r="H177">
        <v>26</v>
      </c>
      <c r="I177" s="9">
        <v>1898.3793920000003</v>
      </c>
    </row>
    <row r="178" spans="1:9" x14ac:dyDescent="0.3">
      <c r="A178" s="26" t="s">
        <v>116</v>
      </c>
      <c r="B178" s="27" t="s">
        <v>1513</v>
      </c>
      <c r="C178" s="28" t="s">
        <v>1514</v>
      </c>
      <c r="D178" s="28" t="s">
        <v>897</v>
      </c>
      <c r="E178" s="28" t="s">
        <v>1515</v>
      </c>
      <c r="F178" s="28">
        <v>32.4</v>
      </c>
      <c r="G178" s="59"/>
      <c r="H178">
        <v>30</v>
      </c>
      <c r="I178" s="9">
        <v>1391.572224</v>
      </c>
    </row>
    <row r="179" spans="1:9" x14ac:dyDescent="0.3">
      <c r="A179" s="26" t="s">
        <v>116</v>
      </c>
      <c r="B179" s="27" t="s">
        <v>1516</v>
      </c>
      <c r="C179" s="28"/>
      <c r="D179" s="28" t="s">
        <v>1517</v>
      </c>
      <c r="E179" s="28" t="s">
        <v>1518</v>
      </c>
      <c r="F179" s="28">
        <v>32.4</v>
      </c>
      <c r="G179" s="63">
        <v>45111</v>
      </c>
      <c r="H179">
        <v>0</v>
      </c>
      <c r="I179" s="9">
        <v>0</v>
      </c>
    </row>
    <row r="180" spans="1:9" x14ac:dyDescent="0.3">
      <c r="A180" s="26" t="s">
        <v>117</v>
      </c>
      <c r="B180" s="27" t="s">
        <v>1519</v>
      </c>
      <c r="C180" s="28"/>
      <c r="D180" s="28" t="s">
        <v>1520</v>
      </c>
      <c r="E180" s="28" t="s">
        <v>1521</v>
      </c>
      <c r="F180" s="28">
        <v>56.4</v>
      </c>
      <c r="G180" s="62">
        <v>45105</v>
      </c>
      <c r="H180">
        <v>3</v>
      </c>
      <c r="I180" s="9">
        <v>242.23664640000004</v>
      </c>
    </row>
    <row r="181" spans="1:9" x14ac:dyDescent="0.3">
      <c r="A181" s="26" t="s">
        <v>117</v>
      </c>
      <c r="B181" s="27" t="s">
        <v>1522</v>
      </c>
      <c r="C181" s="28" t="s">
        <v>967</v>
      </c>
      <c r="D181" s="28" t="s">
        <v>897</v>
      </c>
      <c r="E181" s="28" t="s">
        <v>1523</v>
      </c>
      <c r="F181" s="28">
        <v>56.4</v>
      </c>
      <c r="G181" s="59"/>
      <c r="H181">
        <v>27</v>
      </c>
      <c r="I181" s="9">
        <v>2180.1298176</v>
      </c>
    </row>
    <row r="182" spans="1:9" x14ac:dyDescent="0.3">
      <c r="A182" s="26" t="s">
        <v>118</v>
      </c>
      <c r="B182" s="27" t="s">
        <v>1524</v>
      </c>
      <c r="C182" s="28"/>
      <c r="D182" s="28" t="s">
        <v>1525</v>
      </c>
      <c r="E182" s="28" t="s">
        <v>1526</v>
      </c>
      <c r="F182" s="28">
        <v>82.2</v>
      </c>
      <c r="G182" s="60">
        <v>45108</v>
      </c>
      <c r="H182">
        <v>0</v>
      </c>
      <c r="I182" s="9">
        <v>0</v>
      </c>
    </row>
    <row r="183" spans="1:9" x14ac:dyDescent="0.3">
      <c r="A183" s="26" t="s">
        <v>118</v>
      </c>
      <c r="B183" s="27" t="s">
        <v>1527</v>
      </c>
      <c r="C183" s="28" t="s">
        <v>967</v>
      </c>
      <c r="D183" s="28" t="s">
        <v>897</v>
      </c>
      <c r="E183" s="28" t="s">
        <v>1528</v>
      </c>
      <c r="F183" s="28">
        <v>82.2</v>
      </c>
      <c r="G183" s="59"/>
      <c r="H183">
        <v>30</v>
      </c>
      <c r="I183" s="9">
        <v>3530.4702720000005</v>
      </c>
    </row>
    <row r="184" spans="1:9" x14ac:dyDescent="0.3">
      <c r="A184" s="26" t="s">
        <v>119</v>
      </c>
      <c r="B184" s="27" t="s">
        <v>1531</v>
      </c>
      <c r="C184" s="28"/>
      <c r="D184" s="28" t="s">
        <v>1532</v>
      </c>
      <c r="E184" s="28" t="s">
        <v>1533</v>
      </c>
      <c r="F184" s="28">
        <v>61</v>
      </c>
      <c r="G184" s="62">
        <v>45069</v>
      </c>
      <c r="H184">
        <v>30</v>
      </c>
      <c r="I184" s="9">
        <v>2619.9353599999999</v>
      </c>
    </row>
    <row r="185" spans="1:9" x14ac:dyDescent="0.3">
      <c r="A185" s="26" t="s">
        <v>120</v>
      </c>
      <c r="B185" s="27" t="s">
        <v>1534</v>
      </c>
      <c r="C185" s="28"/>
      <c r="D185" s="28" t="s">
        <v>1535</v>
      </c>
      <c r="E185" s="28" t="s">
        <v>1536</v>
      </c>
      <c r="F185" s="28">
        <v>59.2</v>
      </c>
      <c r="G185" s="62">
        <v>45078</v>
      </c>
      <c r="H185">
        <v>30</v>
      </c>
      <c r="I185" s="9">
        <v>2542.6257920000003</v>
      </c>
    </row>
    <row r="186" spans="1:9" x14ac:dyDescent="0.3">
      <c r="A186" s="26" t="s">
        <v>121</v>
      </c>
      <c r="B186" s="27" t="s">
        <v>1539</v>
      </c>
      <c r="C186" s="28" t="s">
        <v>1540</v>
      </c>
      <c r="D186" s="28" t="s">
        <v>897</v>
      </c>
      <c r="E186" s="28" t="s">
        <v>1541</v>
      </c>
      <c r="F186" s="28">
        <v>51</v>
      </c>
      <c r="G186" s="59"/>
      <c r="H186">
        <v>30</v>
      </c>
      <c r="I186" s="9">
        <v>2190.4377600000003</v>
      </c>
    </row>
    <row r="187" spans="1:9" x14ac:dyDescent="0.3">
      <c r="A187" s="26" t="s">
        <v>121</v>
      </c>
      <c r="B187" s="27" t="s">
        <v>1542</v>
      </c>
      <c r="C187" s="28"/>
      <c r="D187" s="28" t="s">
        <v>1543</v>
      </c>
      <c r="E187" s="28" t="s">
        <v>1544</v>
      </c>
      <c r="F187" s="28">
        <v>51</v>
      </c>
      <c r="G187" s="63">
        <v>45125</v>
      </c>
      <c r="H187">
        <v>0</v>
      </c>
      <c r="I187" s="9">
        <v>0</v>
      </c>
    </row>
    <row r="188" spans="1:9" x14ac:dyDescent="0.3">
      <c r="A188" s="26" t="s">
        <v>122</v>
      </c>
      <c r="B188" s="27" t="s">
        <v>1545</v>
      </c>
      <c r="C188" s="28"/>
      <c r="D188" s="28" t="s">
        <v>1546</v>
      </c>
      <c r="E188" s="28" t="s">
        <v>1547</v>
      </c>
      <c r="F188" s="28">
        <v>32.4</v>
      </c>
      <c r="G188" s="63">
        <v>45141</v>
      </c>
      <c r="H188">
        <v>0</v>
      </c>
      <c r="I188" s="9">
        <v>0</v>
      </c>
    </row>
    <row r="189" spans="1:9" x14ac:dyDescent="0.3">
      <c r="A189" s="26" t="s">
        <v>122</v>
      </c>
      <c r="B189" s="27" t="s">
        <v>1548</v>
      </c>
      <c r="C189" s="28" t="s">
        <v>1549</v>
      </c>
      <c r="D189" s="28" t="s">
        <v>897</v>
      </c>
      <c r="E189" s="28" t="s">
        <v>1550</v>
      </c>
      <c r="F189" s="28">
        <v>32.4</v>
      </c>
      <c r="G189" s="59"/>
      <c r="H189">
        <v>30</v>
      </c>
      <c r="I189" s="9">
        <v>1391.572224</v>
      </c>
    </row>
    <row r="190" spans="1:9" x14ac:dyDescent="0.3">
      <c r="A190" s="26" t="s">
        <v>123</v>
      </c>
      <c r="B190" s="27" t="s">
        <v>1551</v>
      </c>
      <c r="C190" s="28"/>
      <c r="D190" s="28" t="s">
        <v>1552</v>
      </c>
      <c r="E190" s="28" t="s">
        <v>1553</v>
      </c>
      <c r="F190" s="28">
        <v>56.4</v>
      </c>
      <c r="G190" s="63">
        <v>45175</v>
      </c>
      <c r="H190">
        <v>0</v>
      </c>
      <c r="I190" s="9">
        <v>0</v>
      </c>
    </row>
    <row r="191" spans="1:9" x14ac:dyDescent="0.3">
      <c r="A191" s="26" t="s">
        <v>123</v>
      </c>
      <c r="B191" s="27" t="s">
        <v>1554</v>
      </c>
      <c r="C191" s="28" t="s">
        <v>1401</v>
      </c>
      <c r="D191" s="28" t="s">
        <v>897</v>
      </c>
      <c r="E191" s="28" t="s">
        <v>1555</v>
      </c>
      <c r="F191" s="28">
        <v>56.4</v>
      </c>
      <c r="G191" s="59"/>
      <c r="H191">
        <v>30</v>
      </c>
      <c r="I191" s="9">
        <v>2422.3664640000002</v>
      </c>
    </row>
    <row r="192" spans="1:9" x14ac:dyDescent="0.3">
      <c r="A192" s="26" t="s">
        <v>124</v>
      </c>
      <c r="B192" s="27" t="s">
        <v>1556</v>
      </c>
      <c r="C192" s="28" t="s">
        <v>1557</v>
      </c>
      <c r="D192" s="28" t="s">
        <v>897</v>
      </c>
      <c r="E192" s="28" t="s">
        <v>1558</v>
      </c>
      <c r="F192" s="28">
        <v>82.2</v>
      </c>
      <c r="G192" s="59"/>
      <c r="H192">
        <v>30</v>
      </c>
      <c r="I192" s="9">
        <v>3530.4702720000005</v>
      </c>
    </row>
    <row r="193" spans="1:9" x14ac:dyDescent="0.3">
      <c r="A193" s="26" t="s">
        <v>125</v>
      </c>
      <c r="B193" s="27" t="s">
        <v>1562</v>
      </c>
      <c r="C193" s="28" t="s">
        <v>930</v>
      </c>
      <c r="D193" s="28" t="s">
        <v>897</v>
      </c>
      <c r="E193" s="28" t="s">
        <v>1563</v>
      </c>
      <c r="F193" s="28">
        <v>51</v>
      </c>
      <c r="G193" s="59"/>
      <c r="H193">
        <v>30</v>
      </c>
      <c r="I193" s="9">
        <v>2190.4377600000003</v>
      </c>
    </row>
    <row r="194" spans="1:9" x14ac:dyDescent="0.3">
      <c r="A194" s="26" t="s">
        <v>125</v>
      </c>
      <c r="B194" s="27" t="s">
        <v>1564</v>
      </c>
      <c r="C194" s="28"/>
      <c r="D194" s="28" t="s">
        <v>1565</v>
      </c>
      <c r="E194" s="28" t="s">
        <v>1566</v>
      </c>
      <c r="F194" s="28">
        <v>51</v>
      </c>
      <c r="G194" s="60">
        <v>45190</v>
      </c>
      <c r="H194">
        <v>0</v>
      </c>
      <c r="I194" s="9">
        <v>0</v>
      </c>
    </row>
    <row r="195" spans="1:9" x14ac:dyDescent="0.3">
      <c r="A195" s="26" t="s">
        <v>126</v>
      </c>
      <c r="B195" s="27" t="s">
        <v>1567</v>
      </c>
      <c r="C195" s="28" t="s">
        <v>967</v>
      </c>
      <c r="D195" s="28" t="s">
        <v>897</v>
      </c>
      <c r="E195" s="28" t="s">
        <v>1568</v>
      </c>
      <c r="F195" s="28">
        <v>32.4</v>
      </c>
      <c r="G195" s="59"/>
      <c r="H195">
        <v>23</v>
      </c>
      <c r="I195" s="9">
        <v>1066.8720384000001</v>
      </c>
    </row>
    <row r="196" spans="1:9" x14ac:dyDescent="0.3">
      <c r="A196" s="26" t="s">
        <v>126</v>
      </c>
      <c r="B196" s="27" t="s">
        <v>1569</v>
      </c>
      <c r="C196" s="28"/>
      <c r="D196" s="28" t="s">
        <v>1570</v>
      </c>
      <c r="E196" s="28" t="s">
        <v>1571</v>
      </c>
      <c r="F196" s="28">
        <v>32.4</v>
      </c>
      <c r="G196" s="62">
        <v>45101</v>
      </c>
      <c r="H196">
        <v>7</v>
      </c>
      <c r="I196" s="9">
        <v>324.7001856</v>
      </c>
    </row>
    <row r="197" spans="1:9" x14ac:dyDescent="0.3">
      <c r="A197" s="26" t="s">
        <v>127</v>
      </c>
      <c r="B197" s="27" t="s">
        <v>1572</v>
      </c>
      <c r="C197" s="28"/>
      <c r="D197" s="28" t="s">
        <v>1573</v>
      </c>
      <c r="E197" s="28" t="s">
        <v>1574</v>
      </c>
      <c r="F197" s="28">
        <v>56.4</v>
      </c>
      <c r="G197" s="62">
        <v>45104</v>
      </c>
      <c r="H197">
        <v>4</v>
      </c>
      <c r="I197" s="9">
        <v>322.98219520000004</v>
      </c>
    </row>
    <row r="198" spans="1:9" x14ac:dyDescent="0.3">
      <c r="A198" s="26" t="s">
        <v>127</v>
      </c>
      <c r="B198" s="27" t="s">
        <v>1575</v>
      </c>
      <c r="C198" s="28" t="s">
        <v>967</v>
      </c>
      <c r="D198" s="28" t="s">
        <v>897</v>
      </c>
      <c r="E198" s="28" t="s">
        <v>1576</v>
      </c>
      <c r="F198" s="28">
        <v>56.4</v>
      </c>
      <c r="G198" s="59"/>
      <c r="H198">
        <v>26</v>
      </c>
      <c r="I198" s="9">
        <v>2099.3842688000004</v>
      </c>
    </row>
    <row r="199" spans="1:9" x14ac:dyDescent="0.3">
      <c r="A199" s="26" t="s">
        <v>128</v>
      </c>
      <c r="B199" s="27" t="s">
        <v>1577</v>
      </c>
      <c r="C199" s="28"/>
      <c r="D199" s="28" t="s">
        <v>1578</v>
      </c>
      <c r="E199" s="28" t="s">
        <v>1579</v>
      </c>
      <c r="F199" s="28">
        <v>82.2</v>
      </c>
      <c r="G199" s="63">
        <v>45148</v>
      </c>
      <c r="H199">
        <v>0</v>
      </c>
      <c r="I199" s="9">
        <v>0</v>
      </c>
    </row>
    <row r="200" spans="1:9" x14ac:dyDescent="0.3">
      <c r="A200" s="26" t="s">
        <v>128</v>
      </c>
      <c r="B200" s="27" t="s">
        <v>1580</v>
      </c>
      <c r="C200" s="28" t="s">
        <v>1581</v>
      </c>
      <c r="D200" s="28" t="s">
        <v>897</v>
      </c>
      <c r="E200" s="28" t="s">
        <v>1582</v>
      </c>
      <c r="F200" s="28">
        <v>82.2</v>
      </c>
      <c r="G200" s="59"/>
      <c r="H200">
        <v>30</v>
      </c>
      <c r="I200" s="9">
        <v>3530.4702720000005</v>
      </c>
    </row>
    <row r="201" spans="1:9" x14ac:dyDescent="0.3">
      <c r="A201" s="26" t="s">
        <v>129</v>
      </c>
      <c r="B201" s="27" t="s">
        <v>1583</v>
      </c>
      <c r="C201" s="28"/>
      <c r="D201" s="28" t="s">
        <v>1584</v>
      </c>
      <c r="E201" s="28" t="s">
        <v>1585</v>
      </c>
      <c r="F201" s="28">
        <v>51</v>
      </c>
      <c r="G201" s="62">
        <v>45105</v>
      </c>
      <c r="H201">
        <v>3</v>
      </c>
      <c r="I201" s="9">
        <v>219.04377600000004</v>
      </c>
    </row>
    <row r="202" spans="1:9" x14ac:dyDescent="0.3">
      <c r="A202" s="26" t="s">
        <v>129</v>
      </c>
      <c r="B202" s="27" t="s">
        <v>1586</v>
      </c>
      <c r="C202" s="28" t="s">
        <v>967</v>
      </c>
      <c r="D202" s="28" t="s">
        <v>897</v>
      </c>
      <c r="E202" s="28" t="s">
        <v>1587</v>
      </c>
      <c r="F202" s="28">
        <v>51</v>
      </c>
      <c r="G202" s="59"/>
      <c r="H202">
        <v>27</v>
      </c>
      <c r="I202" s="9">
        <v>1971.3939840000003</v>
      </c>
    </row>
    <row r="203" spans="1:9" x14ac:dyDescent="0.3">
      <c r="A203" s="26" t="s">
        <v>130</v>
      </c>
      <c r="B203" s="27" t="s">
        <v>1588</v>
      </c>
      <c r="C203" s="28" t="s">
        <v>967</v>
      </c>
      <c r="D203" s="28" t="s">
        <v>897</v>
      </c>
      <c r="E203" s="28" t="s">
        <v>1589</v>
      </c>
      <c r="F203" s="28">
        <v>32.4</v>
      </c>
      <c r="G203" s="59"/>
      <c r="H203">
        <v>23</v>
      </c>
      <c r="I203" s="9">
        <v>1066.8720384000001</v>
      </c>
    </row>
    <row r="204" spans="1:9" x14ac:dyDescent="0.3">
      <c r="A204" s="26" t="s">
        <v>130</v>
      </c>
      <c r="B204" s="27" t="s">
        <v>1590</v>
      </c>
      <c r="C204" s="28"/>
      <c r="D204" s="28" t="s">
        <v>1591</v>
      </c>
      <c r="E204" s="28" t="s">
        <v>1592</v>
      </c>
      <c r="F204" s="28">
        <v>32.4</v>
      </c>
      <c r="G204" s="62">
        <v>45101</v>
      </c>
      <c r="H204">
        <v>7</v>
      </c>
      <c r="I204" s="9">
        <v>324.7001856</v>
      </c>
    </row>
    <row r="205" spans="1:9" x14ac:dyDescent="0.3">
      <c r="A205" s="26" t="s">
        <v>131</v>
      </c>
      <c r="B205" s="27" t="s">
        <v>1595</v>
      </c>
      <c r="C205" s="28"/>
      <c r="D205" s="28" t="s">
        <v>1596</v>
      </c>
      <c r="E205" s="28" t="s">
        <v>1597</v>
      </c>
      <c r="F205" s="28">
        <v>36.299999999999997</v>
      </c>
      <c r="G205" s="62">
        <v>45073</v>
      </c>
      <c r="H205">
        <v>30</v>
      </c>
      <c r="I205" s="9">
        <v>1559.076288</v>
      </c>
    </row>
    <row r="206" spans="1:9" x14ac:dyDescent="0.3">
      <c r="A206" s="26" t="s">
        <v>132</v>
      </c>
      <c r="B206" s="27" t="s">
        <v>1598</v>
      </c>
      <c r="C206" s="28"/>
      <c r="D206" s="28" t="s">
        <v>1599</v>
      </c>
      <c r="E206" s="28" t="s">
        <v>1600</v>
      </c>
      <c r="F206" s="28">
        <v>56.4</v>
      </c>
      <c r="G206" s="62">
        <v>45101</v>
      </c>
      <c r="H206">
        <v>7</v>
      </c>
      <c r="I206" s="9">
        <v>565.21884160000002</v>
      </c>
    </row>
    <row r="207" spans="1:9" x14ac:dyDescent="0.3">
      <c r="A207" s="26" t="s">
        <v>132</v>
      </c>
      <c r="B207" s="27" t="s">
        <v>1601</v>
      </c>
      <c r="C207" s="28" t="s">
        <v>967</v>
      </c>
      <c r="D207" s="28" t="s">
        <v>897</v>
      </c>
      <c r="E207" s="28" t="s">
        <v>1602</v>
      </c>
      <c r="F207" s="28">
        <v>56.4</v>
      </c>
      <c r="G207" s="59"/>
      <c r="H207">
        <v>23</v>
      </c>
      <c r="I207" s="9">
        <v>1857.1476224000003</v>
      </c>
    </row>
    <row r="208" spans="1:9" x14ac:dyDescent="0.3">
      <c r="A208" s="26" t="s">
        <v>133</v>
      </c>
      <c r="B208" s="27" t="s">
        <v>1603</v>
      </c>
      <c r="C208" s="28" t="s">
        <v>935</v>
      </c>
      <c r="D208" s="28" t="s">
        <v>897</v>
      </c>
      <c r="E208" s="28" t="s">
        <v>1604</v>
      </c>
      <c r="F208" s="28">
        <v>82.2</v>
      </c>
      <c r="G208" s="59"/>
      <c r="H208">
        <v>30</v>
      </c>
      <c r="I208" s="9">
        <v>3530.4702720000005</v>
      </c>
    </row>
    <row r="209" spans="1:9" x14ac:dyDescent="0.3">
      <c r="A209" s="26" t="s">
        <v>133</v>
      </c>
      <c r="B209" s="27" t="s">
        <v>1605</v>
      </c>
      <c r="C209" s="28"/>
      <c r="D209" s="28" t="s">
        <v>1606</v>
      </c>
      <c r="E209" s="28" t="s">
        <v>1607</v>
      </c>
      <c r="F209" s="28">
        <v>82.2</v>
      </c>
      <c r="G209" s="63">
        <v>45189</v>
      </c>
      <c r="H209">
        <v>0</v>
      </c>
      <c r="I209" s="9">
        <v>0</v>
      </c>
    </row>
    <row r="210" spans="1:9" x14ac:dyDescent="0.3">
      <c r="A210" s="26" t="s">
        <v>134</v>
      </c>
      <c r="B210" s="27" t="s">
        <v>1608</v>
      </c>
      <c r="C210" s="28"/>
      <c r="D210" s="28" t="s">
        <v>1609</v>
      </c>
      <c r="E210" s="28" t="s">
        <v>1610</v>
      </c>
      <c r="F210" s="28">
        <v>51</v>
      </c>
      <c r="G210" s="62">
        <v>45101</v>
      </c>
      <c r="H210">
        <v>7</v>
      </c>
      <c r="I210" s="9">
        <v>511.10214400000007</v>
      </c>
    </row>
    <row r="211" spans="1:9" x14ac:dyDescent="0.3">
      <c r="A211" s="26" t="s">
        <v>134</v>
      </c>
      <c r="B211" s="27" t="s">
        <v>1611</v>
      </c>
      <c r="C211" s="28" t="s">
        <v>967</v>
      </c>
      <c r="D211" s="28" t="s">
        <v>897</v>
      </c>
      <c r="E211" s="28" t="s">
        <v>1612</v>
      </c>
      <c r="F211" s="28">
        <v>51</v>
      </c>
      <c r="G211" s="59"/>
      <c r="H211">
        <v>23</v>
      </c>
      <c r="I211" s="9">
        <v>1679.3356160000001</v>
      </c>
    </row>
    <row r="212" spans="1:9" x14ac:dyDescent="0.3">
      <c r="A212" s="26" t="s">
        <v>135</v>
      </c>
      <c r="B212" s="27" t="s">
        <v>1613</v>
      </c>
      <c r="C212" s="28"/>
      <c r="D212" s="28" t="s">
        <v>1614</v>
      </c>
      <c r="E212" s="28" t="s">
        <v>1615</v>
      </c>
      <c r="F212" s="28">
        <v>32.4</v>
      </c>
      <c r="G212" s="60">
        <v>45108</v>
      </c>
      <c r="H212">
        <v>0</v>
      </c>
      <c r="I212" s="9">
        <v>0</v>
      </c>
    </row>
    <row r="213" spans="1:9" x14ac:dyDescent="0.3">
      <c r="A213" s="26" t="s">
        <v>135</v>
      </c>
      <c r="B213" s="27" t="s">
        <v>1616</v>
      </c>
      <c r="C213" s="28" t="s">
        <v>967</v>
      </c>
      <c r="D213" s="28" t="s">
        <v>897</v>
      </c>
      <c r="E213" s="28" t="s">
        <v>1617</v>
      </c>
      <c r="F213" s="28">
        <v>32.4</v>
      </c>
      <c r="G213" s="59"/>
      <c r="H213">
        <v>30</v>
      </c>
      <c r="I213" s="9">
        <v>1391.572224</v>
      </c>
    </row>
    <row r="214" spans="1:9" x14ac:dyDescent="0.3">
      <c r="A214" s="26" t="s">
        <v>136</v>
      </c>
      <c r="B214" s="27" t="s">
        <v>1618</v>
      </c>
      <c r="C214" s="28"/>
      <c r="D214" s="28" t="s">
        <v>1619</v>
      </c>
      <c r="E214" s="28" t="s">
        <v>1620</v>
      </c>
      <c r="F214" s="28">
        <v>56.4</v>
      </c>
      <c r="G214" s="63">
        <v>45112</v>
      </c>
      <c r="H214">
        <v>0</v>
      </c>
      <c r="I214" s="9">
        <v>0</v>
      </c>
    </row>
    <row r="215" spans="1:9" x14ac:dyDescent="0.3">
      <c r="A215" s="26" t="s">
        <v>136</v>
      </c>
      <c r="B215" s="27" t="s">
        <v>1621</v>
      </c>
      <c r="C215" s="28" t="s">
        <v>953</v>
      </c>
      <c r="D215" s="28" t="s">
        <v>897</v>
      </c>
      <c r="E215" s="28" t="s">
        <v>1622</v>
      </c>
      <c r="F215" s="28">
        <v>56.4</v>
      </c>
      <c r="G215" s="59"/>
      <c r="H215">
        <v>30</v>
      </c>
      <c r="I215" s="9">
        <v>2422.3664640000002</v>
      </c>
    </row>
    <row r="216" spans="1:9" x14ac:dyDescent="0.3">
      <c r="A216" s="26" t="s">
        <v>137</v>
      </c>
      <c r="B216" s="27" t="s">
        <v>1623</v>
      </c>
      <c r="C216" s="28"/>
      <c r="D216" s="28" t="s">
        <v>897</v>
      </c>
      <c r="E216" s="28" t="s">
        <v>1624</v>
      </c>
      <c r="F216" s="28">
        <v>82.2</v>
      </c>
      <c r="G216" s="59"/>
      <c r="H216">
        <v>30</v>
      </c>
      <c r="I216" s="9">
        <v>3530.4702720000005</v>
      </c>
    </row>
    <row r="217" spans="1:9" x14ac:dyDescent="0.3">
      <c r="A217" s="26" t="s">
        <v>138</v>
      </c>
      <c r="B217" s="27" t="s">
        <v>1625</v>
      </c>
      <c r="C217" s="28"/>
      <c r="D217" s="28" t="s">
        <v>1626</v>
      </c>
      <c r="E217" s="28" t="s">
        <v>1627</v>
      </c>
      <c r="F217" s="28">
        <v>51</v>
      </c>
      <c r="G217" s="60">
        <v>45170</v>
      </c>
      <c r="H217">
        <v>0</v>
      </c>
      <c r="I217" s="9">
        <v>0</v>
      </c>
    </row>
    <row r="218" spans="1:9" x14ac:dyDescent="0.3">
      <c r="A218" s="26" t="s">
        <v>138</v>
      </c>
      <c r="B218" s="27" t="s">
        <v>1628</v>
      </c>
      <c r="C218" s="28" t="s">
        <v>930</v>
      </c>
      <c r="D218" s="28" t="s">
        <v>897</v>
      </c>
      <c r="E218" s="28" t="s">
        <v>1629</v>
      </c>
      <c r="F218" s="28">
        <v>51</v>
      </c>
      <c r="G218" s="59"/>
      <c r="H218">
        <v>30</v>
      </c>
      <c r="I218" s="9">
        <v>2190.4377600000003</v>
      </c>
    </row>
    <row r="219" spans="1:9" x14ac:dyDescent="0.3">
      <c r="A219" s="26" t="s">
        <v>139</v>
      </c>
      <c r="B219" s="27" t="s">
        <v>1630</v>
      </c>
      <c r="C219" s="28"/>
      <c r="D219" s="28" t="s">
        <v>1631</v>
      </c>
      <c r="E219" s="28" t="s">
        <v>1632</v>
      </c>
      <c r="F219" s="28">
        <v>32.4</v>
      </c>
      <c r="G219" s="60">
        <v>45127</v>
      </c>
      <c r="H219">
        <v>0</v>
      </c>
      <c r="I219" s="9">
        <v>0</v>
      </c>
    </row>
    <row r="220" spans="1:9" x14ac:dyDescent="0.3">
      <c r="A220" s="26" t="s">
        <v>139</v>
      </c>
      <c r="B220" s="27" t="s">
        <v>1633</v>
      </c>
      <c r="C220" s="28" t="s">
        <v>1634</v>
      </c>
      <c r="D220" s="28" t="s">
        <v>897</v>
      </c>
      <c r="E220" s="28" t="s">
        <v>1635</v>
      </c>
      <c r="F220" s="28">
        <v>32.4</v>
      </c>
      <c r="G220" s="59"/>
      <c r="H220">
        <v>30</v>
      </c>
      <c r="I220" s="9">
        <v>1391.572224</v>
      </c>
    </row>
    <row r="221" spans="1:9" x14ac:dyDescent="0.3">
      <c r="A221" s="26" t="s">
        <v>140</v>
      </c>
      <c r="B221" s="27" t="s">
        <v>1636</v>
      </c>
      <c r="C221" s="28" t="s">
        <v>1637</v>
      </c>
      <c r="D221" s="28" t="s">
        <v>897</v>
      </c>
      <c r="E221" s="28" t="s">
        <v>1638</v>
      </c>
      <c r="F221" s="28">
        <v>56.4</v>
      </c>
      <c r="G221" s="59"/>
      <c r="H221">
        <v>30</v>
      </c>
      <c r="I221" s="9">
        <v>2422.3664640000002</v>
      </c>
    </row>
    <row r="222" spans="1:9" x14ac:dyDescent="0.3">
      <c r="A222" s="26" t="s">
        <v>140</v>
      </c>
      <c r="B222" s="27" t="s">
        <v>1639</v>
      </c>
      <c r="C222" s="28"/>
      <c r="D222" s="28" t="s">
        <v>1640</v>
      </c>
      <c r="E222" s="28" t="s">
        <v>1641</v>
      </c>
      <c r="F222" s="28">
        <v>56.4</v>
      </c>
      <c r="G222" s="63">
        <v>45150</v>
      </c>
      <c r="H222">
        <v>0</v>
      </c>
      <c r="I222" s="9">
        <v>0</v>
      </c>
    </row>
    <row r="223" spans="1:9" x14ac:dyDescent="0.3">
      <c r="A223" s="26" t="s">
        <v>141</v>
      </c>
      <c r="B223" s="27" t="s">
        <v>1642</v>
      </c>
      <c r="C223" s="28"/>
      <c r="D223" s="28" t="s">
        <v>1643</v>
      </c>
      <c r="E223" s="28" t="s">
        <v>1644</v>
      </c>
      <c r="F223" s="28">
        <v>82.2</v>
      </c>
      <c r="G223" s="63">
        <v>45141</v>
      </c>
      <c r="H223">
        <v>0</v>
      </c>
      <c r="I223" s="9">
        <v>0</v>
      </c>
    </row>
    <row r="224" spans="1:9" x14ac:dyDescent="0.3">
      <c r="A224" s="26" t="s">
        <v>141</v>
      </c>
      <c r="B224" s="27" t="s">
        <v>1645</v>
      </c>
      <c r="C224" s="28" t="s">
        <v>1549</v>
      </c>
      <c r="D224" s="28" t="s">
        <v>897</v>
      </c>
      <c r="E224" s="28" t="s">
        <v>1646</v>
      </c>
      <c r="F224" s="28">
        <v>82.2</v>
      </c>
      <c r="G224" s="59"/>
      <c r="H224">
        <v>30</v>
      </c>
      <c r="I224" s="9">
        <v>3530.4702720000005</v>
      </c>
    </row>
    <row r="225" spans="1:9" x14ac:dyDescent="0.3">
      <c r="A225" s="26" t="s">
        <v>142</v>
      </c>
      <c r="B225" s="27" t="s">
        <v>1647</v>
      </c>
      <c r="C225" s="28"/>
      <c r="D225" s="28" t="s">
        <v>897</v>
      </c>
      <c r="E225" s="28" t="s">
        <v>1648</v>
      </c>
      <c r="F225" s="28">
        <v>50.7</v>
      </c>
      <c r="G225" s="59"/>
      <c r="H225">
        <v>30</v>
      </c>
      <c r="I225" s="9">
        <v>2177.5528320000003</v>
      </c>
    </row>
    <row r="226" spans="1:9" x14ac:dyDescent="0.3">
      <c r="A226" s="26" t="s">
        <v>143</v>
      </c>
      <c r="B226" s="27" t="s">
        <v>1649</v>
      </c>
      <c r="C226" s="28"/>
      <c r="D226" s="28" t="s">
        <v>1650</v>
      </c>
      <c r="E226" s="28" t="s">
        <v>1651</v>
      </c>
      <c r="F226" s="28">
        <v>51</v>
      </c>
      <c r="G226" s="63">
        <v>45141</v>
      </c>
      <c r="H226">
        <v>0</v>
      </c>
      <c r="I226" s="9">
        <v>0</v>
      </c>
    </row>
    <row r="227" spans="1:9" x14ac:dyDescent="0.3">
      <c r="A227" s="26" t="s">
        <v>143</v>
      </c>
      <c r="B227" s="27" t="s">
        <v>1652</v>
      </c>
      <c r="C227" s="28" t="s">
        <v>1549</v>
      </c>
      <c r="D227" s="28" t="s">
        <v>897</v>
      </c>
      <c r="E227" s="28" t="s">
        <v>1653</v>
      </c>
      <c r="F227" s="28">
        <v>51</v>
      </c>
      <c r="G227" s="59"/>
      <c r="H227">
        <v>30</v>
      </c>
      <c r="I227" s="9">
        <v>2190.4377600000003</v>
      </c>
    </row>
    <row r="228" spans="1:9" x14ac:dyDescent="0.3">
      <c r="A228" s="26" t="s">
        <v>144</v>
      </c>
      <c r="B228" s="27" t="s">
        <v>1654</v>
      </c>
      <c r="C228" s="28"/>
      <c r="D228" s="28" t="s">
        <v>1655</v>
      </c>
      <c r="E228" s="28" t="s">
        <v>1656</v>
      </c>
      <c r="F228" s="28">
        <v>32.4</v>
      </c>
      <c r="G228" s="62">
        <v>45104</v>
      </c>
      <c r="H228">
        <v>4</v>
      </c>
      <c r="I228" s="9">
        <v>185.5429632</v>
      </c>
    </row>
    <row r="229" spans="1:9" x14ac:dyDescent="0.3">
      <c r="A229" s="26" t="s">
        <v>144</v>
      </c>
      <c r="B229" s="27" t="s">
        <v>1657</v>
      </c>
      <c r="C229" s="28" t="s">
        <v>967</v>
      </c>
      <c r="D229" s="28" t="s">
        <v>897</v>
      </c>
      <c r="E229" s="28" t="s">
        <v>1658</v>
      </c>
      <c r="F229" s="28">
        <v>32.4</v>
      </c>
      <c r="G229" s="59"/>
      <c r="H229">
        <v>26</v>
      </c>
      <c r="I229" s="9">
        <v>1206.0292608</v>
      </c>
    </row>
    <row r="230" spans="1:9" x14ac:dyDescent="0.3">
      <c r="A230" s="26" t="s">
        <v>145</v>
      </c>
      <c r="B230" s="27" t="s">
        <v>1659</v>
      </c>
      <c r="C230" s="28"/>
      <c r="D230" s="28" t="s">
        <v>1660</v>
      </c>
      <c r="E230" s="28" t="s">
        <v>1661</v>
      </c>
      <c r="F230" s="28">
        <v>56.4</v>
      </c>
      <c r="G230" s="63">
        <v>45111</v>
      </c>
      <c r="H230">
        <v>0</v>
      </c>
      <c r="I230" s="9">
        <v>0</v>
      </c>
    </row>
    <row r="231" spans="1:9" x14ac:dyDescent="0.3">
      <c r="A231" s="26" t="s">
        <v>145</v>
      </c>
      <c r="B231" s="27" t="s">
        <v>1662</v>
      </c>
      <c r="C231" s="28" t="s">
        <v>1514</v>
      </c>
      <c r="D231" s="28" t="s">
        <v>897</v>
      </c>
      <c r="E231" s="28" t="s">
        <v>1663</v>
      </c>
      <c r="F231" s="28">
        <v>56.4</v>
      </c>
      <c r="G231" s="59"/>
      <c r="H231">
        <v>30</v>
      </c>
      <c r="I231" s="9">
        <v>2422.3664640000002</v>
      </c>
    </row>
    <row r="232" spans="1:9" x14ac:dyDescent="0.3">
      <c r="A232" s="26" t="s">
        <v>146</v>
      </c>
      <c r="B232" s="27" t="s">
        <v>1664</v>
      </c>
      <c r="C232" s="28" t="s">
        <v>1665</v>
      </c>
      <c r="D232" s="28" t="s">
        <v>897</v>
      </c>
      <c r="E232" s="28" t="s">
        <v>1666</v>
      </c>
      <c r="F232" s="28">
        <v>82.2</v>
      </c>
      <c r="G232" s="59"/>
      <c r="H232">
        <v>30</v>
      </c>
      <c r="I232" s="9">
        <v>3530.4702720000005</v>
      </c>
    </row>
    <row r="233" spans="1:9" x14ac:dyDescent="0.3">
      <c r="A233" s="26" t="s">
        <v>146</v>
      </c>
      <c r="B233" s="27" t="s">
        <v>1667</v>
      </c>
      <c r="C233" s="28"/>
      <c r="D233" s="28" t="s">
        <v>1668</v>
      </c>
      <c r="E233" s="28" t="s">
        <v>1669</v>
      </c>
      <c r="F233" s="28">
        <v>82.2</v>
      </c>
      <c r="G233" s="63">
        <v>45122</v>
      </c>
      <c r="H233">
        <v>0</v>
      </c>
      <c r="I233" s="9">
        <v>0</v>
      </c>
    </row>
    <row r="234" spans="1:9" x14ac:dyDescent="0.3">
      <c r="A234" s="26" t="s">
        <v>147</v>
      </c>
      <c r="B234" s="27" t="s">
        <v>1670</v>
      </c>
      <c r="C234" s="28" t="s">
        <v>1671</v>
      </c>
      <c r="D234" s="28" t="s">
        <v>897</v>
      </c>
      <c r="E234" s="28" t="s">
        <v>1672</v>
      </c>
      <c r="F234" s="28">
        <v>51</v>
      </c>
      <c r="G234" s="59"/>
      <c r="H234">
        <v>30</v>
      </c>
      <c r="I234" s="9">
        <v>2190.4377600000003</v>
      </c>
    </row>
    <row r="235" spans="1:9" x14ac:dyDescent="0.3">
      <c r="A235" s="26" t="s">
        <v>147</v>
      </c>
      <c r="B235" s="27" t="s">
        <v>1673</v>
      </c>
      <c r="C235" s="28"/>
      <c r="D235" s="28" t="s">
        <v>1674</v>
      </c>
      <c r="E235" s="28" t="s">
        <v>1675</v>
      </c>
      <c r="F235" s="28">
        <v>51</v>
      </c>
      <c r="G235" s="63">
        <v>45147</v>
      </c>
      <c r="H235">
        <v>0</v>
      </c>
      <c r="I235" s="9">
        <v>0</v>
      </c>
    </row>
    <row r="236" spans="1:9" x14ac:dyDescent="0.3">
      <c r="A236" s="26" t="s">
        <v>148</v>
      </c>
      <c r="B236" s="27" t="s">
        <v>1676</v>
      </c>
      <c r="C236" s="28" t="s">
        <v>1135</v>
      </c>
      <c r="D236" s="28" t="s">
        <v>897</v>
      </c>
      <c r="E236" s="28" t="s">
        <v>1677</v>
      </c>
      <c r="F236" s="28">
        <v>32.4</v>
      </c>
      <c r="G236" s="59"/>
      <c r="H236">
        <v>30</v>
      </c>
      <c r="I236" s="9">
        <v>1391.572224</v>
      </c>
    </row>
    <row r="237" spans="1:9" x14ac:dyDescent="0.3">
      <c r="A237" s="26" t="s">
        <v>148</v>
      </c>
      <c r="B237" s="27" t="s">
        <v>1678</v>
      </c>
      <c r="C237" s="28"/>
      <c r="D237" s="28" t="s">
        <v>1679</v>
      </c>
      <c r="E237" s="28" t="s">
        <v>1680</v>
      </c>
      <c r="F237" s="28">
        <v>32.4</v>
      </c>
      <c r="G237" s="60">
        <v>45168</v>
      </c>
      <c r="H237">
        <v>0</v>
      </c>
      <c r="I237" s="9">
        <v>0</v>
      </c>
    </row>
    <row r="238" spans="1:9" x14ac:dyDescent="0.3">
      <c r="A238" s="26" t="s">
        <v>149</v>
      </c>
      <c r="B238" s="27" t="s">
        <v>1681</v>
      </c>
      <c r="C238" s="28" t="s">
        <v>899</v>
      </c>
      <c r="D238" s="28" t="s">
        <v>897</v>
      </c>
      <c r="E238" s="28" t="s">
        <v>1682</v>
      </c>
      <c r="F238" s="28">
        <v>56.4</v>
      </c>
      <c r="G238" s="59"/>
      <c r="H238">
        <v>30</v>
      </c>
      <c r="I238" s="9">
        <v>2422.3664640000002</v>
      </c>
    </row>
    <row r="239" spans="1:9" x14ac:dyDescent="0.3">
      <c r="A239" s="26" t="s">
        <v>149</v>
      </c>
      <c r="B239" s="27" t="s">
        <v>1683</v>
      </c>
      <c r="C239" s="28"/>
      <c r="D239" s="28" t="s">
        <v>1684</v>
      </c>
      <c r="E239" s="28" t="s">
        <v>1685</v>
      </c>
      <c r="F239" s="28">
        <v>56.4</v>
      </c>
      <c r="G239" s="63">
        <v>45204</v>
      </c>
      <c r="H239">
        <v>0</v>
      </c>
      <c r="I239" s="9">
        <v>0</v>
      </c>
    </row>
    <row r="240" spans="1:9" x14ac:dyDescent="0.3">
      <c r="A240" s="26" t="s">
        <v>150</v>
      </c>
      <c r="B240" s="27" t="s">
        <v>1686</v>
      </c>
      <c r="C240" s="28"/>
      <c r="D240" s="28" t="s">
        <v>1687</v>
      </c>
      <c r="E240" s="28" t="s">
        <v>1688</v>
      </c>
      <c r="F240" s="28">
        <v>82.2</v>
      </c>
      <c r="G240" s="62">
        <v>45101</v>
      </c>
      <c r="H240">
        <v>7</v>
      </c>
      <c r="I240" s="9">
        <v>823.77639680000004</v>
      </c>
    </row>
    <row r="241" spans="1:9" x14ac:dyDescent="0.3">
      <c r="A241" s="26" t="s">
        <v>150</v>
      </c>
      <c r="B241" s="27" t="s">
        <v>1689</v>
      </c>
      <c r="C241" s="28" t="s">
        <v>967</v>
      </c>
      <c r="D241" s="28" t="s">
        <v>897</v>
      </c>
      <c r="E241" s="28" t="s">
        <v>1690</v>
      </c>
      <c r="F241" s="28">
        <v>82.2</v>
      </c>
      <c r="G241" s="59"/>
      <c r="H241">
        <v>23</v>
      </c>
      <c r="I241" s="9">
        <v>2706.6938752000001</v>
      </c>
    </row>
    <row r="242" spans="1:9" x14ac:dyDescent="0.3">
      <c r="A242" s="26" t="s">
        <v>151</v>
      </c>
      <c r="B242" s="27" t="s">
        <v>1691</v>
      </c>
      <c r="C242" s="28" t="s">
        <v>941</v>
      </c>
      <c r="D242" s="28" t="s">
        <v>1692</v>
      </c>
      <c r="E242" s="28" t="s">
        <v>1693</v>
      </c>
      <c r="F242" s="28">
        <v>51</v>
      </c>
      <c r="G242" s="62">
        <v>45106</v>
      </c>
      <c r="H242">
        <v>2</v>
      </c>
      <c r="I242" s="9">
        <v>146.02918400000001</v>
      </c>
    </row>
    <row r="243" spans="1:9" x14ac:dyDescent="0.3">
      <c r="A243" s="26" t="s">
        <v>151</v>
      </c>
      <c r="B243" s="27" t="s">
        <v>1694</v>
      </c>
      <c r="C243" s="28" t="s">
        <v>967</v>
      </c>
      <c r="D243" s="28" t="s">
        <v>897</v>
      </c>
      <c r="E243" s="28" t="s">
        <v>1695</v>
      </c>
      <c r="F243" s="28">
        <v>51</v>
      </c>
      <c r="G243" s="59"/>
      <c r="H243">
        <v>28</v>
      </c>
      <c r="I243" s="9">
        <v>2044.4085760000003</v>
      </c>
    </row>
    <row r="244" spans="1:9" x14ac:dyDescent="0.3">
      <c r="A244" s="26" t="s">
        <v>152</v>
      </c>
      <c r="B244" s="27" t="s">
        <v>1696</v>
      </c>
      <c r="C244" s="28" t="s">
        <v>1697</v>
      </c>
      <c r="D244" s="28" t="s">
        <v>1698</v>
      </c>
      <c r="E244" s="28" t="s">
        <v>1699</v>
      </c>
      <c r="F244" s="28">
        <v>32.4</v>
      </c>
      <c r="G244" s="62">
        <v>45106</v>
      </c>
      <c r="H244">
        <v>2</v>
      </c>
      <c r="I244" s="9">
        <v>92.771481600000001</v>
      </c>
    </row>
    <row r="245" spans="1:9" x14ac:dyDescent="0.3">
      <c r="A245" s="26" t="s">
        <v>152</v>
      </c>
      <c r="B245" s="27" t="s">
        <v>1703</v>
      </c>
      <c r="C245" s="28" t="s">
        <v>967</v>
      </c>
      <c r="D245" s="28" t="s">
        <v>897</v>
      </c>
      <c r="E245" s="28" t="s">
        <v>1704</v>
      </c>
      <c r="F245" s="28">
        <v>32.4</v>
      </c>
      <c r="G245" s="59"/>
      <c r="H245">
        <v>28</v>
      </c>
      <c r="I245" s="9">
        <v>1298.8007424</v>
      </c>
    </row>
    <row r="246" spans="1:9" x14ac:dyDescent="0.3">
      <c r="A246" s="26" t="s">
        <v>153</v>
      </c>
      <c r="B246" s="27" t="s">
        <v>1705</v>
      </c>
      <c r="C246" s="28"/>
      <c r="D246" s="28" t="s">
        <v>1706</v>
      </c>
      <c r="E246" s="28" t="s">
        <v>1707</v>
      </c>
      <c r="F246" s="28">
        <v>61</v>
      </c>
      <c r="G246" s="62">
        <v>45066</v>
      </c>
      <c r="H246">
        <v>30</v>
      </c>
      <c r="I246" s="9">
        <v>2619.9353599999999</v>
      </c>
    </row>
    <row r="247" spans="1:9" x14ac:dyDescent="0.3">
      <c r="A247" s="26" t="s">
        <v>154</v>
      </c>
      <c r="B247" s="27" t="s">
        <v>1710</v>
      </c>
      <c r="C247" s="28" t="s">
        <v>1711</v>
      </c>
      <c r="D247" s="28" t="s">
        <v>897</v>
      </c>
      <c r="E247" s="28" t="s">
        <v>1712</v>
      </c>
      <c r="F247" s="28">
        <v>56.4</v>
      </c>
      <c r="G247" s="59"/>
      <c r="H247">
        <v>30</v>
      </c>
      <c r="I247" s="9">
        <v>2422.3664640000002</v>
      </c>
    </row>
    <row r="248" spans="1:9" x14ac:dyDescent="0.3">
      <c r="A248" s="26" t="s">
        <v>154</v>
      </c>
      <c r="B248" s="27" t="s">
        <v>1713</v>
      </c>
      <c r="C248" s="28"/>
      <c r="D248" s="28" t="s">
        <v>1714</v>
      </c>
      <c r="E248" s="28" t="s">
        <v>1715</v>
      </c>
      <c r="F248" s="28">
        <v>56.4</v>
      </c>
      <c r="G248" s="60">
        <v>45119</v>
      </c>
      <c r="H248">
        <v>0</v>
      </c>
      <c r="I248" s="9">
        <v>0</v>
      </c>
    </row>
    <row r="249" spans="1:9" x14ac:dyDescent="0.3">
      <c r="A249" s="26" t="s">
        <v>155</v>
      </c>
      <c r="B249" s="27" t="s">
        <v>1716</v>
      </c>
      <c r="C249" s="28"/>
      <c r="D249" s="28" t="s">
        <v>1717</v>
      </c>
      <c r="E249" s="28" t="s">
        <v>1718</v>
      </c>
      <c r="F249" s="28">
        <v>82.2</v>
      </c>
      <c r="G249" s="60">
        <v>45182</v>
      </c>
      <c r="H249">
        <v>0</v>
      </c>
      <c r="I249" s="9">
        <v>0</v>
      </c>
    </row>
    <row r="250" spans="1:9" x14ac:dyDescent="0.3">
      <c r="A250" s="26" t="s">
        <v>155</v>
      </c>
      <c r="B250" s="27" t="s">
        <v>1719</v>
      </c>
      <c r="C250" s="28" t="s">
        <v>939</v>
      </c>
      <c r="D250" s="28" t="s">
        <v>897</v>
      </c>
      <c r="E250" s="28" t="s">
        <v>1720</v>
      </c>
      <c r="F250" s="28">
        <v>82.2</v>
      </c>
      <c r="G250" s="59"/>
      <c r="H250">
        <v>30</v>
      </c>
      <c r="I250" s="9">
        <v>3530.4702720000005</v>
      </c>
    </row>
    <row r="251" spans="1:9" x14ac:dyDescent="0.3">
      <c r="A251" s="26" t="s">
        <v>156</v>
      </c>
      <c r="B251" s="27" t="s">
        <v>1721</v>
      </c>
      <c r="C251" s="28" t="s">
        <v>901</v>
      </c>
      <c r="D251" s="28" t="s">
        <v>1722</v>
      </c>
      <c r="E251" s="28" t="s">
        <v>1723</v>
      </c>
      <c r="F251" s="28">
        <v>51</v>
      </c>
      <c r="G251" s="62">
        <v>45098</v>
      </c>
      <c r="H251">
        <v>10</v>
      </c>
      <c r="I251" s="9">
        <v>730.14592000000005</v>
      </c>
    </row>
    <row r="252" spans="1:9" x14ac:dyDescent="0.3">
      <c r="A252" s="26" t="s">
        <v>156</v>
      </c>
      <c r="B252" s="27" t="s">
        <v>1724</v>
      </c>
      <c r="C252" s="28" t="s">
        <v>1196</v>
      </c>
      <c r="D252" s="28" t="s">
        <v>897</v>
      </c>
      <c r="E252" s="28" t="s">
        <v>1725</v>
      </c>
      <c r="F252" s="28">
        <v>51</v>
      </c>
      <c r="G252" s="59"/>
      <c r="H252">
        <v>20</v>
      </c>
      <c r="I252" s="9">
        <v>1460.2918400000001</v>
      </c>
    </row>
    <row r="253" spans="1:9" x14ac:dyDescent="0.3">
      <c r="A253" s="26" t="s">
        <v>156</v>
      </c>
      <c r="B253" s="27" t="s">
        <v>1726</v>
      </c>
      <c r="C253" s="28"/>
      <c r="D253" s="28" t="s">
        <v>1727</v>
      </c>
      <c r="E253" s="28" t="s">
        <v>1728</v>
      </c>
      <c r="F253" s="28">
        <v>51</v>
      </c>
      <c r="G253" s="60">
        <v>45215</v>
      </c>
      <c r="H253">
        <v>0</v>
      </c>
      <c r="I253" s="9">
        <v>0</v>
      </c>
    </row>
    <row r="254" spans="1:9" x14ac:dyDescent="0.3">
      <c r="A254" s="26" t="s">
        <v>157</v>
      </c>
      <c r="B254" s="27" t="s">
        <v>1729</v>
      </c>
      <c r="C254" s="28"/>
      <c r="D254" s="28" t="s">
        <v>1730</v>
      </c>
      <c r="E254" s="28" t="s">
        <v>1731</v>
      </c>
      <c r="F254" s="28">
        <v>32.4</v>
      </c>
      <c r="G254" s="62">
        <v>45098</v>
      </c>
      <c r="H254">
        <v>10</v>
      </c>
      <c r="I254" s="9">
        <v>463.85740800000002</v>
      </c>
    </row>
    <row r="255" spans="1:9" x14ac:dyDescent="0.3">
      <c r="A255" s="26" t="s">
        <v>157</v>
      </c>
      <c r="B255" s="27" t="s">
        <v>1732</v>
      </c>
      <c r="C255" s="28" t="s">
        <v>1196</v>
      </c>
      <c r="D255" s="28" t="s">
        <v>897</v>
      </c>
      <c r="E255" s="28" t="s">
        <v>1733</v>
      </c>
      <c r="F255" s="28">
        <v>32.4</v>
      </c>
      <c r="G255" s="59"/>
      <c r="H255">
        <v>20</v>
      </c>
      <c r="I255" s="9">
        <v>927.71481600000004</v>
      </c>
    </row>
    <row r="256" spans="1:9" x14ac:dyDescent="0.3">
      <c r="A256" s="26" t="s">
        <v>158</v>
      </c>
      <c r="B256" s="27" t="s">
        <v>1734</v>
      </c>
      <c r="C256" s="28"/>
      <c r="D256" s="28" t="s">
        <v>1735</v>
      </c>
      <c r="E256" s="28" t="s">
        <v>1736</v>
      </c>
      <c r="F256" s="28">
        <v>56.4</v>
      </c>
      <c r="G256" s="62">
        <v>45098</v>
      </c>
      <c r="H256">
        <v>10</v>
      </c>
      <c r="I256" s="9">
        <v>807.45548800000006</v>
      </c>
    </row>
    <row r="257" spans="1:9" x14ac:dyDescent="0.3">
      <c r="A257" s="26" t="s">
        <v>158</v>
      </c>
      <c r="B257" s="27" t="s">
        <v>1737</v>
      </c>
      <c r="C257" s="28" t="s">
        <v>1196</v>
      </c>
      <c r="D257" s="28" t="s">
        <v>897</v>
      </c>
      <c r="E257" s="28" t="s">
        <v>1738</v>
      </c>
      <c r="F257" s="28">
        <v>56.4</v>
      </c>
      <c r="G257" s="59"/>
      <c r="H257">
        <v>20</v>
      </c>
      <c r="I257" s="9">
        <v>1614.9109760000001</v>
      </c>
    </row>
    <row r="258" spans="1:9" x14ac:dyDescent="0.3">
      <c r="A258" s="26" t="s">
        <v>159</v>
      </c>
      <c r="B258" s="27" t="s">
        <v>1739</v>
      </c>
      <c r="C258" s="28"/>
      <c r="D258" s="28" t="s">
        <v>1740</v>
      </c>
      <c r="E258" s="28" t="s">
        <v>1741</v>
      </c>
      <c r="F258" s="28">
        <v>82.2</v>
      </c>
      <c r="G258" s="62">
        <v>45097</v>
      </c>
      <c r="H258">
        <v>11</v>
      </c>
      <c r="I258" s="9">
        <v>1294.5057664000001</v>
      </c>
    </row>
    <row r="259" spans="1:9" x14ac:dyDescent="0.3">
      <c r="A259" s="26" t="s">
        <v>159</v>
      </c>
      <c r="B259" s="27" t="s">
        <v>1742</v>
      </c>
      <c r="C259" s="28" t="s">
        <v>1283</v>
      </c>
      <c r="D259" s="28" t="s">
        <v>897</v>
      </c>
      <c r="E259" s="28" t="s">
        <v>1743</v>
      </c>
      <c r="F259" s="28">
        <v>82.2</v>
      </c>
      <c r="G259" s="59"/>
      <c r="H259">
        <v>19</v>
      </c>
      <c r="I259" s="9">
        <v>2235.9645056000004</v>
      </c>
    </row>
    <row r="260" spans="1:9" x14ac:dyDescent="0.3">
      <c r="A260" s="26" t="s">
        <v>160</v>
      </c>
      <c r="B260" s="27" t="s">
        <v>1744</v>
      </c>
      <c r="C260" s="28"/>
      <c r="D260" s="28" t="s">
        <v>1745</v>
      </c>
      <c r="E260" s="28" t="s">
        <v>1746</v>
      </c>
      <c r="F260" s="28">
        <v>51</v>
      </c>
      <c r="G260" s="62">
        <v>45098</v>
      </c>
      <c r="H260">
        <v>10</v>
      </c>
      <c r="I260" s="9">
        <v>730.14592000000005</v>
      </c>
    </row>
    <row r="261" spans="1:9" x14ac:dyDescent="0.3">
      <c r="A261" s="26" t="s">
        <v>160</v>
      </c>
      <c r="B261" s="27" t="s">
        <v>1747</v>
      </c>
      <c r="C261" s="28" t="s">
        <v>1196</v>
      </c>
      <c r="D261" s="28" t="s">
        <v>897</v>
      </c>
      <c r="E261" s="28" t="s">
        <v>1748</v>
      </c>
      <c r="F261" s="28">
        <v>51</v>
      </c>
      <c r="G261" s="59"/>
      <c r="H261">
        <v>20</v>
      </c>
      <c r="I261" s="9">
        <v>1460.2918400000001</v>
      </c>
    </row>
    <row r="262" spans="1:9" x14ac:dyDescent="0.3">
      <c r="A262" s="26" t="s">
        <v>161</v>
      </c>
      <c r="B262" s="27" t="s">
        <v>1749</v>
      </c>
      <c r="C262" s="28"/>
      <c r="D262" s="28" t="s">
        <v>1750</v>
      </c>
      <c r="E262" s="28" t="s">
        <v>1751</v>
      </c>
      <c r="F262" s="28">
        <v>32.4</v>
      </c>
      <c r="G262" s="62">
        <v>45099</v>
      </c>
      <c r="H262">
        <v>9</v>
      </c>
      <c r="I262" s="9">
        <v>417.47166720000001</v>
      </c>
    </row>
    <row r="263" spans="1:9" x14ac:dyDescent="0.3">
      <c r="A263" s="26" t="s">
        <v>161</v>
      </c>
      <c r="B263" s="27" t="s">
        <v>1752</v>
      </c>
      <c r="C263" s="28" t="s">
        <v>1753</v>
      </c>
      <c r="D263" s="28" t="s">
        <v>897</v>
      </c>
      <c r="E263" s="28" t="s">
        <v>1754</v>
      </c>
      <c r="F263" s="28">
        <v>32.4</v>
      </c>
      <c r="G263" s="59"/>
      <c r="H263">
        <v>21</v>
      </c>
      <c r="I263" s="9">
        <v>974.10055680000005</v>
      </c>
    </row>
    <row r="264" spans="1:9" x14ac:dyDescent="0.3">
      <c r="A264" s="26" t="s">
        <v>162</v>
      </c>
      <c r="B264" s="27" t="s">
        <v>1755</v>
      </c>
      <c r="C264" s="28" t="s">
        <v>1283</v>
      </c>
      <c r="D264" s="28" t="s">
        <v>897</v>
      </c>
      <c r="E264" s="28" t="s">
        <v>1756</v>
      </c>
      <c r="F264" s="28">
        <v>56.4</v>
      </c>
      <c r="G264" s="59"/>
      <c r="H264">
        <v>19</v>
      </c>
      <c r="I264" s="9">
        <v>1534.1654272000001</v>
      </c>
    </row>
    <row r="265" spans="1:9" x14ac:dyDescent="0.3">
      <c r="A265" s="26" t="s">
        <v>162</v>
      </c>
      <c r="B265" s="27" t="s">
        <v>1757</v>
      </c>
      <c r="C265" s="28"/>
      <c r="D265" s="28" t="s">
        <v>1758</v>
      </c>
      <c r="E265" s="28" t="s">
        <v>1759</v>
      </c>
      <c r="F265" s="28">
        <v>56.4</v>
      </c>
      <c r="G265" s="62">
        <v>45097</v>
      </c>
      <c r="H265">
        <v>11</v>
      </c>
      <c r="I265" s="9">
        <v>888.20103680000011</v>
      </c>
    </row>
    <row r="266" spans="1:9" x14ac:dyDescent="0.3">
      <c r="A266" s="26" t="s">
        <v>163</v>
      </c>
      <c r="B266" s="27" t="s">
        <v>1760</v>
      </c>
      <c r="C266" s="28"/>
      <c r="D266" s="28" t="s">
        <v>1761</v>
      </c>
      <c r="E266" s="28" t="s">
        <v>1762</v>
      </c>
      <c r="F266" s="28">
        <v>82.2</v>
      </c>
      <c r="G266" s="62">
        <v>45099</v>
      </c>
      <c r="H266">
        <v>9</v>
      </c>
      <c r="I266" s="9">
        <v>1059.1410816</v>
      </c>
    </row>
    <row r="267" spans="1:9" x14ac:dyDescent="0.3">
      <c r="A267" s="26" t="s">
        <v>163</v>
      </c>
      <c r="B267" s="27" t="s">
        <v>1763</v>
      </c>
      <c r="C267" s="28" t="s">
        <v>1753</v>
      </c>
      <c r="D267" s="28" t="s">
        <v>897</v>
      </c>
      <c r="E267" s="28" t="s">
        <v>1764</v>
      </c>
      <c r="F267" s="28">
        <v>82.2</v>
      </c>
      <c r="G267" s="59"/>
      <c r="H267">
        <v>21</v>
      </c>
      <c r="I267" s="9">
        <v>2471.3291904000002</v>
      </c>
    </row>
    <row r="268" spans="1:9" x14ac:dyDescent="0.3">
      <c r="A268" s="26" t="s">
        <v>164</v>
      </c>
      <c r="B268" s="27" t="s">
        <v>1767</v>
      </c>
      <c r="C268" s="28"/>
      <c r="D268" s="28" t="s">
        <v>1768</v>
      </c>
      <c r="E268" s="28" t="s">
        <v>1769</v>
      </c>
      <c r="F268" s="28">
        <v>50.9</v>
      </c>
      <c r="G268" s="62">
        <v>45070</v>
      </c>
      <c r="H268">
        <v>30</v>
      </c>
      <c r="I268" s="9">
        <v>2186.1427840000001</v>
      </c>
    </row>
    <row r="269" spans="1:9" x14ac:dyDescent="0.3">
      <c r="A269" s="26" t="s">
        <v>165</v>
      </c>
      <c r="B269" s="27" t="s">
        <v>1770</v>
      </c>
      <c r="C269" s="28"/>
      <c r="D269" s="28" t="s">
        <v>1771</v>
      </c>
      <c r="E269" s="28" t="s">
        <v>1772</v>
      </c>
      <c r="F269" s="28">
        <v>51</v>
      </c>
      <c r="G269" s="63">
        <v>45143</v>
      </c>
      <c r="H269">
        <v>0</v>
      </c>
      <c r="I269" s="9">
        <v>0</v>
      </c>
    </row>
    <row r="270" spans="1:9" x14ac:dyDescent="0.3">
      <c r="A270" s="26" t="s">
        <v>165</v>
      </c>
      <c r="B270" s="27" t="s">
        <v>1773</v>
      </c>
      <c r="C270" s="28" t="s">
        <v>1774</v>
      </c>
      <c r="D270" s="28" t="s">
        <v>897</v>
      </c>
      <c r="E270" s="28" t="s">
        <v>1775</v>
      </c>
      <c r="F270" s="28">
        <v>51</v>
      </c>
      <c r="G270" s="59"/>
      <c r="H270">
        <v>30</v>
      </c>
      <c r="I270" s="9">
        <v>2190.4377600000003</v>
      </c>
    </row>
    <row r="271" spans="1:9" x14ac:dyDescent="0.3">
      <c r="A271" s="26" t="s">
        <v>166</v>
      </c>
      <c r="B271" s="27" t="s">
        <v>1776</v>
      </c>
      <c r="C271" s="28" t="s">
        <v>1753</v>
      </c>
      <c r="D271" s="28" t="s">
        <v>897</v>
      </c>
      <c r="E271" s="28" t="s">
        <v>1777</v>
      </c>
      <c r="F271" s="28">
        <v>32.4</v>
      </c>
      <c r="G271" s="59"/>
      <c r="H271">
        <v>21</v>
      </c>
      <c r="I271" s="9">
        <v>974.10055680000005</v>
      </c>
    </row>
    <row r="272" spans="1:9" x14ac:dyDescent="0.3">
      <c r="A272" s="26" t="s">
        <v>166</v>
      </c>
      <c r="B272" s="27" t="s">
        <v>1778</v>
      </c>
      <c r="C272" s="28"/>
      <c r="D272" s="28" t="s">
        <v>1779</v>
      </c>
      <c r="E272" s="28" t="s">
        <v>1780</v>
      </c>
      <c r="F272" s="28">
        <v>32.4</v>
      </c>
      <c r="G272" s="64">
        <v>45099</v>
      </c>
      <c r="H272">
        <v>9</v>
      </c>
      <c r="I272" s="9">
        <v>417.47166720000001</v>
      </c>
    </row>
    <row r="273" spans="1:9" x14ac:dyDescent="0.3">
      <c r="A273" s="26" t="s">
        <v>167</v>
      </c>
      <c r="B273" s="27" t="s">
        <v>1781</v>
      </c>
      <c r="C273" s="28" t="s">
        <v>1283</v>
      </c>
      <c r="D273" s="28" t="s">
        <v>897</v>
      </c>
      <c r="E273" s="28" t="s">
        <v>1782</v>
      </c>
      <c r="F273" s="28">
        <v>56.4</v>
      </c>
      <c r="G273" s="59"/>
      <c r="H273">
        <v>19</v>
      </c>
      <c r="I273" s="9">
        <v>1534.1654272000001</v>
      </c>
    </row>
    <row r="274" spans="1:9" x14ac:dyDescent="0.3">
      <c r="A274" s="26" t="s">
        <v>167</v>
      </c>
      <c r="B274" s="27" t="s">
        <v>1783</v>
      </c>
      <c r="C274" s="28"/>
      <c r="D274" s="28" t="s">
        <v>1784</v>
      </c>
      <c r="E274" s="28" t="s">
        <v>1785</v>
      </c>
      <c r="F274" s="28">
        <v>56.4</v>
      </c>
      <c r="G274" s="64">
        <v>45097</v>
      </c>
      <c r="H274">
        <v>11</v>
      </c>
      <c r="I274" s="9">
        <v>888.20103680000011</v>
      </c>
    </row>
    <row r="275" spans="1:9" x14ac:dyDescent="0.3">
      <c r="A275" s="26" t="s">
        <v>168</v>
      </c>
      <c r="B275" s="27" t="s">
        <v>1786</v>
      </c>
      <c r="C275" s="28"/>
      <c r="D275" s="28" t="s">
        <v>897</v>
      </c>
      <c r="E275" s="28" t="s">
        <v>1787</v>
      </c>
      <c r="F275" s="28">
        <v>82.2</v>
      </c>
      <c r="G275" s="59"/>
      <c r="H275">
        <v>30</v>
      </c>
      <c r="I275" s="9">
        <v>3530.4702720000005</v>
      </c>
    </row>
    <row r="276" spans="1:9" x14ac:dyDescent="0.3">
      <c r="A276" s="26" t="s">
        <v>169</v>
      </c>
      <c r="B276" s="27" t="s">
        <v>1788</v>
      </c>
      <c r="C276" s="28" t="s">
        <v>967</v>
      </c>
      <c r="D276" s="28" t="s">
        <v>897</v>
      </c>
      <c r="E276" s="28" t="s">
        <v>1789</v>
      </c>
      <c r="F276" s="28">
        <v>51</v>
      </c>
      <c r="G276" s="59"/>
      <c r="H276">
        <v>23</v>
      </c>
      <c r="I276" s="9">
        <v>1679.3356160000001</v>
      </c>
    </row>
    <row r="277" spans="1:9" x14ac:dyDescent="0.3">
      <c r="A277" s="26" t="s">
        <v>169</v>
      </c>
      <c r="B277" s="27" t="s">
        <v>1790</v>
      </c>
      <c r="C277" s="28"/>
      <c r="D277" s="28" t="s">
        <v>1791</v>
      </c>
      <c r="E277" s="28" t="s">
        <v>1792</v>
      </c>
      <c r="F277" s="28">
        <v>51</v>
      </c>
      <c r="G277" s="64">
        <v>45101</v>
      </c>
      <c r="H277">
        <v>7</v>
      </c>
      <c r="I277" s="9">
        <v>511.10214400000007</v>
      </c>
    </row>
    <row r="278" spans="1:9" x14ac:dyDescent="0.3">
      <c r="A278" s="26" t="s">
        <v>170</v>
      </c>
      <c r="B278" s="27" t="s">
        <v>1793</v>
      </c>
      <c r="C278" s="28" t="s">
        <v>1135</v>
      </c>
      <c r="D278" s="28" t="s">
        <v>897</v>
      </c>
      <c r="E278" s="28" t="s">
        <v>1794</v>
      </c>
      <c r="F278" s="28">
        <v>32.4</v>
      </c>
      <c r="G278" s="59"/>
      <c r="H278">
        <v>30</v>
      </c>
      <c r="I278" s="9">
        <v>1391.572224</v>
      </c>
    </row>
    <row r="279" spans="1:9" x14ac:dyDescent="0.3">
      <c r="A279" s="26" t="s">
        <v>170</v>
      </c>
      <c r="B279" s="27" t="s">
        <v>1795</v>
      </c>
      <c r="C279" s="28"/>
      <c r="D279" s="28" t="s">
        <v>1796</v>
      </c>
      <c r="E279" s="28" t="s">
        <v>1797</v>
      </c>
      <c r="F279" s="28">
        <v>32.4</v>
      </c>
      <c r="G279" s="60">
        <v>45169</v>
      </c>
      <c r="H279">
        <v>0</v>
      </c>
      <c r="I279" s="9">
        <v>0</v>
      </c>
    </row>
    <row r="280" spans="1:9" x14ac:dyDescent="0.3">
      <c r="A280" s="26" t="s">
        <v>171</v>
      </c>
      <c r="B280" s="27" t="s">
        <v>1798</v>
      </c>
      <c r="C280" s="28" t="s">
        <v>967</v>
      </c>
      <c r="D280" s="28" t="s">
        <v>897</v>
      </c>
      <c r="E280" s="28" t="s">
        <v>1799</v>
      </c>
      <c r="F280" s="28">
        <v>56.4</v>
      </c>
      <c r="G280" s="59"/>
      <c r="H280">
        <v>23</v>
      </c>
      <c r="I280" s="9">
        <v>1857.1476224000003</v>
      </c>
    </row>
    <row r="281" spans="1:9" x14ac:dyDescent="0.3">
      <c r="A281" s="26" t="s">
        <v>171</v>
      </c>
      <c r="B281" s="27" t="s">
        <v>1800</v>
      </c>
      <c r="C281" s="28"/>
      <c r="D281" s="28" t="s">
        <v>1801</v>
      </c>
      <c r="E281" s="28" t="s">
        <v>1802</v>
      </c>
      <c r="F281" s="28">
        <v>56.4</v>
      </c>
      <c r="G281" s="64">
        <v>45101</v>
      </c>
      <c r="H281">
        <v>7</v>
      </c>
      <c r="I281" s="9">
        <v>565.21884160000002</v>
      </c>
    </row>
    <row r="282" spans="1:9" x14ac:dyDescent="0.3">
      <c r="A282" s="26" t="s">
        <v>172</v>
      </c>
      <c r="B282" s="27" t="s">
        <v>1803</v>
      </c>
      <c r="C282" s="28"/>
      <c r="D282" s="28" t="s">
        <v>1804</v>
      </c>
      <c r="E282" s="28" t="s">
        <v>1805</v>
      </c>
      <c r="F282" s="28">
        <v>58</v>
      </c>
      <c r="G282" s="64">
        <v>45087</v>
      </c>
      <c r="H282">
        <v>21</v>
      </c>
      <c r="I282" s="9">
        <v>1743.760256</v>
      </c>
    </row>
    <row r="283" spans="1:9" x14ac:dyDescent="0.3">
      <c r="A283" s="26" t="s">
        <v>172</v>
      </c>
      <c r="B283" s="27" t="s">
        <v>1806</v>
      </c>
      <c r="C283" s="28" t="s">
        <v>970</v>
      </c>
      <c r="D283" s="28" t="s">
        <v>897</v>
      </c>
      <c r="E283" s="28" t="s">
        <v>1807</v>
      </c>
      <c r="F283" s="28">
        <v>58</v>
      </c>
      <c r="G283" s="59"/>
      <c r="H283">
        <v>9</v>
      </c>
      <c r="I283" s="9">
        <v>747.32582400000001</v>
      </c>
    </row>
    <row r="284" spans="1:9" x14ac:dyDescent="0.3">
      <c r="A284" s="26" t="s">
        <v>173</v>
      </c>
      <c r="B284" s="27" t="s">
        <v>1808</v>
      </c>
      <c r="C284" s="28"/>
      <c r="D284" s="28" t="s">
        <v>1809</v>
      </c>
      <c r="E284" s="28" t="s">
        <v>1810</v>
      </c>
      <c r="F284" s="28">
        <v>40.299999999999997</v>
      </c>
      <c r="G284" s="64">
        <v>45091</v>
      </c>
      <c r="H284">
        <v>17</v>
      </c>
      <c r="I284" s="9">
        <v>980.82935253333324</v>
      </c>
    </row>
    <row r="285" spans="1:9" x14ac:dyDescent="0.3">
      <c r="A285" s="26" t="s">
        <v>173</v>
      </c>
      <c r="B285" s="27" t="s">
        <v>1811</v>
      </c>
      <c r="C285" s="28" t="s">
        <v>1812</v>
      </c>
      <c r="D285" s="28" t="s">
        <v>897</v>
      </c>
      <c r="E285" s="28" t="s">
        <v>1813</v>
      </c>
      <c r="F285" s="28">
        <v>40.299999999999997</v>
      </c>
      <c r="G285" s="59"/>
      <c r="H285">
        <v>13</v>
      </c>
      <c r="I285" s="9">
        <v>750.04597546666662</v>
      </c>
    </row>
    <row r="286" spans="1:9" x14ac:dyDescent="0.3">
      <c r="A286" s="26" t="s">
        <v>174</v>
      </c>
      <c r="B286" s="27" t="s">
        <v>1814</v>
      </c>
      <c r="C286" s="28" t="s">
        <v>1812</v>
      </c>
      <c r="D286" s="28" t="s">
        <v>897</v>
      </c>
      <c r="E286" s="28" t="s">
        <v>1815</v>
      </c>
      <c r="F286" s="28">
        <v>40.299999999999997</v>
      </c>
      <c r="G286" s="59"/>
      <c r="H286">
        <v>13</v>
      </c>
      <c r="I286" s="9">
        <v>750.04597546666662</v>
      </c>
    </row>
    <row r="287" spans="1:9" x14ac:dyDescent="0.3">
      <c r="A287" s="26" t="s">
        <v>174</v>
      </c>
      <c r="B287" s="27" t="s">
        <v>1816</v>
      </c>
      <c r="C287" s="28"/>
      <c r="D287" s="28" t="s">
        <v>1809</v>
      </c>
      <c r="E287" s="28" t="s">
        <v>1817</v>
      </c>
      <c r="F287" s="28">
        <v>40.299999999999997</v>
      </c>
      <c r="G287" s="64">
        <v>45091</v>
      </c>
      <c r="H287">
        <v>17</v>
      </c>
      <c r="I287" s="9">
        <v>980.82935253333324</v>
      </c>
    </row>
    <row r="288" spans="1:9" ht="20.399999999999999" x14ac:dyDescent="0.3">
      <c r="A288" s="26" t="s">
        <v>175</v>
      </c>
      <c r="B288" s="27" t="s">
        <v>1818</v>
      </c>
      <c r="C288" s="28" t="s">
        <v>1009</v>
      </c>
      <c r="D288" s="28" t="s">
        <v>1010</v>
      </c>
      <c r="E288" s="28" t="s">
        <v>1819</v>
      </c>
      <c r="F288" s="28">
        <v>32.5</v>
      </c>
      <c r="G288" s="62">
        <v>45085</v>
      </c>
      <c r="H288">
        <v>23</v>
      </c>
      <c r="I288" s="9">
        <v>1070.1648533333334</v>
      </c>
    </row>
    <row r="289" spans="1:9" x14ac:dyDescent="0.3">
      <c r="A289" s="26" t="s">
        <v>175</v>
      </c>
      <c r="B289" s="27" t="s">
        <v>1820</v>
      </c>
      <c r="C289" s="28" t="s">
        <v>913</v>
      </c>
      <c r="D289" s="28" t="s">
        <v>897</v>
      </c>
      <c r="E289" s="28" t="s">
        <v>1821</v>
      </c>
      <c r="F289" s="28">
        <v>32.5</v>
      </c>
      <c r="G289" s="59"/>
      <c r="H289">
        <v>7</v>
      </c>
      <c r="I289" s="9">
        <v>325.7023466666667</v>
      </c>
    </row>
    <row r="290" spans="1:9" x14ac:dyDescent="0.3">
      <c r="A290" s="26" t="s">
        <v>176</v>
      </c>
      <c r="B290" s="27" t="s">
        <v>1825</v>
      </c>
      <c r="C290" s="28"/>
      <c r="D290" s="28" t="s">
        <v>1826</v>
      </c>
      <c r="E290" s="28" t="s">
        <v>1827</v>
      </c>
      <c r="F290" s="28">
        <v>57.9</v>
      </c>
      <c r="G290" s="64">
        <v>45087</v>
      </c>
      <c r="H290">
        <v>21</v>
      </c>
      <c r="I290" s="9">
        <v>1740.7537727999998</v>
      </c>
    </row>
    <row r="291" spans="1:9" x14ac:dyDescent="0.3">
      <c r="A291" s="26" t="s">
        <v>176</v>
      </c>
      <c r="B291" s="27" t="s">
        <v>1828</v>
      </c>
      <c r="C291" s="28" t="s">
        <v>970</v>
      </c>
      <c r="D291" s="28" t="s">
        <v>897</v>
      </c>
      <c r="E291" s="28" t="s">
        <v>1829</v>
      </c>
      <c r="F291" s="28">
        <v>57.9</v>
      </c>
      <c r="G291" s="59"/>
      <c r="H291">
        <v>9</v>
      </c>
      <c r="I291" s="9">
        <v>746.03733119999993</v>
      </c>
    </row>
    <row r="292" spans="1:9" x14ac:dyDescent="0.3">
      <c r="A292" s="26" t="s">
        <v>177</v>
      </c>
      <c r="B292" s="27" t="s">
        <v>1830</v>
      </c>
      <c r="C292" s="28" t="s">
        <v>1812</v>
      </c>
      <c r="D292" s="28" t="s">
        <v>897</v>
      </c>
      <c r="E292" s="28" t="s">
        <v>1831</v>
      </c>
      <c r="F292" s="28">
        <v>58</v>
      </c>
      <c r="G292" s="59"/>
      <c r="H292">
        <v>13</v>
      </c>
      <c r="I292" s="9">
        <v>1079.4706346666667</v>
      </c>
    </row>
    <row r="293" spans="1:9" x14ac:dyDescent="0.3">
      <c r="A293" s="26" t="s">
        <v>177</v>
      </c>
      <c r="B293" s="27" t="s">
        <v>1832</v>
      </c>
      <c r="C293" s="28"/>
      <c r="D293" s="28" t="s">
        <v>1833</v>
      </c>
      <c r="E293" s="28" t="s">
        <v>1834</v>
      </c>
      <c r="F293" s="28">
        <v>58</v>
      </c>
      <c r="G293" s="64">
        <v>45091</v>
      </c>
      <c r="H293">
        <v>17</v>
      </c>
      <c r="I293" s="9">
        <v>1411.6154453333334</v>
      </c>
    </row>
    <row r="294" spans="1:9" x14ac:dyDescent="0.3">
      <c r="A294" s="26" t="s">
        <v>178</v>
      </c>
      <c r="B294" s="27" t="s">
        <v>1835</v>
      </c>
      <c r="C294" s="28" t="s">
        <v>1259</v>
      </c>
      <c r="D294" s="28" t="s">
        <v>897</v>
      </c>
      <c r="E294" s="28" t="s">
        <v>1836</v>
      </c>
      <c r="F294" s="28">
        <v>40.299999999999997</v>
      </c>
      <c r="G294" s="59"/>
      <c r="H294">
        <v>16</v>
      </c>
      <c r="I294" s="9">
        <v>923.13350826666658</v>
      </c>
    </row>
    <row r="295" spans="1:9" x14ac:dyDescent="0.3">
      <c r="A295" s="26" t="s">
        <v>178</v>
      </c>
      <c r="B295" s="27" t="s">
        <v>1837</v>
      </c>
      <c r="C295" s="28"/>
      <c r="D295" s="28" t="s">
        <v>1838</v>
      </c>
      <c r="E295" s="28" t="s">
        <v>1839</v>
      </c>
      <c r="F295" s="28">
        <v>40.299999999999997</v>
      </c>
      <c r="G295" s="64">
        <v>45094</v>
      </c>
      <c r="H295">
        <v>14</v>
      </c>
      <c r="I295" s="9">
        <v>807.74181973333327</v>
      </c>
    </row>
    <row r="296" spans="1:9" x14ac:dyDescent="0.3">
      <c r="A296" s="26" t="s">
        <v>179</v>
      </c>
      <c r="B296" s="27" t="s">
        <v>1840</v>
      </c>
      <c r="C296" s="28"/>
      <c r="D296" s="28" t="s">
        <v>1841</v>
      </c>
      <c r="E296" s="28" t="s">
        <v>1842</v>
      </c>
      <c r="F296" s="28">
        <v>40.299999999999997</v>
      </c>
      <c r="G296" s="63">
        <v>45112</v>
      </c>
      <c r="H296">
        <v>0</v>
      </c>
      <c r="I296" s="9">
        <v>0</v>
      </c>
    </row>
    <row r="297" spans="1:9" x14ac:dyDescent="0.3">
      <c r="A297" s="26" t="s">
        <v>179</v>
      </c>
      <c r="B297" s="27" t="s">
        <v>1843</v>
      </c>
      <c r="C297" s="28" t="s">
        <v>953</v>
      </c>
      <c r="D297" s="28" t="s">
        <v>897</v>
      </c>
      <c r="E297" s="28" t="s">
        <v>1844</v>
      </c>
      <c r="F297" s="28">
        <v>40.299999999999997</v>
      </c>
      <c r="G297" s="59"/>
      <c r="H297">
        <v>30</v>
      </c>
      <c r="I297" s="9">
        <v>1730.8753279999999</v>
      </c>
    </row>
    <row r="298" spans="1:9" x14ac:dyDescent="0.3">
      <c r="A298" s="26" t="s">
        <v>180</v>
      </c>
      <c r="B298" s="27" t="s">
        <v>1845</v>
      </c>
      <c r="C298" s="28"/>
      <c r="D298" s="28" t="s">
        <v>1846</v>
      </c>
      <c r="E298" s="28" t="s">
        <v>1847</v>
      </c>
      <c r="F298" s="28">
        <v>57.9</v>
      </c>
      <c r="G298" s="63">
        <v>45192</v>
      </c>
      <c r="H298">
        <v>0</v>
      </c>
      <c r="I298" s="9">
        <v>0</v>
      </c>
    </row>
    <row r="299" spans="1:9" x14ac:dyDescent="0.3">
      <c r="A299" s="26" t="s">
        <v>180</v>
      </c>
      <c r="B299" s="27" t="s">
        <v>1848</v>
      </c>
      <c r="C299" s="28" t="s">
        <v>938</v>
      </c>
      <c r="D299" s="28" t="s">
        <v>897</v>
      </c>
      <c r="E299" s="28" t="s">
        <v>1849</v>
      </c>
      <c r="F299" s="28">
        <v>57.9</v>
      </c>
      <c r="G299" s="59"/>
      <c r="H299">
        <v>30</v>
      </c>
      <c r="I299" s="9">
        <v>2486.7911039999999</v>
      </c>
    </row>
    <row r="300" spans="1:9" x14ac:dyDescent="0.3">
      <c r="A300" s="26" t="s">
        <v>181</v>
      </c>
      <c r="B300" s="27" t="s">
        <v>1850</v>
      </c>
      <c r="C300" s="28" t="s">
        <v>908</v>
      </c>
      <c r="D300" s="28" t="s">
        <v>1851</v>
      </c>
      <c r="E300" s="28" t="s">
        <v>1852</v>
      </c>
      <c r="F300" s="28">
        <v>58</v>
      </c>
      <c r="G300" s="64">
        <v>45086</v>
      </c>
      <c r="H300">
        <v>22</v>
      </c>
      <c r="I300" s="9">
        <v>1826.7964586666667</v>
      </c>
    </row>
    <row r="301" spans="1:9" x14ac:dyDescent="0.3">
      <c r="A301" s="26" t="s">
        <v>181</v>
      </c>
      <c r="B301" s="27" t="s">
        <v>1853</v>
      </c>
      <c r="C301" s="28" t="s">
        <v>1854</v>
      </c>
      <c r="D301" s="28" t="s">
        <v>897</v>
      </c>
      <c r="E301" s="28" t="s">
        <v>1855</v>
      </c>
      <c r="F301" s="28">
        <v>58</v>
      </c>
      <c r="G301" s="59"/>
      <c r="H301">
        <v>8</v>
      </c>
      <c r="I301" s="9">
        <v>664.28962133333334</v>
      </c>
    </row>
    <row r="302" spans="1:9" x14ac:dyDescent="0.3">
      <c r="A302" s="26" t="s">
        <v>181</v>
      </c>
      <c r="B302" s="27" t="s">
        <v>1856</v>
      </c>
      <c r="C302" s="28"/>
      <c r="D302" s="28" t="s">
        <v>1857</v>
      </c>
      <c r="E302" s="28" t="s">
        <v>1858</v>
      </c>
      <c r="F302" s="28">
        <v>58</v>
      </c>
      <c r="G302" s="60">
        <v>45274</v>
      </c>
      <c r="H302">
        <v>0</v>
      </c>
      <c r="I302" s="9">
        <v>0</v>
      </c>
    </row>
    <row r="303" spans="1:9" x14ac:dyDescent="0.3">
      <c r="A303" s="26" t="s">
        <v>182</v>
      </c>
      <c r="B303" s="27" t="s">
        <v>1859</v>
      </c>
      <c r="C303" s="28"/>
      <c r="D303" s="28" t="s">
        <v>1860</v>
      </c>
      <c r="E303" s="28" t="s">
        <v>1861</v>
      </c>
      <c r="F303" s="28">
        <v>40.299999999999997</v>
      </c>
      <c r="G303" s="63">
        <v>45156</v>
      </c>
      <c r="H303">
        <v>0</v>
      </c>
      <c r="I303" s="9">
        <v>0</v>
      </c>
    </row>
    <row r="304" spans="1:9" x14ac:dyDescent="0.3">
      <c r="A304" s="26" t="s">
        <v>182</v>
      </c>
      <c r="B304" s="30" t="s">
        <v>1862</v>
      </c>
      <c r="C304" s="31" t="s">
        <v>1062</v>
      </c>
      <c r="D304" s="31" t="s">
        <v>897</v>
      </c>
      <c r="E304" s="31" t="s">
        <v>1863</v>
      </c>
      <c r="F304" s="31">
        <v>40.299999999999997</v>
      </c>
      <c r="G304" s="59"/>
      <c r="H304">
        <v>30</v>
      </c>
      <c r="I304" s="9">
        <v>1730.8753279999999</v>
      </c>
    </row>
    <row r="305" spans="1:9" x14ac:dyDescent="0.3">
      <c r="A305" s="26" t="s">
        <v>183</v>
      </c>
      <c r="B305" s="27" t="s">
        <v>1864</v>
      </c>
      <c r="C305" s="28" t="s">
        <v>967</v>
      </c>
      <c r="D305" s="28" t="s">
        <v>897</v>
      </c>
      <c r="E305" s="28" t="s">
        <v>1865</v>
      </c>
      <c r="F305" s="28">
        <v>40.299999999999997</v>
      </c>
      <c r="G305" s="59"/>
      <c r="H305">
        <v>23</v>
      </c>
      <c r="I305" s="9">
        <v>1327.0044181333333</v>
      </c>
    </row>
    <row r="306" spans="1:9" x14ac:dyDescent="0.3">
      <c r="A306" s="26" t="s">
        <v>183</v>
      </c>
      <c r="B306" s="27" t="s">
        <v>1866</v>
      </c>
      <c r="C306" s="28"/>
      <c r="D306" s="28" t="s">
        <v>1867</v>
      </c>
      <c r="E306" s="28" t="s">
        <v>1868</v>
      </c>
      <c r="F306" s="28">
        <v>40.299999999999997</v>
      </c>
      <c r="G306" s="62">
        <v>45101</v>
      </c>
      <c r="H306">
        <v>7</v>
      </c>
      <c r="I306" s="9">
        <v>403.87090986666664</v>
      </c>
    </row>
    <row r="307" spans="1:9" x14ac:dyDescent="0.3">
      <c r="A307" s="26" t="s">
        <v>184</v>
      </c>
      <c r="B307" s="27" t="s">
        <v>1869</v>
      </c>
      <c r="C307" s="28" t="s">
        <v>970</v>
      </c>
      <c r="D307" s="28" t="s">
        <v>897</v>
      </c>
      <c r="E307" s="28" t="s">
        <v>1870</v>
      </c>
      <c r="F307" s="28">
        <v>57.9</v>
      </c>
      <c r="G307" s="59"/>
      <c r="H307">
        <v>9</v>
      </c>
      <c r="I307" s="9">
        <v>746.03733119999993</v>
      </c>
    </row>
    <row r="308" spans="1:9" x14ac:dyDescent="0.3">
      <c r="A308" s="26" t="s">
        <v>184</v>
      </c>
      <c r="B308" s="27" t="s">
        <v>1871</v>
      </c>
      <c r="C308" s="28"/>
      <c r="D308" s="28" t="s">
        <v>1872</v>
      </c>
      <c r="E308" s="28" t="s">
        <v>1873</v>
      </c>
      <c r="F308" s="28">
        <v>57.9</v>
      </c>
      <c r="G308" s="64">
        <v>45087</v>
      </c>
      <c r="H308">
        <v>21</v>
      </c>
      <c r="I308" s="9">
        <v>1740.7537727999998</v>
      </c>
    </row>
    <row r="309" spans="1:9" x14ac:dyDescent="0.3">
      <c r="A309" s="26" t="s">
        <v>185</v>
      </c>
      <c r="B309" s="27" t="s">
        <v>1874</v>
      </c>
      <c r="C309" s="28"/>
      <c r="D309" s="28" t="s">
        <v>1875</v>
      </c>
      <c r="E309" s="28" t="s">
        <v>1876</v>
      </c>
      <c r="F309" s="28">
        <v>58</v>
      </c>
      <c r="G309" s="65" t="s">
        <v>967</v>
      </c>
      <c r="H309">
        <v>1</v>
      </c>
      <c r="I309" s="9">
        <v>83.036202666666668</v>
      </c>
    </row>
    <row r="310" spans="1:9" x14ac:dyDescent="0.3">
      <c r="A310" s="26" t="s">
        <v>185</v>
      </c>
      <c r="B310" s="27" t="s">
        <v>1877</v>
      </c>
      <c r="C310" s="28" t="s">
        <v>967</v>
      </c>
      <c r="D310" s="28" t="s">
        <v>897</v>
      </c>
      <c r="E310" s="28" t="s">
        <v>1878</v>
      </c>
      <c r="F310" s="28">
        <v>58</v>
      </c>
      <c r="G310" s="59"/>
      <c r="H310">
        <v>29</v>
      </c>
      <c r="I310" s="9">
        <v>2408.0498773333334</v>
      </c>
    </row>
    <row r="311" spans="1:9" x14ac:dyDescent="0.3">
      <c r="A311" s="26" t="s">
        <v>186</v>
      </c>
      <c r="B311" s="27" t="s">
        <v>1881</v>
      </c>
      <c r="C311" s="28"/>
      <c r="D311" s="28" t="s">
        <v>1882</v>
      </c>
      <c r="E311" s="28" t="s">
        <v>1883</v>
      </c>
      <c r="F311" s="28">
        <v>32.5</v>
      </c>
      <c r="G311" s="62">
        <v>45071</v>
      </c>
      <c r="H311">
        <v>30</v>
      </c>
      <c r="I311" s="9">
        <v>1395.8672000000001</v>
      </c>
    </row>
    <row r="312" spans="1:9" x14ac:dyDescent="0.3">
      <c r="A312" s="26" t="s">
        <v>187</v>
      </c>
      <c r="B312" s="27" t="s">
        <v>1884</v>
      </c>
      <c r="C312" s="28" t="s">
        <v>985</v>
      </c>
      <c r="D312" s="28" t="s">
        <v>897</v>
      </c>
      <c r="E312" s="28" t="s">
        <v>1885</v>
      </c>
      <c r="F312" s="28">
        <v>40.299999999999997</v>
      </c>
      <c r="G312" s="59"/>
      <c r="H312">
        <v>14</v>
      </c>
      <c r="I312" s="9">
        <v>807.74181973333327</v>
      </c>
    </row>
    <row r="313" spans="1:9" x14ac:dyDescent="0.3">
      <c r="A313" s="26" t="s">
        <v>187</v>
      </c>
      <c r="B313" s="27" t="s">
        <v>1886</v>
      </c>
      <c r="C313" s="28"/>
      <c r="D313" s="28" t="s">
        <v>1887</v>
      </c>
      <c r="E313" s="28" t="s">
        <v>1888</v>
      </c>
      <c r="F313" s="28">
        <v>40.299999999999997</v>
      </c>
      <c r="G313" s="64">
        <v>45092</v>
      </c>
      <c r="H313">
        <v>16</v>
      </c>
      <c r="I313" s="9">
        <v>923.13350826666658</v>
      </c>
    </row>
    <row r="314" spans="1:9" x14ac:dyDescent="0.3">
      <c r="A314" s="26" t="s">
        <v>188</v>
      </c>
      <c r="B314" s="27" t="s">
        <v>1889</v>
      </c>
      <c r="C314" s="28"/>
      <c r="D314" s="28" t="s">
        <v>1890</v>
      </c>
      <c r="E314" s="28" t="s">
        <v>1891</v>
      </c>
      <c r="F314" s="28">
        <v>40.299999999999997</v>
      </c>
      <c r="G314" s="63">
        <v>45112</v>
      </c>
      <c r="H314">
        <v>0</v>
      </c>
      <c r="I314" s="9">
        <v>0</v>
      </c>
    </row>
    <row r="315" spans="1:9" x14ac:dyDescent="0.3">
      <c r="A315" s="26" t="s">
        <v>188</v>
      </c>
      <c r="B315" s="27" t="s">
        <v>1892</v>
      </c>
      <c r="C315" s="28" t="s">
        <v>953</v>
      </c>
      <c r="D315" s="28" t="s">
        <v>897</v>
      </c>
      <c r="E315" s="28" t="s">
        <v>1893</v>
      </c>
      <c r="F315" s="28">
        <v>40.299999999999997</v>
      </c>
      <c r="G315" s="59"/>
      <c r="H315">
        <v>30</v>
      </c>
      <c r="I315" s="9">
        <v>1730.8753279999999</v>
      </c>
    </row>
    <row r="316" spans="1:9" x14ac:dyDescent="0.3">
      <c r="A316" s="26" t="s">
        <v>189</v>
      </c>
      <c r="B316" s="27" t="s">
        <v>1894</v>
      </c>
      <c r="C316" s="28" t="s">
        <v>1135</v>
      </c>
      <c r="D316" s="28" t="s">
        <v>1895</v>
      </c>
      <c r="E316" s="28" t="s">
        <v>1896</v>
      </c>
      <c r="F316" s="28">
        <v>57.9</v>
      </c>
      <c r="G316" s="62">
        <v>45105</v>
      </c>
      <c r="H316">
        <v>3</v>
      </c>
      <c r="I316" s="9">
        <v>248.67911039999996</v>
      </c>
    </row>
    <row r="317" spans="1:9" x14ac:dyDescent="0.3">
      <c r="A317" s="26" t="s">
        <v>189</v>
      </c>
      <c r="B317" s="27" t="s">
        <v>1897</v>
      </c>
      <c r="C317" s="28" t="s">
        <v>967</v>
      </c>
      <c r="D317" s="28" t="s">
        <v>897</v>
      </c>
      <c r="E317" s="28" t="s">
        <v>1898</v>
      </c>
      <c r="F317" s="28">
        <v>57.9</v>
      </c>
      <c r="G317" s="59"/>
      <c r="H317">
        <v>27</v>
      </c>
      <c r="I317" s="9">
        <v>2238.1119935999996</v>
      </c>
    </row>
    <row r="318" spans="1:9" x14ac:dyDescent="0.3">
      <c r="A318" s="26" t="s">
        <v>189</v>
      </c>
      <c r="B318" s="27" t="s">
        <v>1899</v>
      </c>
      <c r="C318" s="28"/>
      <c r="D318" s="28" t="s">
        <v>1900</v>
      </c>
      <c r="E318" s="28" t="s">
        <v>1901</v>
      </c>
      <c r="F318" s="28">
        <v>57.9</v>
      </c>
      <c r="G318" s="60">
        <v>45161</v>
      </c>
      <c r="H318">
        <v>0</v>
      </c>
      <c r="I318" s="9">
        <v>0</v>
      </c>
    </row>
    <row r="319" spans="1:9" x14ac:dyDescent="0.3">
      <c r="A319" s="26" t="s">
        <v>190</v>
      </c>
      <c r="B319" s="27" t="s">
        <v>1902</v>
      </c>
      <c r="C319" s="28"/>
      <c r="D319" s="28" t="s">
        <v>1903</v>
      </c>
      <c r="E319" s="28" t="s">
        <v>1904</v>
      </c>
      <c r="F319" s="28">
        <v>58</v>
      </c>
      <c r="G319" s="64">
        <v>45091</v>
      </c>
      <c r="H319">
        <v>17</v>
      </c>
      <c r="I319" s="9">
        <v>1411.6154453333334</v>
      </c>
    </row>
    <row r="320" spans="1:9" x14ac:dyDescent="0.3">
      <c r="A320" s="26" t="s">
        <v>190</v>
      </c>
      <c r="B320" s="27" t="s">
        <v>1905</v>
      </c>
      <c r="C320" s="28" t="s">
        <v>1812</v>
      </c>
      <c r="D320" s="28" t="s">
        <v>897</v>
      </c>
      <c r="E320" s="28" t="s">
        <v>1906</v>
      </c>
      <c r="F320" s="28">
        <v>58</v>
      </c>
      <c r="G320" s="59"/>
      <c r="H320">
        <v>13</v>
      </c>
      <c r="I320" s="9">
        <v>1079.4706346666667</v>
      </c>
    </row>
    <row r="321" spans="1:9" x14ac:dyDescent="0.3">
      <c r="A321" s="26" t="s">
        <v>191</v>
      </c>
      <c r="B321" s="27" t="s">
        <v>1907</v>
      </c>
      <c r="C321" s="28"/>
      <c r="D321" s="28" t="s">
        <v>1908</v>
      </c>
      <c r="E321" s="28" t="s">
        <v>1909</v>
      </c>
      <c r="F321" s="28">
        <v>40.299999999999997</v>
      </c>
      <c r="G321" s="64">
        <v>45097</v>
      </c>
      <c r="H321">
        <v>11</v>
      </c>
      <c r="I321" s="9">
        <v>634.65428693333331</v>
      </c>
    </row>
    <row r="322" spans="1:9" x14ac:dyDescent="0.3">
      <c r="A322" s="26" t="s">
        <v>191</v>
      </c>
      <c r="B322" s="27" t="s">
        <v>1910</v>
      </c>
      <c r="C322" s="28" t="s">
        <v>1283</v>
      </c>
      <c r="D322" s="28" t="s">
        <v>897</v>
      </c>
      <c r="E322" s="28" t="s">
        <v>1911</v>
      </c>
      <c r="F322" s="28">
        <v>40.299999999999997</v>
      </c>
      <c r="G322" s="59"/>
      <c r="H322">
        <v>19</v>
      </c>
      <c r="I322" s="9">
        <v>1096.2210410666667</v>
      </c>
    </row>
    <row r="323" spans="1:9" x14ac:dyDescent="0.3">
      <c r="A323" s="26" t="s">
        <v>192</v>
      </c>
      <c r="B323" s="27" t="s">
        <v>1912</v>
      </c>
      <c r="C323" s="28"/>
      <c r="D323" s="28" t="s">
        <v>1913</v>
      </c>
      <c r="E323" s="28" t="s">
        <v>1914</v>
      </c>
      <c r="F323" s="28">
        <v>40.299999999999997</v>
      </c>
      <c r="G323" s="62">
        <v>45105</v>
      </c>
      <c r="H323">
        <v>3</v>
      </c>
      <c r="I323" s="9">
        <v>173.08753279999999</v>
      </c>
    </row>
    <row r="324" spans="1:9" x14ac:dyDescent="0.3">
      <c r="A324" s="26" t="s">
        <v>192</v>
      </c>
      <c r="B324" s="27" t="s">
        <v>1915</v>
      </c>
      <c r="C324" s="28" t="s">
        <v>967</v>
      </c>
      <c r="D324" s="28" t="s">
        <v>897</v>
      </c>
      <c r="E324" s="28" t="s">
        <v>1916</v>
      </c>
      <c r="F324" s="28">
        <v>40.299999999999997</v>
      </c>
      <c r="G324" s="59"/>
      <c r="H324">
        <v>27</v>
      </c>
      <c r="I324" s="9">
        <v>1557.7877951999999</v>
      </c>
    </row>
    <row r="325" spans="1:9" x14ac:dyDescent="0.3">
      <c r="A325" s="26" t="s">
        <v>193</v>
      </c>
      <c r="B325" s="27" t="s">
        <v>1917</v>
      </c>
      <c r="C325" s="28" t="s">
        <v>970</v>
      </c>
      <c r="D325" s="28" t="s">
        <v>897</v>
      </c>
      <c r="E325" s="28" t="s">
        <v>1918</v>
      </c>
      <c r="F325" s="28">
        <v>57.9</v>
      </c>
      <c r="G325" s="59"/>
      <c r="H325">
        <v>9</v>
      </c>
      <c r="I325" s="9">
        <v>746.03733119999993</v>
      </c>
    </row>
    <row r="326" spans="1:9" x14ac:dyDescent="0.3">
      <c r="A326" s="26" t="s">
        <v>193</v>
      </c>
      <c r="B326" s="27" t="s">
        <v>1919</v>
      </c>
      <c r="C326" s="28"/>
      <c r="D326" s="28" t="s">
        <v>1920</v>
      </c>
      <c r="E326" s="28" t="s">
        <v>1921</v>
      </c>
      <c r="F326" s="28">
        <v>57.9</v>
      </c>
      <c r="G326" s="64">
        <v>45087</v>
      </c>
      <c r="H326">
        <v>21</v>
      </c>
      <c r="I326" s="9">
        <v>1740.7537727999998</v>
      </c>
    </row>
    <row r="327" spans="1:9" x14ac:dyDescent="0.3">
      <c r="A327" s="26" t="s">
        <v>194</v>
      </c>
      <c r="B327" s="27" t="s">
        <v>1922</v>
      </c>
      <c r="C327" s="28"/>
      <c r="D327" s="28" t="s">
        <v>1923</v>
      </c>
      <c r="E327" s="28" t="s">
        <v>1924</v>
      </c>
      <c r="F327" s="28">
        <v>58</v>
      </c>
      <c r="G327" s="64">
        <v>45091</v>
      </c>
      <c r="H327">
        <v>17</v>
      </c>
      <c r="I327" s="9">
        <v>1411.6154453333334</v>
      </c>
    </row>
    <row r="328" spans="1:9" x14ac:dyDescent="0.3">
      <c r="A328" s="26" t="s">
        <v>194</v>
      </c>
      <c r="B328" s="27" t="s">
        <v>1925</v>
      </c>
      <c r="C328" s="28" t="s">
        <v>1812</v>
      </c>
      <c r="D328" s="28" t="s">
        <v>897</v>
      </c>
      <c r="E328" s="28" t="s">
        <v>1926</v>
      </c>
      <c r="F328" s="28">
        <v>58</v>
      </c>
      <c r="G328" s="59"/>
      <c r="H328">
        <v>13</v>
      </c>
      <c r="I328" s="9">
        <v>1079.4706346666667</v>
      </c>
    </row>
    <row r="329" spans="1:9" x14ac:dyDescent="0.3">
      <c r="A329" s="26" t="s">
        <v>195</v>
      </c>
      <c r="B329" s="27" t="s">
        <v>1927</v>
      </c>
      <c r="C329" s="28"/>
      <c r="D329" s="28" t="s">
        <v>1928</v>
      </c>
      <c r="E329" s="28" t="s">
        <v>1929</v>
      </c>
      <c r="F329" s="28">
        <v>40.299999999999997</v>
      </c>
      <c r="G329" s="60">
        <v>45136</v>
      </c>
      <c r="H329">
        <v>0</v>
      </c>
      <c r="I329" s="9">
        <v>0</v>
      </c>
    </row>
    <row r="330" spans="1:9" x14ac:dyDescent="0.3">
      <c r="A330" s="26" t="s">
        <v>195</v>
      </c>
      <c r="B330" s="27" t="s">
        <v>1930</v>
      </c>
      <c r="C330" s="28" t="s">
        <v>1634</v>
      </c>
      <c r="D330" s="28" t="s">
        <v>897</v>
      </c>
      <c r="E330" s="28" t="s">
        <v>1931</v>
      </c>
      <c r="F330" s="28">
        <v>40.299999999999997</v>
      </c>
      <c r="G330" s="59"/>
      <c r="H330">
        <v>30</v>
      </c>
      <c r="I330" s="9">
        <v>1730.8753279999999</v>
      </c>
    </row>
    <row r="331" spans="1:9" x14ac:dyDescent="0.3">
      <c r="A331" s="26" t="s">
        <v>196</v>
      </c>
      <c r="B331" s="27" t="s">
        <v>1932</v>
      </c>
      <c r="C331" s="28" t="s">
        <v>913</v>
      </c>
      <c r="D331" s="28" t="s">
        <v>1933</v>
      </c>
      <c r="E331" s="28" t="s">
        <v>1934</v>
      </c>
      <c r="F331" s="28">
        <v>40.299999999999997</v>
      </c>
      <c r="G331" s="62">
        <v>45104</v>
      </c>
      <c r="H331">
        <v>4</v>
      </c>
      <c r="I331" s="9">
        <v>230.78337706666665</v>
      </c>
    </row>
    <row r="332" spans="1:9" x14ac:dyDescent="0.3">
      <c r="A332" s="26" t="s">
        <v>196</v>
      </c>
      <c r="B332" s="27" t="s">
        <v>1935</v>
      </c>
      <c r="C332" s="28" t="s">
        <v>967</v>
      </c>
      <c r="D332" s="28" t="s">
        <v>897</v>
      </c>
      <c r="E332" s="28" t="s">
        <v>1936</v>
      </c>
      <c r="F332" s="28">
        <v>40.299999999999997</v>
      </c>
      <c r="G332" s="59"/>
      <c r="H332">
        <v>26</v>
      </c>
      <c r="I332" s="9">
        <v>1500.0919509333332</v>
      </c>
    </row>
    <row r="333" spans="1:9" x14ac:dyDescent="0.3">
      <c r="A333" s="26" t="s">
        <v>196</v>
      </c>
      <c r="B333" s="27" t="s">
        <v>1937</v>
      </c>
      <c r="C333" s="28"/>
      <c r="D333" s="28" t="s">
        <v>1938</v>
      </c>
      <c r="E333" s="28" t="s">
        <v>1939</v>
      </c>
      <c r="F333" s="28">
        <v>40.299999999999997</v>
      </c>
      <c r="G333" s="60">
        <v>45131</v>
      </c>
      <c r="H333">
        <v>0</v>
      </c>
      <c r="I333" s="9">
        <v>0</v>
      </c>
    </row>
    <row r="334" spans="1:9" x14ac:dyDescent="0.3">
      <c r="A334" s="26" t="s">
        <v>197</v>
      </c>
      <c r="B334" s="27" t="s">
        <v>1942</v>
      </c>
      <c r="C334" s="28"/>
      <c r="D334" s="28" t="s">
        <v>1943</v>
      </c>
      <c r="E334" s="28" t="s">
        <v>1944</v>
      </c>
      <c r="F334" s="28">
        <v>59.2</v>
      </c>
      <c r="G334" s="62">
        <v>45065</v>
      </c>
      <c r="H334">
        <v>30</v>
      </c>
      <c r="I334" s="9">
        <v>2542.6257920000003</v>
      </c>
    </row>
    <row r="335" spans="1:9" x14ac:dyDescent="0.3">
      <c r="A335" s="26" t="s">
        <v>198</v>
      </c>
      <c r="B335" s="27" t="s">
        <v>1945</v>
      </c>
      <c r="C335" s="28" t="s">
        <v>1135</v>
      </c>
      <c r="D335" s="28" t="s">
        <v>897</v>
      </c>
      <c r="E335" s="28" t="s">
        <v>1946</v>
      </c>
      <c r="F335" s="28">
        <v>57.9</v>
      </c>
      <c r="G335" s="59"/>
      <c r="H335">
        <v>30</v>
      </c>
      <c r="I335" s="9">
        <v>2486.7911039999999</v>
      </c>
    </row>
    <row r="336" spans="1:9" x14ac:dyDescent="0.3">
      <c r="A336" s="26" t="s">
        <v>198</v>
      </c>
      <c r="B336" s="27" t="s">
        <v>1947</v>
      </c>
      <c r="C336" s="28"/>
      <c r="D336" s="28" t="s">
        <v>1948</v>
      </c>
      <c r="E336" s="28" t="s">
        <v>1949</v>
      </c>
      <c r="F336" s="28">
        <v>57.9</v>
      </c>
      <c r="G336" s="60">
        <v>45170</v>
      </c>
      <c r="H336">
        <v>0</v>
      </c>
      <c r="I336" s="9">
        <v>0</v>
      </c>
    </row>
    <row r="337" spans="1:9" x14ac:dyDescent="0.3">
      <c r="A337" s="26" t="s">
        <v>199</v>
      </c>
      <c r="B337" s="27" t="s">
        <v>1950</v>
      </c>
      <c r="C337" s="28"/>
      <c r="D337" s="28" t="s">
        <v>1951</v>
      </c>
      <c r="E337" s="28" t="s">
        <v>1952</v>
      </c>
      <c r="F337" s="28">
        <v>58</v>
      </c>
      <c r="G337" s="64">
        <v>45092</v>
      </c>
      <c r="H337">
        <v>16</v>
      </c>
      <c r="I337" s="9">
        <v>1328.5792426666667</v>
      </c>
    </row>
    <row r="338" spans="1:9" x14ac:dyDescent="0.3">
      <c r="A338" s="26" t="s">
        <v>199</v>
      </c>
      <c r="B338" s="27" t="s">
        <v>1953</v>
      </c>
      <c r="C338" s="28" t="s">
        <v>985</v>
      </c>
      <c r="D338" s="28" t="s">
        <v>897</v>
      </c>
      <c r="E338" s="28" t="s">
        <v>1954</v>
      </c>
      <c r="F338" s="28">
        <v>58</v>
      </c>
      <c r="G338" s="59"/>
      <c r="H338">
        <v>14</v>
      </c>
      <c r="I338" s="9">
        <v>1162.5068373333334</v>
      </c>
    </row>
    <row r="339" spans="1:9" x14ac:dyDescent="0.3">
      <c r="A339" s="26" t="s">
        <v>200</v>
      </c>
      <c r="B339" s="27" t="s">
        <v>1955</v>
      </c>
      <c r="C339" s="28"/>
      <c r="D339" s="28" t="s">
        <v>897</v>
      </c>
      <c r="E339" s="28" t="s">
        <v>1956</v>
      </c>
      <c r="F339" s="28">
        <v>40.299999999999997</v>
      </c>
      <c r="G339" s="59"/>
      <c r="H339">
        <v>30</v>
      </c>
      <c r="I339" s="9">
        <v>1730.8753279999999</v>
      </c>
    </row>
    <row r="340" spans="1:9" x14ac:dyDescent="0.3">
      <c r="A340" s="26" t="s">
        <v>201</v>
      </c>
      <c r="B340" s="27" t="s">
        <v>1957</v>
      </c>
      <c r="C340" s="28"/>
      <c r="D340" s="28" t="s">
        <v>1958</v>
      </c>
      <c r="E340" s="28" t="s">
        <v>1959</v>
      </c>
      <c r="F340" s="28">
        <v>40.299999999999997</v>
      </c>
      <c r="G340" s="63">
        <v>45112</v>
      </c>
      <c r="H340">
        <v>0</v>
      </c>
      <c r="I340" s="9">
        <v>0</v>
      </c>
    </row>
    <row r="341" spans="1:9" x14ac:dyDescent="0.3">
      <c r="A341" s="26" t="s">
        <v>201</v>
      </c>
      <c r="B341" s="27" t="s">
        <v>1960</v>
      </c>
      <c r="C341" s="28" t="s">
        <v>953</v>
      </c>
      <c r="D341" s="28" t="s">
        <v>897</v>
      </c>
      <c r="E341" s="28" t="s">
        <v>1961</v>
      </c>
      <c r="F341" s="28">
        <v>40.299999999999997</v>
      </c>
      <c r="G341" s="59"/>
      <c r="H341">
        <v>30</v>
      </c>
      <c r="I341" s="9">
        <v>1730.8753279999999</v>
      </c>
    </row>
    <row r="342" spans="1:9" x14ac:dyDescent="0.3">
      <c r="A342" s="26" t="s">
        <v>202</v>
      </c>
      <c r="B342" s="27" t="s">
        <v>1962</v>
      </c>
      <c r="C342" s="28" t="s">
        <v>913</v>
      </c>
      <c r="D342" s="28" t="s">
        <v>1933</v>
      </c>
      <c r="E342" s="28" t="s">
        <v>1963</v>
      </c>
      <c r="F342" s="28">
        <v>57.9</v>
      </c>
      <c r="G342" s="62">
        <v>45104</v>
      </c>
      <c r="H342">
        <v>4</v>
      </c>
      <c r="I342" s="9">
        <v>331.57214719999996</v>
      </c>
    </row>
    <row r="343" spans="1:9" x14ac:dyDescent="0.3">
      <c r="A343" s="26" t="s">
        <v>202</v>
      </c>
      <c r="B343" s="27" t="s">
        <v>1964</v>
      </c>
      <c r="C343" s="28" t="s">
        <v>967</v>
      </c>
      <c r="D343" s="28" t="s">
        <v>897</v>
      </c>
      <c r="E343" s="28" t="s">
        <v>1965</v>
      </c>
      <c r="F343" s="28">
        <v>57.9</v>
      </c>
      <c r="G343" s="59"/>
      <c r="H343">
        <v>26</v>
      </c>
      <c r="I343" s="9">
        <v>2155.2189567999999</v>
      </c>
    </row>
    <row r="344" spans="1:9" x14ac:dyDescent="0.3">
      <c r="A344" s="26" t="s">
        <v>202</v>
      </c>
      <c r="B344" s="27" t="s">
        <v>1966</v>
      </c>
      <c r="C344" s="28"/>
      <c r="D344" s="28" t="s">
        <v>1938</v>
      </c>
      <c r="E344" s="28" t="s">
        <v>1967</v>
      </c>
      <c r="F344" s="28">
        <v>57.9</v>
      </c>
      <c r="G344" s="60">
        <v>45131</v>
      </c>
      <c r="H344">
        <v>0</v>
      </c>
      <c r="I344" s="9">
        <v>0</v>
      </c>
    </row>
    <row r="345" spans="1:9" x14ac:dyDescent="0.3">
      <c r="A345" s="26" t="s">
        <v>203</v>
      </c>
      <c r="B345" s="27" t="s">
        <v>1968</v>
      </c>
      <c r="C345" s="28" t="s">
        <v>1969</v>
      </c>
      <c r="D345" s="28" t="s">
        <v>897</v>
      </c>
      <c r="E345" s="28" t="s">
        <v>1970</v>
      </c>
      <c r="F345" s="28">
        <v>58</v>
      </c>
      <c r="G345" s="59"/>
      <c r="H345">
        <v>15</v>
      </c>
      <c r="I345" s="9">
        <v>1245.54304</v>
      </c>
    </row>
    <row r="346" spans="1:9" x14ac:dyDescent="0.3">
      <c r="A346" s="26" t="s">
        <v>203</v>
      </c>
      <c r="B346" s="27" t="s">
        <v>1971</v>
      </c>
      <c r="C346" s="28"/>
      <c r="D346" s="28" t="s">
        <v>1972</v>
      </c>
      <c r="E346" s="28" t="s">
        <v>1973</v>
      </c>
      <c r="F346" s="28">
        <v>58</v>
      </c>
      <c r="G346" s="64">
        <v>45093</v>
      </c>
      <c r="H346">
        <v>15</v>
      </c>
      <c r="I346" s="9">
        <v>1245.54304</v>
      </c>
    </row>
    <row r="347" spans="1:9" x14ac:dyDescent="0.3">
      <c r="A347" s="26" t="s">
        <v>204</v>
      </c>
      <c r="B347" s="27" t="s">
        <v>1974</v>
      </c>
      <c r="C347" s="28" t="s">
        <v>1207</v>
      </c>
      <c r="D347" s="28" t="s">
        <v>897</v>
      </c>
      <c r="E347" s="28" t="s">
        <v>1975</v>
      </c>
      <c r="F347" s="28">
        <v>40.299999999999997</v>
      </c>
      <c r="G347" s="59"/>
      <c r="H347">
        <v>7</v>
      </c>
      <c r="I347" s="9">
        <v>403.87090986666664</v>
      </c>
    </row>
    <row r="348" spans="1:9" x14ac:dyDescent="0.3">
      <c r="A348" s="26" t="s">
        <v>204</v>
      </c>
      <c r="B348" s="27" t="s">
        <v>1976</v>
      </c>
      <c r="C348" s="28"/>
      <c r="D348" s="28" t="s">
        <v>1977</v>
      </c>
      <c r="E348" s="28" t="s">
        <v>1978</v>
      </c>
      <c r="F348" s="28">
        <v>40.299999999999997</v>
      </c>
      <c r="G348" s="64">
        <v>45085</v>
      </c>
      <c r="H348">
        <v>23</v>
      </c>
      <c r="I348" s="9">
        <v>1327.0044181333333</v>
      </c>
    </row>
    <row r="349" spans="1:9" x14ac:dyDescent="0.3">
      <c r="A349" s="26" t="s">
        <v>205</v>
      </c>
      <c r="B349" s="27" t="s">
        <v>1979</v>
      </c>
      <c r="C349" s="28"/>
      <c r="D349" s="28" t="s">
        <v>1980</v>
      </c>
      <c r="E349" s="28" t="s">
        <v>1981</v>
      </c>
      <c r="F349" s="28">
        <v>40.299999999999997</v>
      </c>
      <c r="G349" s="64">
        <v>45090</v>
      </c>
      <c r="H349">
        <v>18</v>
      </c>
      <c r="I349" s="9">
        <v>1038.5251968</v>
      </c>
    </row>
    <row r="350" spans="1:9" x14ac:dyDescent="0.3">
      <c r="A350" s="26" t="s">
        <v>205</v>
      </c>
      <c r="B350" s="27" t="s">
        <v>1982</v>
      </c>
      <c r="C350" s="28" t="s">
        <v>1272</v>
      </c>
      <c r="D350" s="28" t="s">
        <v>897</v>
      </c>
      <c r="E350" s="28" t="s">
        <v>1983</v>
      </c>
      <c r="F350" s="28">
        <v>40.299999999999997</v>
      </c>
      <c r="G350" s="59"/>
      <c r="H350">
        <v>12</v>
      </c>
      <c r="I350" s="9">
        <v>692.35013119999996</v>
      </c>
    </row>
    <row r="351" spans="1:9" x14ac:dyDescent="0.3">
      <c r="A351" s="26" t="s">
        <v>206</v>
      </c>
      <c r="B351" s="27" t="s">
        <v>1984</v>
      </c>
      <c r="C351" s="28"/>
      <c r="D351" s="28" t="s">
        <v>1985</v>
      </c>
      <c r="E351" s="28" t="s">
        <v>1986</v>
      </c>
      <c r="F351" s="28">
        <v>57.9</v>
      </c>
      <c r="G351" s="64">
        <v>45090</v>
      </c>
      <c r="H351">
        <v>18</v>
      </c>
      <c r="I351" s="9">
        <v>1492.0746623999999</v>
      </c>
    </row>
    <row r="352" spans="1:9" x14ac:dyDescent="0.3">
      <c r="A352" s="26" t="s">
        <v>206</v>
      </c>
      <c r="B352" s="27" t="s">
        <v>1987</v>
      </c>
      <c r="C352" s="28" t="s">
        <v>1272</v>
      </c>
      <c r="D352" s="28" t="s">
        <v>897</v>
      </c>
      <c r="E352" s="28" t="s">
        <v>1988</v>
      </c>
      <c r="F352" s="28">
        <v>57.9</v>
      </c>
      <c r="G352" s="59"/>
      <c r="H352">
        <v>12</v>
      </c>
      <c r="I352" s="9">
        <v>994.71644159999983</v>
      </c>
    </row>
    <row r="353" spans="1:9" x14ac:dyDescent="0.3">
      <c r="A353" s="26" t="s">
        <v>207</v>
      </c>
      <c r="B353" s="27" t="s">
        <v>1989</v>
      </c>
      <c r="C353" s="28" t="s">
        <v>930</v>
      </c>
      <c r="D353" s="28" t="s">
        <v>897</v>
      </c>
      <c r="E353" s="28" t="s">
        <v>1990</v>
      </c>
      <c r="F353" s="28">
        <v>58</v>
      </c>
      <c r="G353" s="62"/>
      <c r="H353">
        <v>30</v>
      </c>
      <c r="I353" s="9">
        <v>2491.08608</v>
      </c>
    </row>
    <row r="354" spans="1:9" x14ac:dyDescent="0.3">
      <c r="A354" s="26" t="s">
        <v>207</v>
      </c>
      <c r="B354" s="27" t="s">
        <v>1991</v>
      </c>
      <c r="C354" s="28"/>
      <c r="D354" s="28" t="s">
        <v>1992</v>
      </c>
      <c r="E354" s="28" t="s">
        <v>1993</v>
      </c>
      <c r="F354" s="28">
        <v>58</v>
      </c>
      <c r="G354" s="60">
        <v>45170</v>
      </c>
      <c r="H354">
        <v>0</v>
      </c>
      <c r="I354" s="9">
        <v>0</v>
      </c>
    </row>
    <row r="355" spans="1:9" x14ac:dyDescent="0.3">
      <c r="A355" s="26" t="s">
        <v>208</v>
      </c>
      <c r="B355" s="27" t="s">
        <v>1994</v>
      </c>
      <c r="C355" s="28" t="s">
        <v>913</v>
      </c>
      <c r="D355" s="28" t="s">
        <v>897</v>
      </c>
      <c r="E355" s="28" t="s">
        <v>1995</v>
      </c>
      <c r="F355" s="28">
        <v>36.299999999999997</v>
      </c>
      <c r="G355" s="59"/>
      <c r="H355">
        <v>7</v>
      </c>
      <c r="I355" s="9">
        <v>363.78446719999999</v>
      </c>
    </row>
    <row r="356" spans="1:9" ht="20.399999999999999" x14ac:dyDescent="0.3">
      <c r="A356" s="26" t="s">
        <v>208</v>
      </c>
      <c r="B356" s="27" t="s">
        <v>1996</v>
      </c>
      <c r="C356" s="28"/>
      <c r="D356" s="28" t="s">
        <v>1010</v>
      </c>
      <c r="E356" s="28" t="s">
        <v>1997</v>
      </c>
      <c r="F356" s="28">
        <v>36.299999999999997</v>
      </c>
      <c r="G356" s="62">
        <v>45085</v>
      </c>
      <c r="H356">
        <v>23</v>
      </c>
      <c r="I356" s="9">
        <v>1195.2918208000001</v>
      </c>
    </row>
    <row r="357" spans="1:9" x14ac:dyDescent="0.3">
      <c r="A357" s="26" t="s">
        <v>209</v>
      </c>
      <c r="B357" s="27" t="s">
        <v>1998</v>
      </c>
      <c r="C357" s="28" t="s">
        <v>930</v>
      </c>
      <c r="D357" s="28" t="s">
        <v>897</v>
      </c>
      <c r="E357" s="28" t="s">
        <v>1999</v>
      </c>
      <c r="F357" s="28">
        <v>40.299999999999997</v>
      </c>
      <c r="G357" s="59"/>
      <c r="H357">
        <v>30</v>
      </c>
      <c r="I357" s="9">
        <v>1730.8753279999999</v>
      </c>
    </row>
    <row r="358" spans="1:9" x14ac:dyDescent="0.3">
      <c r="A358" s="26" t="s">
        <v>209</v>
      </c>
      <c r="B358" s="27" t="s">
        <v>2000</v>
      </c>
      <c r="C358" s="28"/>
      <c r="D358" s="28" t="s">
        <v>2001</v>
      </c>
      <c r="E358" s="28" t="s">
        <v>2002</v>
      </c>
      <c r="F358" s="28">
        <v>40.299999999999997</v>
      </c>
      <c r="G358" s="60">
        <v>45189</v>
      </c>
      <c r="H358">
        <v>0</v>
      </c>
      <c r="I358" s="9">
        <v>0</v>
      </c>
    </row>
    <row r="359" spans="1:9" x14ac:dyDescent="0.3">
      <c r="A359" s="26" t="s">
        <v>210</v>
      </c>
      <c r="B359" s="27" t="s">
        <v>2003</v>
      </c>
      <c r="C359" s="28" t="s">
        <v>1135</v>
      </c>
      <c r="D359" s="28" t="s">
        <v>897</v>
      </c>
      <c r="E359" s="28" t="s">
        <v>2004</v>
      </c>
      <c r="F359" s="28">
        <v>40.299999999999997</v>
      </c>
      <c r="G359" s="59"/>
      <c r="H359">
        <v>30</v>
      </c>
      <c r="I359" s="9">
        <v>1730.8753279999999</v>
      </c>
    </row>
    <row r="360" spans="1:9" x14ac:dyDescent="0.3">
      <c r="A360" s="26" t="s">
        <v>210</v>
      </c>
      <c r="B360" s="27" t="s">
        <v>2005</v>
      </c>
      <c r="C360" s="28"/>
      <c r="D360" s="28" t="s">
        <v>2006</v>
      </c>
      <c r="E360" s="28" t="s">
        <v>2007</v>
      </c>
      <c r="F360" s="28">
        <v>40.299999999999997</v>
      </c>
      <c r="G360" s="60">
        <v>45169</v>
      </c>
      <c r="H360">
        <v>0</v>
      </c>
      <c r="I360" s="9">
        <v>0</v>
      </c>
    </row>
    <row r="361" spans="1:9" x14ac:dyDescent="0.3">
      <c r="A361" s="26" t="s">
        <v>211</v>
      </c>
      <c r="B361" s="27" t="s">
        <v>2008</v>
      </c>
      <c r="C361" s="28" t="s">
        <v>1634</v>
      </c>
      <c r="D361" s="28" t="s">
        <v>897</v>
      </c>
      <c r="E361" s="28" t="s">
        <v>2009</v>
      </c>
      <c r="F361" s="28">
        <v>57.9</v>
      </c>
      <c r="G361" s="59"/>
      <c r="H361">
        <v>30</v>
      </c>
      <c r="I361" s="9">
        <v>2486.7911039999999</v>
      </c>
    </row>
    <row r="362" spans="1:9" x14ac:dyDescent="0.3">
      <c r="A362" s="26" t="s">
        <v>211</v>
      </c>
      <c r="B362" s="27" t="s">
        <v>2010</v>
      </c>
      <c r="C362" s="28"/>
      <c r="D362" s="28" t="s">
        <v>2011</v>
      </c>
      <c r="E362" s="28" t="s">
        <v>2012</v>
      </c>
      <c r="F362" s="28">
        <v>57.9</v>
      </c>
      <c r="G362" s="60">
        <v>45126</v>
      </c>
      <c r="H362">
        <v>0</v>
      </c>
      <c r="I362" s="9">
        <v>0</v>
      </c>
    </row>
    <row r="363" spans="1:9" x14ac:dyDescent="0.3">
      <c r="A363" s="26" t="s">
        <v>212</v>
      </c>
      <c r="B363" s="27" t="s">
        <v>2013</v>
      </c>
      <c r="C363" s="28" t="s">
        <v>1283</v>
      </c>
      <c r="D363" s="28" t="s">
        <v>897</v>
      </c>
      <c r="E363" s="28" t="s">
        <v>2014</v>
      </c>
      <c r="F363" s="28">
        <v>58</v>
      </c>
      <c r="G363" s="59"/>
      <c r="H363">
        <v>19</v>
      </c>
      <c r="I363" s="9">
        <v>1577.6878506666667</v>
      </c>
    </row>
    <row r="364" spans="1:9" x14ac:dyDescent="0.3">
      <c r="A364" s="26" t="s">
        <v>212</v>
      </c>
      <c r="B364" s="27" t="s">
        <v>2015</v>
      </c>
      <c r="C364" s="28"/>
      <c r="D364" s="28" t="s">
        <v>2016</v>
      </c>
      <c r="E364" s="28" t="s">
        <v>2017</v>
      </c>
      <c r="F364" s="28">
        <v>58</v>
      </c>
      <c r="G364" s="64">
        <v>45097</v>
      </c>
      <c r="H364">
        <v>11</v>
      </c>
      <c r="I364" s="9">
        <v>913.39822933333335</v>
      </c>
    </row>
    <row r="365" spans="1:9" x14ac:dyDescent="0.3">
      <c r="A365" s="26" t="s">
        <v>213</v>
      </c>
      <c r="B365" s="27" t="s">
        <v>2018</v>
      </c>
      <c r="C365" s="28" t="s">
        <v>2019</v>
      </c>
      <c r="D365" s="28" t="s">
        <v>897</v>
      </c>
      <c r="E365" s="28" t="s">
        <v>2020</v>
      </c>
      <c r="F365" s="28">
        <v>40.299999999999997</v>
      </c>
      <c r="G365" s="59"/>
      <c r="H365">
        <v>30</v>
      </c>
      <c r="I365" s="9">
        <v>1730.8753279999999</v>
      </c>
    </row>
    <row r="366" spans="1:9" x14ac:dyDescent="0.3">
      <c r="A366" s="26" t="s">
        <v>213</v>
      </c>
      <c r="B366" s="27" t="s">
        <v>2021</v>
      </c>
      <c r="C366" s="28"/>
      <c r="D366" s="28" t="s">
        <v>2022</v>
      </c>
      <c r="E366" s="28" t="s">
        <v>2023</v>
      </c>
      <c r="F366" s="28">
        <v>40.299999999999997</v>
      </c>
      <c r="G366" s="63">
        <v>45153</v>
      </c>
      <c r="H366">
        <v>0</v>
      </c>
      <c r="I366" s="9">
        <v>0</v>
      </c>
    </row>
    <row r="367" spans="1:9" x14ac:dyDescent="0.3">
      <c r="A367" s="26" t="s">
        <v>214</v>
      </c>
      <c r="B367" s="27" t="s">
        <v>2024</v>
      </c>
      <c r="C367" s="28" t="s">
        <v>967</v>
      </c>
      <c r="D367" s="28" t="s">
        <v>897</v>
      </c>
      <c r="E367" s="28" t="s">
        <v>2025</v>
      </c>
      <c r="F367" s="28">
        <v>40.299999999999997</v>
      </c>
      <c r="G367" s="59"/>
      <c r="H367">
        <v>29</v>
      </c>
      <c r="I367" s="9">
        <v>1673.1794837333332</v>
      </c>
    </row>
    <row r="368" spans="1:9" x14ac:dyDescent="0.3">
      <c r="A368" s="26" t="s">
        <v>214</v>
      </c>
      <c r="B368" s="27" t="s">
        <v>2026</v>
      </c>
      <c r="C368" s="28"/>
      <c r="D368" s="28" t="s">
        <v>964</v>
      </c>
      <c r="E368" s="28" t="s">
        <v>2027</v>
      </c>
      <c r="F368" s="28">
        <v>40.299999999999997</v>
      </c>
      <c r="G368" s="62">
        <v>45107</v>
      </c>
      <c r="H368">
        <v>1</v>
      </c>
      <c r="I368" s="9">
        <v>57.695844266666661</v>
      </c>
    </row>
    <row r="369" spans="1:9" x14ac:dyDescent="0.3">
      <c r="A369" s="26" t="s">
        <v>215</v>
      </c>
      <c r="B369" s="27" t="s">
        <v>2028</v>
      </c>
      <c r="C369" s="28" t="s">
        <v>1272</v>
      </c>
      <c r="D369" s="28" t="s">
        <v>897</v>
      </c>
      <c r="E369" s="28" t="s">
        <v>2029</v>
      </c>
      <c r="F369" s="28">
        <v>57.9</v>
      </c>
      <c r="G369" s="59"/>
      <c r="H369">
        <v>12</v>
      </c>
      <c r="I369" s="9">
        <v>994.71644159999983</v>
      </c>
    </row>
    <row r="370" spans="1:9" x14ac:dyDescent="0.3">
      <c r="A370" s="26" t="s">
        <v>215</v>
      </c>
      <c r="B370" s="27" t="s">
        <v>2030</v>
      </c>
      <c r="C370" s="28"/>
      <c r="D370" s="28" t="s">
        <v>2031</v>
      </c>
      <c r="E370" s="28" t="s">
        <v>2032</v>
      </c>
      <c r="F370" s="28">
        <v>57.9</v>
      </c>
      <c r="G370" s="64">
        <v>45090</v>
      </c>
      <c r="H370">
        <v>18</v>
      </c>
      <c r="I370" s="9">
        <v>1492.0746623999999</v>
      </c>
    </row>
    <row r="371" spans="1:9" x14ac:dyDescent="0.3">
      <c r="A371" s="26" t="s">
        <v>216</v>
      </c>
      <c r="B371" s="27" t="s">
        <v>2033</v>
      </c>
      <c r="C371" s="28"/>
      <c r="D371" s="28" t="s">
        <v>2034</v>
      </c>
      <c r="E371" s="28" t="s">
        <v>2035</v>
      </c>
      <c r="F371" s="28">
        <v>58</v>
      </c>
      <c r="G371" s="63">
        <v>45115</v>
      </c>
      <c r="H371">
        <v>0</v>
      </c>
      <c r="I371" s="9">
        <v>0</v>
      </c>
    </row>
    <row r="372" spans="1:9" x14ac:dyDescent="0.3">
      <c r="A372" s="26" t="s">
        <v>216</v>
      </c>
      <c r="B372" s="27" t="s">
        <v>2036</v>
      </c>
      <c r="C372" s="28" t="s">
        <v>1223</v>
      </c>
      <c r="D372" s="28" t="s">
        <v>897</v>
      </c>
      <c r="E372" s="28" t="s">
        <v>2037</v>
      </c>
      <c r="F372" s="28">
        <v>58</v>
      </c>
      <c r="G372" s="59"/>
      <c r="H372">
        <v>30</v>
      </c>
      <c r="I372" s="9">
        <v>2491.08608</v>
      </c>
    </row>
    <row r="373" spans="1:9" x14ac:dyDescent="0.3">
      <c r="A373" s="26" t="s">
        <v>217</v>
      </c>
      <c r="B373" s="27" t="s">
        <v>2038</v>
      </c>
      <c r="C373" s="28"/>
      <c r="D373" s="28" t="s">
        <v>2039</v>
      </c>
      <c r="E373" s="28" t="s">
        <v>2040</v>
      </c>
      <c r="F373" s="28">
        <v>40.299999999999997</v>
      </c>
      <c r="G373" s="63">
        <v>45125</v>
      </c>
      <c r="H373">
        <v>0</v>
      </c>
      <c r="I373" s="9">
        <v>0</v>
      </c>
    </row>
    <row r="374" spans="1:9" x14ac:dyDescent="0.3">
      <c r="A374" s="26" t="s">
        <v>217</v>
      </c>
      <c r="B374" s="27" t="s">
        <v>2041</v>
      </c>
      <c r="C374" s="28" t="s">
        <v>1540</v>
      </c>
      <c r="D374" s="28" t="s">
        <v>897</v>
      </c>
      <c r="E374" s="28" t="s">
        <v>2042</v>
      </c>
      <c r="F374" s="28">
        <v>40.299999999999997</v>
      </c>
      <c r="G374" s="59"/>
      <c r="H374">
        <v>30</v>
      </c>
      <c r="I374" s="9">
        <v>1730.8753279999999</v>
      </c>
    </row>
    <row r="375" spans="1:9" x14ac:dyDescent="0.3">
      <c r="A375" s="26" t="s">
        <v>218</v>
      </c>
      <c r="B375" s="27" t="s">
        <v>2043</v>
      </c>
      <c r="C375" s="28"/>
      <c r="D375" s="28" t="s">
        <v>2044</v>
      </c>
      <c r="E375" s="28" t="s">
        <v>2045</v>
      </c>
      <c r="F375" s="28">
        <v>40.299999999999997</v>
      </c>
      <c r="G375" s="63">
        <v>45174</v>
      </c>
      <c r="H375">
        <v>0</v>
      </c>
      <c r="I375" s="9">
        <v>0</v>
      </c>
    </row>
    <row r="376" spans="1:9" x14ac:dyDescent="0.3">
      <c r="A376" s="26" t="s">
        <v>218</v>
      </c>
      <c r="B376" s="27" t="s">
        <v>2046</v>
      </c>
      <c r="C376" s="28" t="s">
        <v>2047</v>
      </c>
      <c r="D376" s="28" t="s">
        <v>897</v>
      </c>
      <c r="E376" s="28" t="s">
        <v>2048</v>
      </c>
      <c r="F376" s="28">
        <v>40.299999999999997</v>
      </c>
      <c r="G376" s="59"/>
      <c r="H376">
        <v>30</v>
      </c>
      <c r="I376" s="9">
        <v>1730.8753279999999</v>
      </c>
    </row>
    <row r="377" spans="1:9" x14ac:dyDescent="0.3">
      <c r="A377" s="26" t="s">
        <v>219</v>
      </c>
      <c r="B377" s="27" t="s">
        <v>2049</v>
      </c>
      <c r="C377" s="28"/>
      <c r="D377" s="28" t="s">
        <v>2050</v>
      </c>
      <c r="E377" s="28" t="s">
        <v>2051</v>
      </c>
      <c r="F377" s="28">
        <v>50.7</v>
      </c>
      <c r="G377" s="64">
        <v>45080</v>
      </c>
      <c r="H377">
        <v>28</v>
      </c>
      <c r="I377" s="9">
        <v>2032.3826432000005</v>
      </c>
    </row>
    <row r="378" spans="1:9" x14ac:dyDescent="0.3">
      <c r="A378" s="26" t="s">
        <v>219</v>
      </c>
      <c r="B378" s="27" t="s">
        <v>2052</v>
      </c>
      <c r="C378" s="28" t="s">
        <v>1167</v>
      </c>
      <c r="D378" s="28" t="s">
        <v>897</v>
      </c>
      <c r="E378" s="28" t="s">
        <v>2053</v>
      </c>
      <c r="F378" s="28">
        <v>50.7</v>
      </c>
      <c r="G378" s="59"/>
      <c r="H378">
        <v>2</v>
      </c>
      <c r="I378" s="9">
        <v>145.17018880000003</v>
      </c>
    </row>
    <row r="379" spans="1:9" x14ac:dyDescent="0.3">
      <c r="A379" s="26" t="s">
        <v>220</v>
      </c>
      <c r="B379" s="27" t="s">
        <v>2054</v>
      </c>
      <c r="C379" s="28" t="s">
        <v>930</v>
      </c>
      <c r="D379" s="28" t="s">
        <v>897</v>
      </c>
      <c r="E379" s="28" t="s">
        <v>2055</v>
      </c>
      <c r="F379" s="28">
        <v>57.9</v>
      </c>
      <c r="G379" s="60">
        <v>45128</v>
      </c>
      <c r="H379">
        <v>0</v>
      </c>
      <c r="I379" s="9">
        <v>0</v>
      </c>
    </row>
    <row r="380" spans="1:9" x14ac:dyDescent="0.3">
      <c r="A380" s="26" t="s">
        <v>220</v>
      </c>
      <c r="B380" s="27" t="s">
        <v>2056</v>
      </c>
      <c r="C380" s="28"/>
      <c r="D380" s="28" t="s">
        <v>2057</v>
      </c>
      <c r="E380" s="28" t="s">
        <v>2058</v>
      </c>
      <c r="F380" s="28">
        <v>57.9</v>
      </c>
      <c r="G380" s="59"/>
      <c r="H380">
        <v>30</v>
      </c>
      <c r="I380" s="9">
        <v>2486.7911039999999</v>
      </c>
    </row>
    <row r="381" spans="1:9" x14ac:dyDescent="0.3">
      <c r="A381" s="26" t="s">
        <v>221</v>
      </c>
      <c r="B381" s="27" t="s">
        <v>2059</v>
      </c>
      <c r="C381" s="28" t="s">
        <v>1711</v>
      </c>
      <c r="D381" s="28" t="s">
        <v>897</v>
      </c>
      <c r="E381" s="28" t="s">
        <v>2060</v>
      </c>
      <c r="F381" s="28">
        <v>58</v>
      </c>
      <c r="G381" s="59"/>
      <c r="H381">
        <v>30</v>
      </c>
      <c r="I381" s="9">
        <v>2491.08608</v>
      </c>
    </row>
    <row r="382" spans="1:9" x14ac:dyDescent="0.3">
      <c r="A382" s="26" t="s">
        <v>221</v>
      </c>
      <c r="B382" s="27" t="s">
        <v>2061</v>
      </c>
      <c r="C382" s="28"/>
      <c r="D382" s="28" t="s">
        <v>2062</v>
      </c>
      <c r="E382" s="28" t="s">
        <v>2063</v>
      </c>
      <c r="F382" s="28">
        <v>58</v>
      </c>
      <c r="G382" s="63">
        <v>45119</v>
      </c>
      <c r="H382">
        <v>0</v>
      </c>
      <c r="I382" s="9">
        <v>0</v>
      </c>
    </row>
    <row r="383" spans="1:9" x14ac:dyDescent="0.3">
      <c r="A383" s="26" t="s">
        <v>222</v>
      </c>
      <c r="B383" s="27" t="s">
        <v>2064</v>
      </c>
      <c r="C383" s="28" t="s">
        <v>920</v>
      </c>
      <c r="D383" s="28" t="s">
        <v>897</v>
      </c>
      <c r="E383" s="28" t="s">
        <v>2065</v>
      </c>
      <c r="F383" s="28">
        <v>40.299999999999997</v>
      </c>
      <c r="G383" s="59"/>
      <c r="H383">
        <v>30</v>
      </c>
      <c r="I383" s="9">
        <v>1730.8753279999999</v>
      </c>
    </row>
    <row r="384" spans="1:9" x14ac:dyDescent="0.3">
      <c r="A384" s="26" t="s">
        <v>222</v>
      </c>
      <c r="B384" s="27" t="s">
        <v>2066</v>
      </c>
      <c r="C384" s="28"/>
      <c r="D384" s="28" t="s">
        <v>2067</v>
      </c>
      <c r="E384" s="28" t="s">
        <v>2068</v>
      </c>
      <c r="F384" s="28">
        <v>40.299999999999997</v>
      </c>
      <c r="G384" s="63">
        <v>45218</v>
      </c>
      <c r="H384">
        <v>0</v>
      </c>
      <c r="I384" s="9">
        <v>0</v>
      </c>
    </row>
    <row r="385" spans="1:9" x14ac:dyDescent="0.3">
      <c r="A385" s="26" t="s">
        <v>223</v>
      </c>
      <c r="B385" s="27" t="s">
        <v>2069</v>
      </c>
      <c r="C385" s="28"/>
      <c r="D385" s="28" t="s">
        <v>2070</v>
      </c>
      <c r="E385" s="28" t="s">
        <v>2071</v>
      </c>
      <c r="F385" s="28">
        <v>40.299999999999997</v>
      </c>
      <c r="G385" s="63">
        <v>45147</v>
      </c>
      <c r="H385">
        <v>0</v>
      </c>
      <c r="I385" s="9">
        <v>0</v>
      </c>
    </row>
    <row r="386" spans="1:9" x14ac:dyDescent="0.3">
      <c r="A386" s="26" t="s">
        <v>223</v>
      </c>
      <c r="B386" s="27" t="s">
        <v>2072</v>
      </c>
      <c r="C386" s="28" t="s">
        <v>1671</v>
      </c>
      <c r="D386" s="28" t="s">
        <v>897</v>
      </c>
      <c r="E386" s="28" t="s">
        <v>2073</v>
      </c>
      <c r="F386" s="28">
        <v>40.299999999999997</v>
      </c>
      <c r="G386" s="59"/>
      <c r="H386">
        <v>30</v>
      </c>
      <c r="I386" s="9">
        <v>1730.8753279999999</v>
      </c>
    </row>
    <row r="387" spans="1:9" x14ac:dyDescent="0.3">
      <c r="A387" s="26" t="s">
        <v>224</v>
      </c>
      <c r="B387" s="27" t="s">
        <v>2074</v>
      </c>
      <c r="C387" s="28"/>
      <c r="D387" s="28" t="s">
        <v>2075</v>
      </c>
      <c r="E387" s="28" t="s">
        <v>2076</v>
      </c>
      <c r="F387" s="28">
        <v>57.9</v>
      </c>
      <c r="G387" s="64">
        <v>45087</v>
      </c>
      <c r="H387">
        <v>21</v>
      </c>
      <c r="I387" s="9">
        <v>1740.7537727999998</v>
      </c>
    </row>
    <row r="388" spans="1:9" x14ac:dyDescent="0.3">
      <c r="A388" s="26" t="s">
        <v>224</v>
      </c>
      <c r="B388" s="27" t="s">
        <v>2077</v>
      </c>
      <c r="C388" s="28" t="s">
        <v>970</v>
      </c>
      <c r="D388" s="28" t="s">
        <v>897</v>
      </c>
      <c r="E388" s="28" t="s">
        <v>2078</v>
      </c>
      <c r="F388" s="28">
        <v>57.9</v>
      </c>
      <c r="G388" s="59"/>
      <c r="H388">
        <v>9</v>
      </c>
      <c r="I388" s="9">
        <v>746.03733119999993</v>
      </c>
    </row>
    <row r="389" spans="1:9" x14ac:dyDescent="0.3">
      <c r="A389" s="26" t="s">
        <v>225</v>
      </c>
      <c r="B389" s="27" t="s">
        <v>2079</v>
      </c>
      <c r="C389" s="28" t="s">
        <v>1259</v>
      </c>
      <c r="D389" s="28" t="s">
        <v>897</v>
      </c>
      <c r="E389" s="28" t="s">
        <v>2080</v>
      </c>
      <c r="F389" s="28">
        <v>58</v>
      </c>
      <c r="G389" s="59"/>
      <c r="H389">
        <v>16</v>
      </c>
      <c r="I389" s="9">
        <v>1328.5792426666667</v>
      </c>
    </row>
    <row r="390" spans="1:9" x14ac:dyDescent="0.3">
      <c r="A390" s="26" t="s">
        <v>225</v>
      </c>
      <c r="B390" s="27" t="s">
        <v>2081</v>
      </c>
      <c r="C390" s="28"/>
      <c r="D390" s="28" t="s">
        <v>2082</v>
      </c>
      <c r="E390" s="28" t="s">
        <v>2083</v>
      </c>
      <c r="F390" s="28">
        <v>58</v>
      </c>
      <c r="G390" s="64">
        <v>45094</v>
      </c>
      <c r="H390">
        <v>14</v>
      </c>
      <c r="I390" s="9">
        <v>1162.5068373333334</v>
      </c>
    </row>
    <row r="391" spans="1:9" x14ac:dyDescent="0.3">
      <c r="A391" s="26" t="s">
        <v>226</v>
      </c>
      <c r="B391" s="27" t="s">
        <v>2084</v>
      </c>
      <c r="C391" s="28" t="s">
        <v>1854</v>
      </c>
      <c r="D391" s="28" t="s">
        <v>897</v>
      </c>
      <c r="E391" s="28" t="s">
        <v>2085</v>
      </c>
      <c r="F391" s="28">
        <v>40.299999999999997</v>
      </c>
      <c r="G391" s="59"/>
      <c r="H391">
        <v>8</v>
      </c>
      <c r="I391" s="9">
        <v>461.56675413333329</v>
      </c>
    </row>
    <row r="392" spans="1:9" x14ac:dyDescent="0.3">
      <c r="A392" s="26" t="s">
        <v>226</v>
      </c>
      <c r="B392" s="27" t="s">
        <v>2086</v>
      </c>
      <c r="C392" s="28"/>
      <c r="D392" s="28" t="s">
        <v>2087</v>
      </c>
      <c r="E392" s="28" t="s">
        <v>2088</v>
      </c>
      <c r="F392" s="28">
        <v>40.299999999999997</v>
      </c>
      <c r="G392" s="64">
        <v>45086</v>
      </c>
      <c r="H392">
        <v>22</v>
      </c>
      <c r="I392" s="9">
        <v>1269.3085738666666</v>
      </c>
    </row>
    <row r="393" spans="1:9" x14ac:dyDescent="0.3">
      <c r="A393" s="26" t="s">
        <v>227</v>
      </c>
      <c r="B393" s="27" t="s">
        <v>2089</v>
      </c>
      <c r="C393" s="28"/>
      <c r="D393" s="28" t="s">
        <v>2090</v>
      </c>
      <c r="E393" s="28" t="s">
        <v>2091</v>
      </c>
      <c r="F393" s="28">
        <v>40.299999999999997</v>
      </c>
      <c r="G393" s="60">
        <v>45164</v>
      </c>
      <c r="H393">
        <v>0</v>
      </c>
      <c r="I393" s="9">
        <v>0</v>
      </c>
    </row>
    <row r="394" spans="1:9" x14ac:dyDescent="0.3">
      <c r="A394" s="26" t="s">
        <v>227</v>
      </c>
      <c r="B394" s="27" t="s">
        <v>2092</v>
      </c>
      <c r="C394" s="28" t="s">
        <v>1135</v>
      </c>
      <c r="D394" s="28" t="s">
        <v>897</v>
      </c>
      <c r="E394" s="28" t="s">
        <v>2093</v>
      </c>
      <c r="F394" s="28">
        <v>40.299999999999997</v>
      </c>
      <c r="G394" s="59"/>
      <c r="H394">
        <v>30</v>
      </c>
      <c r="I394" s="9">
        <v>1730.8753279999999</v>
      </c>
    </row>
    <row r="395" spans="1:9" x14ac:dyDescent="0.3">
      <c r="A395" s="26" t="s">
        <v>228</v>
      </c>
      <c r="B395" s="27" t="s">
        <v>2094</v>
      </c>
      <c r="C395" s="28"/>
      <c r="D395" s="28" t="s">
        <v>2095</v>
      </c>
      <c r="E395" s="28" t="s">
        <v>2096</v>
      </c>
      <c r="F395" s="28">
        <v>57.9</v>
      </c>
      <c r="G395" s="64">
        <v>45090</v>
      </c>
      <c r="H395">
        <v>18</v>
      </c>
      <c r="I395" s="9">
        <v>1492.0746623999999</v>
      </c>
    </row>
    <row r="396" spans="1:9" x14ac:dyDescent="0.3">
      <c r="A396" s="26" t="s">
        <v>228</v>
      </c>
      <c r="B396" s="27" t="s">
        <v>2097</v>
      </c>
      <c r="C396" s="28" t="s">
        <v>1272</v>
      </c>
      <c r="D396" s="28" t="s">
        <v>897</v>
      </c>
      <c r="E396" s="28" t="s">
        <v>2098</v>
      </c>
      <c r="F396" s="28">
        <v>57.9</v>
      </c>
      <c r="G396" s="59"/>
      <c r="H396">
        <v>12</v>
      </c>
      <c r="I396" s="9">
        <v>994.71644159999983</v>
      </c>
    </row>
    <row r="397" spans="1:9" x14ac:dyDescent="0.3">
      <c r="A397" s="26" t="s">
        <v>229</v>
      </c>
      <c r="B397" s="27" t="s">
        <v>2099</v>
      </c>
      <c r="C397" s="28"/>
      <c r="D397" s="28" t="s">
        <v>897</v>
      </c>
      <c r="E397" s="28" t="s">
        <v>2100</v>
      </c>
      <c r="F397" s="28">
        <v>77.900000000000006</v>
      </c>
      <c r="G397" s="59"/>
      <c r="H397">
        <v>30</v>
      </c>
      <c r="I397" s="9">
        <v>3345.7863040000007</v>
      </c>
    </row>
    <row r="398" spans="1:9" x14ac:dyDescent="0.3">
      <c r="A398" s="26" t="s">
        <v>230</v>
      </c>
      <c r="B398" s="27" t="s">
        <v>2101</v>
      </c>
      <c r="C398" s="28" t="s">
        <v>1854</v>
      </c>
      <c r="D398" s="28" t="s">
        <v>897</v>
      </c>
      <c r="E398" s="28" t="s">
        <v>2102</v>
      </c>
      <c r="F398" s="28">
        <v>50.9</v>
      </c>
      <c r="G398" s="59"/>
      <c r="H398">
        <v>8</v>
      </c>
      <c r="I398" s="9">
        <v>582.97140906666675</v>
      </c>
    </row>
    <row r="399" spans="1:9" x14ac:dyDescent="0.3">
      <c r="A399" s="26" t="s">
        <v>230</v>
      </c>
      <c r="B399" s="27" t="s">
        <v>2103</v>
      </c>
      <c r="C399" s="28"/>
      <c r="D399" s="28" t="s">
        <v>2104</v>
      </c>
      <c r="E399" s="28" t="s">
        <v>2105</v>
      </c>
      <c r="F399" s="28">
        <v>50.9</v>
      </c>
      <c r="G399" s="64">
        <v>45086</v>
      </c>
      <c r="H399">
        <v>22</v>
      </c>
      <c r="I399" s="9">
        <v>1603.1713749333335</v>
      </c>
    </row>
    <row r="400" spans="1:9" x14ac:dyDescent="0.3">
      <c r="A400" s="26" t="s">
        <v>231</v>
      </c>
      <c r="B400" s="27" t="s">
        <v>2106</v>
      </c>
      <c r="C400" s="28" t="s">
        <v>1259</v>
      </c>
      <c r="D400" s="28" t="s">
        <v>897</v>
      </c>
      <c r="E400" s="28" t="s">
        <v>2107</v>
      </c>
      <c r="F400" s="28">
        <v>61</v>
      </c>
      <c r="G400" s="59"/>
      <c r="H400">
        <v>16</v>
      </c>
      <c r="I400" s="9">
        <v>1397.2988586666665</v>
      </c>
    </row>
    <row r="401" spans="1:9" x14ac:dyDescent="0.3">
      <c r="A401" s="26" t="s">
        <v>231</v>
      </c>
      <c r="B401" s="27" t="s">
        <v>2108</v>
      </c>
      <c r="C401" s="28"/>
      <c r="D401" s="28" t="s">
        <v>2109</v>
      </c>
      <c r="E401" s="28" t="s">
        <v>2110</v>
      </c>
      <c r="F401" s="28">
        <v>61</v>
      </c>
      <c r="G401" s="64">
        <v>45094</v>
      </c>
      <c r="H401">
        <v>14</v>
      </c>
      <c r="I401" s="9">
        <v>1222.6365013333332</v>
      </c>
    </row>
    <row r="402" spans="1:9" x14ac:dyDescent="0.3">
      <c r="A402" s="26" t="s">
        <v>232</v>
      </c>
      <c r="B402" s="27" t="s">
        <v>2111</v>
      </c>
      <c r="C402" s="28"/>
      <c r="D402" s="28" t="s">
        <v>2112</v>
      </c>
      <c r="E402" s="28" t="s">
        <v>2113</v>
      </c>
      <c r="F402" s="28">
        <v>57.3</v>
      </c>
      <c r="G402" s="64">
        <v>45086</v>
      </c>
      <c r="H402">
        <v>22</v>
      </c>
      <c r="I402" s="9">
        <v>1804.7489151999998</v>
      </c>
    </row>
    <row r="403" spans="1:9" x14ac:dyDescent="0.3">
      <c r="A403" s="26" t="s">
        <v>232</v>
      </c>
      <c r="B403" s="27" t="s">
        <v>2114</v>
      </c>
      <c r="C403" s="28" t="s">
        <v>1854</v>
      </c>
      <c r="D403" s="28" t="s">
        <v>897</v>
      </c>
      <c r="E403" s="28" t="s">
        <v>2115</v>
      </c>
      <c r="F403" s="28">
        <v>57.3</v>
      </c>
      <c r="G403" s="59"/>
      <c r="H403">
        <v>8</v>
      </c>
      <c r="I403" s="9">
        <v>656.27233279999996</v>
      </c>
    </row>
    <row r="404" spans="1:9" x14ac:dyDescent="0.3">
      <c r="A404" s="26" t="s">
        <v>233</v>
      </c>
      <c r="B404" s="27" t="s">
        <v>2116</v>
      </c>
      <c r="C404" s="28"/>
      <c r="D404" s="28" t="s">
        <v>2117</v>
      </c>
      <c r="E404" s="28" t="s">
        <v>2118</v>
      </c>
      <c r="F404" s="28">
        <v>36.299999999999997</v>
      </c>
      <c r="G404" s="63">
        <v>45149</v>
      </c>
      <c r="H404">
        <v>0</v>
      </c>
      <c r="I404" s="9">
        <v>0</v>
      </c>
    </row>
    <row r="405" spans="1:9" x14ac:dyDescent="0.3">
      <c r="A405" s="26" t="s">
        <v>233</v>
      </c>
      <c r="B405" s="27" t="s">
        <v>2119</v>
      </c>
      <c r="C405" s="28" t="s">
        <v>2120</v>
      </c>
      <c r="D405" s="28" t="s">
        <v>897</v>
      </c>
      <c r="E405" s="28" t="s">
        <v>2121</v>
      </c>
      <c r="F405" s="28">
        <v>36.299999999999997</v>
      </c>
      <c r="G405" s="59"/>
      <c r="H405">
        <v>30</v>
      </c>
      <c r="I405" s="9">
        <v>1559.076288</v>
      </c>
    </row>
    <row r="406" spans="1:9" x14ac:dyDescent="0.3">
      <c r="A406" s="26" t="s">
        <v>234</v>
      </c>
      <c r="B406" s="27" t="s">
        <v>2122</v>
      </c>
      <c r="C406" s="28" t="s">
        <v>1483</v>
      </c>
      <c r="D406" s="28" t="s">
        <v>897</v>
      </c>
      <c r="E406" s="28" t="s">
        <v>2123</v>
      </c>
      <c r="F406" s="28">
        <v>58</v>
      </c>
      <c r="G406" s="59"/>
      <c r="H406">
        <v>1</v>
      </c>
      <c r="I406" s="9">
        <v>83.036202666666668</v>
      </c>
    </row>
    <row r="407" spans="1:9" x14ac:dyDescent="0.3">
      <c r="A407" s="26" t="s">
        <v>234</v>
      </c>
      <c r="B407" s="27" t="s">
        <v>2124</v>
      </c>
      <c r="C407" s="28"/>
      <c r="D407" s="28" t="s">
        <v>2125</v>
      </c>
      <c r="E407" s="28" t="s">
        <v>2126</v>
      </c>
      <c r="F407" s="28">
        <v>58</v>
      </c>
      <c r="G407" s="62">
        <v>45079</v>
      </c>
      <c r="H407">
        <v>29</v>
      </c>
      <c r="I407" s="9">
        <v>2408.0498773333334</v>
      </c>
    </row>
    <row r="408" spans="1:9" x14ac:dyDescent="0.3">
      <c r="A408" s="26" t="s">
        <v>235</v>
      </c>
      <c r="B408" s="27" t="s">
        <v>2127</v>
      </c>
      <c r="C408" s="28" t="s">
        <v>907</v>
      </c>
      <c r="D408" s="28" t="s">
        <v>897</v>
      </c>
      <c r="E408" s="28" t="s">
        <v>2128</v>
      </c>
      <c r="F408" s="28">
        <v>77.900000000000006</v>
      </c>
      <c r="G408" s="59"/>
      <c r="H408">
        <v>30</v>
      </c>
      <c r="I408" s="9">
        <v>3345.7863040000007</v>
      </c>
    </row>
    <row r="409" spans="1:9" x14ac:dyDescent="0.3">
      <c r="A409" s="26" t="s">
        <v>235</v>
      </c>
      <c r="B409" s="27" t="s">
        <v>2129</v>
      </c>
      <c r="C409" s="28"/>
      <c r="D409" s="28" t="s">
        <v>2130</v>
      </c>
      <c r="E409" s="28" t="s">
        <v>2131</v>
      </c>
      <c r="F409" s="28">
        <v>77.900000000000006</v>
      </c>
      <c r="G409" s="60">
        <v>45283</v>
      </c>
      <c r="H409">
        <v>0</v>
      </c>
      <c r="I409" s="9">
        <v>0</v>
      </c>
    </row>
    <row r="410" spans="1:9" x14ac:dyDescent="0.3">
      <c r="A410" s="26" t="s">
        <v>236</v>
      </c>
      <c r="B410" s="27" t="s">
        <v>2132</v>
      </c>
      <c r="C410" s="28" t="s">
        <v>1167</v>
      </c>
      <c r="D410" s="28" t="s">
        <v>897</v>
      </c>
      <c r="E410" s="28" t="s">
        <v>2133</v>
      </c>
      <c r="F410" s="28">
        <v>57.3</v>
      </c>
      <c r="G410" s="59"/>
      <c r="H410">
        <v>2</v>
      </c>
      <c r="I410" s="9">
        <v>164.06808319999999</v>
      </c>
    </row>
    <row r="411" spans="1:9" x14ac:dyDescent="0.3">
      <c r="A411" s="26" t="s">
        <v>236</v>
      </c>
      <c r="B411" s="27" t="s">
        <v>2134</v>
      </c>
      <c r="C411" s="28"/>
      <c r="D411" s="28" t="s">
        <v>2135</v>
      </c>
      <c r="E411" s="28" t="s">
        <v>2136</v>
      </c>
      <c r="F411" s="28">
        <v>57.3</v>
      </c>
      <c r="G411" s="64">
        <v>45080</v>
      </c>
      <c r="H411">
        <v>28</v>
      </c>
      <c r="I411" s="9">
        <v>2296.9531647999997</v>
      </c>
    </row>
    <row r="412" spans="1:9" x14ac:dyDescent="0.3">
      <c r="A412" s="26" t="s">
        <v>237</v>
      </c>
      <c r="B412" s="27" t="s">
        <v>2137</v>
      </c>
      <c r="C412" s="28" t="s">
        <v>970</v>
      </c>
      <c r="D412" s="28" t="s">
        <v>897</v>
      </c>
      <c r="E412" s="28" t="s">
        <v>2138</v>
      </c>
      <c r="F412" s="28">
        <v>36.299999999999997</v>
      </c>
      <c r="G412" s="59"/>
      <c r="H412">
        <v>9</v>
      </c>
      <c r="I412" s="9">
        <v>467.72288639999999</v>
      </c>
    </row>
    <row r="413" spans="1:9" x14ac:dyDescent="0.3">
      <c r="A413" s="26" t="s">
        <v>237</v>
      </c>
      <c r="B413" s="27" t="s">
        <v>2139</v>
      </c>
      <c r="C413" s="28"/>
      <c r="D413" s="28" t="s">
        <v>2140</v>
      </c>
      <c r="E413" s="28" t="s">
        <v>2141</v>
      </c>
      <c r="F413" s="28">
        <v>36.299999999999997</v>
      </c>
      <c r="G413" s="64">
        <v>45087</v>
      </c>
      <c r="H413">
        <v>21</v>
      </c>
      <c r="I413" s="9">
        <v>1091.3534015999999</v>
      </c>
    </row>
    <row r="414" spans="1:9" x14ac:dyDescent="0.3">
      <c r="A414" s="26" t="s">
        <v>238</v>
      </c>
      <c r="B414" s="27" t="s">
        <v>2142</v>
      </c>
      <c r="C414" s="28" t="s">
        <v>913</v>
      </c>
      <c r="D414" s="28" t="s">
        <v>897</v>
      </c>
      <c r="E414" s="28" t="s">
        <v>2143</v>
      </c>
      <c r="F414" s="28">
        <v>58</v>
      </c>
      <c r="G414" s="59"/>
      <c r="H414">
        <v>7</v>
      </c>
      <c r="I414" s="9">
        <v>581.25341866666668</v>
      </c>
    </row>
    <row r="415" spans="1:9" ht="20.399999999999999" x14ac:dyDescent="0.3">
      <c r="A415" s="26" t="s">
        <v>238</v>
      </c>
      <c r="B415" s="27" t="s">
        <v>2144</v>
      </c>
      <c r="C415" s="28" t="s">
        <v>2145</v>
      </c>
      <c r="D415" s="28" t="s">
        <v>1010</v>
      </c>
      <c r="E415" s="28" t="s">
        <v>2146</v>
      </c>
      <c r="F415" s="28">
        <v>58</v>
      </c>
      <c r="G415" s="62">
        <v>45085</v>
      </c>
      <c r="H415">
        <v>23</v>
      </c>
      <c r="I415" s="9">
        <v>1909.8326613333334</v>
      </c>
    </row>
    <row r="416" spans="1:9" x14ac:dyDescent="0.3">
      <c r="A416" s="26" t="s">
        <v>239</v>
      </c>
      <c r="B416" s="27" t="s">
        <v>2147</v>
      </c>
      <c r="C416" s="28" t="s">
        <v>912</v>
      </c>
      <c r="D416" s="28" t="s">
        <v>897</v>
      </c>
      <c r="E416" s="28" t="s">
        <v>2148</v>
      </c>
      <c r="F416" s="28">
        <v>77.900000000000006</v>
      </c>
      <c r="G416" s="59"/>
      <c r="H416">
        <v>30</v>
      </c>
      <c r="I416" s="9">
        <v>3345.7863040000007</v>
      </c>
    </row>
    <row r="417" spans="1:9" x14ac:dyDescent="0.3">
      <c r="A417" s="26" t="s">
        <v>240</v>
      </c>
      <c r="B417" s="27" t="s">
        <v>2149</v>
      </c>
      <c r="C417" s="28" t="s">
        <v>1272</v>
      </c>
      <c r="D417" s="28" t="s">
        <v>897</v>
      </c>
      <c r="E417" s="28" t="s">
        <v>2150</v>
      </c>
      <c r="F417" s="28">
        <v>57.3</v>
      </c>
      <c r="G417" s="59"/>
      <c r="H417">
        <v>12</v>
      </c>
      <c r="I417" s="9">
        <v>984.40849919999994</v>
      </c>
    </row>
    <row r="418" spans="1:9" x14ac:dyDescent="0.3">
      <c r="A418" s="26" t="s">
        <v>240</v>
      </c>
      <c r="B418" s="27" t="s">
        <v>2151</v>
      </c>
      <c r="C418" s="28"/>
      <c r="D418" s="28" t="s">
        <v>2152</v>
      </c>
      <c r="E418" s="28" t="s">
        <v>2153</v>
      </c>
      <c r="F418" s="28">
        <v>57.3</v>
      </c>
      <c r="G418" s="64">
        <v>45090</v>
      </c>
      <c r="H418">
        <v>18</v>
      </c>
      <c r="I418" s="9">
        <v>1476.6127488</v>
      </c>
    </row>
    <row r="419" spans="1:9" x14ac:dyDescent="0.3">
      <c r="A419" s="26" t="s">
        <v>241</v>
      </c>
      <c r="B419" s="27" t="s">
        <v>2154</v>
      </c>
      <c r="C419" s="28" t="s">
        <v>937</v>
      </c>
      <c r="D419" s="28" t="s">
        <v>897</v>
      </c>
      <c r="E419" s="28" t="s">
        <v>2155</v>
      </c>
      <c r="F419" s="28">
        <v>36.299999999999997</v>
      </c>
      <c r="G419" s="59"/>
      <c r="H419">
        <v>30</v>
      </c>
      <c r="I419" s="9">
        <v>1559.076288</v>
      </c>
    </row>
    <row r="420" spans="1:9" x14ac:dyDescent="0.3">
      <c r="A420" s="26" t="s">
        <v>241</v>
      </c>
      <c r="B420" s="27" t="s">
        <v>2156</v>
      </c>
      <c r="C420" s="28"/>
      <c r="D420" s="28" t="s">
        <v>2157</v>
      </c>
      <c r="E420" s="28" t="s">
        <v>2158</v>
      </c>
      <c r="F420" s="28">
        <v>36.299999999999997</v>
      </c>
      <c r="G420" s="63">
        <v>45184</v>
      </c>
      <c r="H420">
        <v>0</v>
      </c>
      <c r="I420" s="9">
        <v>0</v>
      </c>
    </row>
    <row r="421" spans="1:9" x14ac:dyDescent="0.3">
      <c r="A421" s="26" t="s">
        <v>242</v>
      </c>
      <c r="B421" s="27" t="s">
        <v>2161</v>
      </c>
      <c r="C421" s="28"/>
      <c r="D421" s="28" t="s">
        <v>2162</v>
      </c>
      <c r="E421" s="28" t="s">
        <v>2163</v>
      </c>
      <c r="F421" s="28">
        <v>50.9</v>
      </c>
      <c r="G421" s="62">
        <v>45065</v>
      </c>
      <c r="H421">
        <v>30</v>
      </c>
      <c r="I421" s="9">
        <v>2186.1427840000001</v>
      </c>
    </row>
    <row r="422" spans="1:9" x14ac:dyDescent="0.3">
      <c r="A422" s="26" t="s">
        <v>243</v>
      </c>
      <c r="B422" s="27" t="s">
        <v>2164</v>
      </c>
      <c r="C422" s="28" t="s">
        <v>913</v>
      </c>
      <c r="D422" s="28" t="s">
        <v>897</v>
      </c>
      <c r="E422" s="28" t="s">
        <v>2165</v>
      </c>
      <c r="F422" s="28">
        <v>58</v>
      </c>
      <c r="G422" s="59"/>
      <c r="H422">
        <v>7</v>
      </c>
      <c r="I422" s="9">
        <v>581.25341866666668</v>
      </c>
    </row>
    <row r="423" spans="1:9" ht="20.399999999999999" x14ac:dyDescent="0.3">
      <c r="A423" s="26" t="s">
        <v>243</v>
      </c>
      <c r="B423" s="27" t="s">
        <v>2166</v>
      </c>
      <c r="C423" s="28"/>
      <c r="D423" s="28" t="s">
        <v>1010</v>
      </c>
      <c r="E423" s="28" t="s">
        <v>2167</v>
      </c>
      <c r="F423" s="28">
        <v>58</v>
      </c>
      <c r="G423" s="62">
        <v>45085</v>
      </c>
      <c r="H423">
        <v>23</v>
      </c>
      <c r="I423" s="9">
        <v>1909.8326613333334</v>
      </c>
    </row>
    <row r="424" spans="1:9" x14ac:dyDescent="0.3">
      <c r="A424" s="26" t="s">
        <v>244</v>
      </c>
      <c r="B424" s="27" t="s">
        <v>2168</v>
      </c>
      <c r="C424" s="28"/>
      <c r="D424" s="28" t="s">
        <v>2169</v>
      </c>
      <c r="E424" s="28" t="s">
        <v>2170</v>
      </c>
      <c r="F424" s="28">
        <v>77.900000000000006</v>
      </c>
      <c r="G424" s="64">
        <v>45086</v>
      </c>
      <c r="H424">
        <v>22</v>
      </c>
      <c r="I424" s="9">
        <v>2453.5766229333335</v>
      </c>
    </row>
    <row r="425" spans="1:9" x14ac:dyDescent="0.3">
      <c r="A425" s="26" t="s">
        <v>244</v>
      </c>
      <c r="B425" s="27" t="s">
        <v>2171</v>
      </c>
      <c r="C425" s="28" t="s">
        <v>1854</v>
      </c>
      <c r="D425" s="28" t="s">
        <v>897</v>
      </c>
      <c r="E425" s="28" t="s">
        <v>2172</v>
      </c>
      <c r="F425" s="28">
        <v>77.900000000000006</v>
      </c>
      <c r="G425" s="59"/>
      <c r="H425">
        <v>8</v>
      </c>
      <c r="I425" s="9">
        <v>892.2096810666668</v>
      </c>
    </row>
    <row r="426" spans="1:9" x14ac:dyDescent="0.3">
      <c r="A426" s="26" t="s">
        <v>245</v>
      </c>
      <c r="B426" s="27" t="s">
        <v>2173</v>
      </c>
      <c r="C426" s="28"/>
      <c r="D426" s="28" t="s">
        <v>2174</v>
      </c>
      <c r="E426" s="28" t="s">
        <v>2175</v>
      </c>
      <c r="F426" s="28">
        <v>57.3</v>
      </c>
      <c r="G426" s="64">
        <v>45093</v>
      </c>
      <c r="H426">
        <v>15</v>
      </c>
      <c r="I426" s="9">
        <v>1230.510624</v>
      </c>
    </row>
    <row r="427" spans="1:9" x14ac:dyDescent="0.3">
      <c r="A427" s="26" t="s">
        <v>245</v>
      </c>
      <c r="B427" s="27" t="s">
        <v>2176</v>
      </c>
      <c r="C427" s="28" t="s">
        <v>1969</v>
      </c>
      <c r="D427" s="28" t="s">
        <v>897</v>
      </c>
      <c r="E427" s="28" t="s">
        <v>2177</v>
      </c>
      <c r="F427" s="28">
        <v>57.3</v>
      </c>
      <c r="G427" s="59"/>
      <c r="H427">
        <v>15</v>
      </c>
      <c r="I427" s="9">
        <v>1230.510624</v>
      </c>
    </row>
    <row r="428" spans="1:9" x14ac:dyDescent="0.3">
      <c r="A428" s="26" t="s">
        <v>246</v>
      </c>
      <c r="B428" s="27" t="s">
        <v>2178</v>
      </c>
      <c r="C428" s="28"/>
      <c r="D428" s="28" t="s">
        <v>2179</v>
      </c>
      <c r="E428" s="28" t="s">
        <v>2180</v>
      </c>
      <c r="F428" s="28">
        <v>36.299999999999997</v>
      </c>
      <c r="G428" s="63">
        <v>45119</v>
      </c>
      <c r="H428">
        <v>0</v>
      </c>
      <c r="I428" s="9">
        <v>0</v>
      </c>
    </row>
    <row r="429" spans="1:9" x14ac:dyDescent="0.3">
      <c r="A429" s="26" t="s">
        <v>246</v>
      </c>
      <c r="B429" s="27" t="s">
        <v>2181</v>
      </c>
      <c r="C429" s="28" t="s">
        <v>1711</v>
      </c>
      <c r="D429" s="28" t="s">
        <v>897</v>
      </c>
      <c r="E429" s="28" t="s">
        <v>2182</v>
      </c>
      <c r="F429" s="28">
        <v>36.299999999999997</v>
      </c>
      <c r="G429" s="59"/>
      <c r="H429">
        <v>30</v>
      </c>
      <c r="I429" s="9">
        <v>1559.076288</v>
      </c>
    </row>
    <row r="430" spans="1:9" x14ac:dyDescent="0.3">
      <c r="A430" s="26" t="s">
        <v>247</v>
      </c>
      <c r="B430" s="27" t="s">
        <v>2183</v>
      </c>
      <c r="C430" s="28" t="s">
        <v>976</v>
      </c>
      <c r="D430" s="28" t="s">
        <v>897</v>
      </c>
      <c r="E430" s="28" t="s">
        <v>2184</v>
      </c>
      <c r="F430" s="28">
        <v>58</v>
      </c>
      <c r="G430" s="59"/>
      <c r="H430">
        <v>5</v>
      </c>
      <c r="I430" s="9">
        <v>415.18101333333334</v>
      </c>
    </row>
    <row r="431" spans="1:9" x14ac:dyDescent="0.3">
      <c r="A431" s="26" t="s">
        <v>247</v>
      </c>
      <c r="B431" s="27" t="s">
        <v>2185</v>
      </c>
      <c r="C431" s="28" t="s">
        <v>912</v>
      </c>
      <c r="D431" s="28" t="s">
        <v>2186</v>
      </c>
      <c r="E431" s="28" t="s">
        <v>2187</v>
      </c>
      <c r="F431" s="28">
        <v>58</v>
      </c>
      <c r="G431" s="62">
        <v>45083</v>
      </c>
      <c r="H431">
        <v>25</v>
      </c>
      <c r="I431" s="9">
        <v>2075.9050666666667</v>
      </c>
    </row>
    <row r="432" spans="1:9" x14ac:dyDescent="0.3">
      <c r="A432" s="26" t="s">
        <v>248</v>
      </c>
      <c r="B432" s="27" t="s">
        <v>2188</v>
      </c>
      <c r="C432" s="28"/>
      <c r="D432" s="28" t="s">
        <v>2189</v>
      </c>
      <c r="E432" s="28" t="s">
        <v>2190</v>
      </c>
      <c r="F432" s="28">
        <v>77.900000000000006</v>
      </c>
      <c r="G432" s="62">
        <v>45076</v>
      </c>
      <c r="H432">
        <v>30</v>
      </c>
      <c r="I432" s="9">
        <v>3345.7863040000007</v>
      </c>
    </row>
    <row r="433" spans="1:13" ht="20.399999999999999" x14ac:dyDescent="0.3">
      <c r="A433" s="26" t="s">
        <v>249</v>
      </c>
      <c r="B433" s="27" t="s">
        <v>2193</v>
      </c>
      <c r="C433" s="28"/>
      <c r="D433" s="28" t="s">
        <v>1010</v>
      </c>
      <c r="E433" s="28" t="s">
        <v>2194</v>
      </c>
      <c r="F433" s="28">
        <v>57.3</v>
      </c>
      <c r="G433" s="62">
        <v>45085</v>
      </c>
      <c r="H433">
        <v>23</v>
      </c>
      <c r="I433" s="9">
        <v>1886.7829568</v>
      </c>
    </row>
    <row r="434" spans="1:13" x14ac:dyDescent="0.3">
      <c r="A434" s="26" t="s">
        <v>249</v>
      </c>
      <c r="B434" s="27" t="s">
        <v>2195</v>
      </c>
      <c r="C434" s="28" t="s">
        <v>913</v>
      </c>
      <c r="D434" s="28" t="s">
        <v>897</v>
      </c>
      <c r="E434" s="28" t="s">
        <v>2196</v>
      </c>
      <c r="F434" s="28">
        <v>57.3</v>
      </c>
      <c r="G434" s="59"/>
      <c r="H434">
        <v>7</v>
      </c>
      <c r="I434" s="9">
        <v>574.23829119999994</v>
      </c>
    </row>
    <row r="435" spans="1:13" x14ac:dyDescent="0.3">
      <c r="A435" s="26" t="s">
        <v>250</v>
      </c>
      <c r="B435" s="27" t="s">
        <v>2197</v>
      </c>
      <c r="C435" s="28"/>
      <c r="D435" s="28" t="s">
        <v>2198</v>
      </c>
      <c r="E435" s="28" t="s">
        <v>2199</v>
      </c>
      <c r="F435" s="28">
        <v>36.299999999999997</v>
      </c>
      <c r="G435" s="62">
        <v>45076</v>
      </c>
      <c r="H435">
        <v>30</v>
      </c>
      <c r="I435" s="9">
        <v>1559.076288</v>
      </c>
    </row>
    <row r="436" spans="1:13" x14ac:dyDescent="0.3">
      <c r="A436" s="26" t="s">
        <v>251</v>
      </c>
      <c r="B436" s="27" t="s">
        <v>2202</v>
      </c>
      <c r="C436" s="28"/>
      <c r="D436" s="28" t="s">
        <v>2203</v>
      </c>
      <c r="E436" s="28" t="s">
        <v>2204</v>
      </c>
      <c r="F436" s="28">
        <v>58</v>
      </c>
      <c r="G436" s="62">
        <v>45076</v>
      </c>
      <c r="H436">
        <v>30</v>
      </c>
      <c r="I436" s="9">
        <v>2491.08608</v>
      </c>
    </row>
    <row r="437" spans="1:13" x14ac:dyDescent="0.3">
      <c r="A437" s="33" t="s">
        <v>252</v>
      </c>
      <c r="B437" s="34" t="s">
        <v>2207</v>
      </c>
      <c r="C437" s="35" t="s">
        <v>941</v>
      </c>
      <c r="D437" s="35" t="s">
        <v>897</v>
      </c>
      <c r="E437" s="35" t="s">
        <v>2208</v>
      </c>
      <c r="F437" s="35">
        <v>77.900000000000006</v>
      </c>
      <c r="G437" s="59"/>
      <c r="H437" s="36">
        <v>30</v>
      </c>
      <c r="I437" s="37">
        <v>3345.7863040000007</v>
      </c>
      <c r="J437" s="36"/>
      <c r="K437" s="36"/>
      <c r="L437" s="36"/>
      <c r="M437" s="36"/>
    </row>
    <row r="438" spans="1:13" x14ac:dyDescent="0.3">
      <c r="A438" s="26" t="s">
        <v>253</v>
      </c>
      <c r="B438" s="27" t="s">
        <v>2212</v>
      </c>
      <c r="C438" s="28" t="s">
        <v>1969</v>
      </c>
      <c r="D438" s="28" t="s">
        <v>897</v>
      </c>
      <c r="E438" s="28" t="s">
        <v>2213</v>
      </c>
      <c r="F438" s="28">
        <v>32.5</v>
      </c>
      <c r="G438" s="59"/>
      <c r="H438">
        <v>15</v>
      </c>
      <c r="I438" s="9">
        <v>697.93360000000007</v>
      </c>
    </row>
    <row r="439" spans="1:13" x14ac:dyDescent="0.3">
      <c r="A439" s="26" t="s">
        <v>253</v>
      </c>
      <c r="B439" s="27" t="s">
        <v>2214</v>
      </c>
      <c r="C439" s="28"/>
      <c r="D439" s="28" t="s">
        <v>2215</v>
      </c>
      <c r="E439" s="28" t="s">
        <v>2216</v>
      </c>
      <c r="F439" s="28">
        <v>32.5</v>
      </c>
      <c r="G439" s="64">
        <v>45093</v>
      </c>
      <c r="H439">
        <v>15</v>
      </c>
      <c r="I439" s="9">
        <v>697.93360000000007</v>
      </c>
    </row>
    <row r="440" spans="1:13" x14ac:dyDescent="0.3">
      <c r="A440" s="26" t="s">
        <v>254</v>
      </c>
      <c r="B440" s="27" t="s">
        <v>2217</v>
      </c>
      <c r="C440" s="28"/>
      <c r="D440" s="28" t="s">
        <v>1094</v>
      </c>
      <c r="E440" s="28" t="s">
        <v>2218</v>
      </c>
      <c r="F440" s="28">
        <v>57.3</v>
      </c>
      <c r="G440" s="64">
        <v>45083</v>
      </c>
      <c r="H440">
        <v>25</v>
      </c>
      <c r="I440" s="9">
        <v>2050.85104</v>
      </c>
    </row>
    <row r="441" spans="1:13" x14ac:dyDescent="0.3">
      <c r="A441" s="26" t="s">
        <v>254</v>
      </c>
      <c r="B441" s="27" t="s">
        <v>2219</v>
      </c>
      <c r="C441" s="28" t="s">
        <v>976</v>
      </c>
      <c r="D441" s="28" t="s">
        <v>897</v>
      </c>
      <c r="E441" s="28" t="s">
        <v>2220</v>
      </c>
      <c r="F441" s="28">
        <v>57.3</v>
      </c>
      <c r="G441" s="59"/>
      <c r="H441">
        <v>5</v>
      </c>
      <c r="I441" s="9">
        <v>410.170208</v>
      </c>
    </row>
    <row r="442" spans="1:13" x14ac:dyDescent="0.3">
      <c r="A442" s="26" t="s">
        <v>255</v>
      </c>
      <c r="B442" s="27" t="s">
        <v>2221</v>
      </c>
      <c r="C442" s="28" t="s">
        <v>1483</v>
      </c>
      <c r="D442" s="28" t="s">
        <v>897</v>
      </c>
      <c r="E442" s="28" t="s">
        <v>2222</v>
      </c>
      <c r="F442" s="28">
        <v>36.299999999999997</v>
      </c>
      <c r="G442" s="59"/>
      <c r="H442">
        <v>1</v>
      </c>
      <c r="I442" s="9">
        <v>51.969209599999999</v>
      </c>
    </row>
    <row r="443" spans="1:13" x14ac:dyDescent="0.3">
      <c r="A443" s="26" t="s">
        <v>255</v>
      </c>
      <c r="B443" s="27" t="s">
        <v>2223</v>
      </c>
      <c r="C443" s="28"/>
      <c r="D443" s="28" t="s">
        <v>2224</v>
      </c>
      <c r="E443" s="28" t="s">
        <v>2225</v>
      </c>
      <c r="F443" s="28">
        <v>36.299999999999997</v>
      </c>
      <c r="G443" s="60">
        <v>45212</v>
      </c>
      <c r="H443">
        <v>0</v>
      </c>
      <c r="I443" s="9">
        <v>0</v>
      </c>
    </row>
    <row r="444" spans="1:13" x14ac:dyDescent="0.3">
      <c r="A444" s="26" t="s">
        <v>255</v>
      </c>
      <c r="B444" s="27" t="s">
        <v>2226</v>
      </c>
      <c r="C444" s="28" t="s">
        <v>917</v>
      </c>
      <c r="D444" s="28" t="s">
        <v>2227</v>
      </c>
      <c r="E444" s="28" t="s">
        <v>2228</v>
      </c>
      <c r="F444" s="28">
        <v>36.299999999999997</v>
      </c>
      <c r="G444" s="64">
        <v>45079</v>
      </c>
      <c r="H444">
        <v>29</v>
      </c>
      <c r="I444" s="9">
        <v>1507.1070783999999</v>
      </c>
    </row>
    <row r="445" spans="1:13" x14ac:dyDescent="0.3">
      <c r="A445" s="26" t="s">
        <v>256</v>
      </c>
      <c r="B445" s="27" t="s">
        <v>2229</v>
      </c>
      <c r="C445" s="28"/>
      <c r="D445" s="28" t="s">
        <v>2230</v>
      </c>
      <c r="E445" s="28" t="s">
        <v>2231</v>
      </c>
      <c r="F445" s="28">
        <v>58</v>
      </c>
      <c r="G445" s="63">
        <v>45121</v>
      </c>
      <c r="H445">
        <v>0</v>
      </c>
      <c r="I445" s="9">
        <v>0</v>
      </c>
    </row>
    <row r="446" spans="1:13" x14ac:dyDescent="0.3">
      <c r="A446" s="26" t="s">
        <v>256</v>
      </c>
      <c r="B446" s="27" t="s">
        <v>2232</v>
      </c>
      <c r="C446" s="28" t="s">
        <v>2233</v>
      </c>
      <c r="D446" s="28" t="s">
        <v>897</v>
      </c>
      <c r="E446" s="28" t="s">
        <v>2234</v>
      </c>
      <c r="F446" s="28">
        <v>58</v>
      </c>
      <c r="G446" s="59"/>
      <c r="H446">
        <v>30</v>
      </c>
      <c r="I446" s="9">
        <v>2491.08608</v>
      </c>
    </row>
    <row r="447" spans="1:13" x14ac:dyDescent="0.3">
      <c r="A447" s="26" t="s">
        <v>257</v>
      </c>
      <c r="B447" s="27" t="s">
        <v>2237</v>
      </c>
      <c r="C447" s="28"/>
      <c r="D447" s="28" t="s">
        <v>2238</v>
      </c>
      <c r="E447" s="28" t="s">
        <v>2239</v>
      </c>
      <c r="F447" s="28">
        <v>77.900000000000006</v>
      </c>
      <c r="G447" s="62">
        <v>45076</v>
      </c>
      <c r="H447">
        <v>30</v>
      </c>
      <c r="I447" s="9">
        <v>3345.7863040000007</v>
      </c>
    </row>
    <row r="448" spans="1:13" x14ac:dyDescent="0.3">
      <c r="A448" s="26" t="s">
        <v>258</v>
      </c>
      <c r="B448" s="27" t="s">
        <v>2240</v>
      </c>
      <c r="C448" s="28" t="s">
        <v>967</v>
      </c>
      <c r="D448" s="28" t="s">
        <v>897</v>
      </c>
      <c r="E448" s="28" t="s">
        <v>2241</v>
      </c>
      <c r="F448" s="28">
        <v>57.3</v>
      </c>
      <c r="G448" s="59"/>
      <c r="H448">
        <v>26</v>
      </c>
      <c r="I448" s="9">
        <v>2132.8850815999999</v>
      </c>
    </row>
    <row r="449" spans="1:9" x14ac:dyDescent="0.3">
      <c r="A449" s="26" t="s">
        <v>258</v>
      </c>
      <c r="B449" s="27" t="s">
        <v>2242</v>
      </c>
      <c r="C449" s="28"/>
      <c r="D449" s="28" t="s">
        <v>2243</v>
      </c>
      <c r="E449" s="28" t="s">
        <v>2244</v>
      </c>
      <c r="F449" s="28">
        <v>57.3</v>
      </c>
      <c r="G449" s="62">
        <v>45104</v>
      </c>
      <c r="H449">
        <v>4</v>
      </c>
      <c r="I449" s="9">
        <v>328.13616639999998</v>
      </c>
    </row>
    <row r="450" spans="1:9" x14ac:dyDescent="0.3">
      <c r="A450" s="26" t="s">
        <v>259</v>
      </c>
      <c r="B450" s="27" t="s">
        <v>2245</v>
      </c>
      <c r="C450" s="28" t="s">
        <v>930</v>
      </c>
      <c r="D450" s="28" t="s">
        <v>897</v>
      </c>
      <c r="E450" s="28" t="s">
        <v>2246</v>
      </c>
      <c r="F450" s="28">
        <v>36.299999999999997</v>
      </c>
      <c r="G450" s="59"/>
      <c r="H450">
        <v>30</v>
      </c>
      <c r="I450" s="9">
        <v>1559.076288</v>
      </c>
    </row>
    <row r="451" spans="1:9" x14ac:dyDescent="0.3">
      <c r="A451" s="26" t="s">
        <v>259</v>
      </c>
      <c r="B451" s="27" t="s">
        <v>2247</v>
      </c>
      <c r="C451" s="28"/>
      <c r="D451" s="28" t="s">
        <v>2248</v>
      </c>
      <c r="E451" s="28" t="s">
        <v>2249</v>
      </c>
      <c r="F451" s="28">
        <v>36.299999999999997</v>
      </c>
      <c r="G451" s="60">
        <v>45195</v>
      </c>
      <c r="H451">
        <v>0</v>
      </c>
      <c r="I451" s="9">
        <v>0</v>
      </c>
    </row>
    <row r="452" spans="1:9" x14ac:dyDescent="0.3">
      <c r="A452" s="26" t="s">
        <v>260</v>
      </c>
      <c r="B452" s="27" t="s">
        <v>2250</v>
      </c>
      <c r="C452" s="28" t="s">
        <v>913</v>
      </c>
      <c r="D452" s="28" t="s">
        <v>897</v>
      </c>
      <c r="E452" s="28" t="s">
        <v>2251</v>
      </c>
      <c r="F452" s="28">
        <v>58</v>
      </c>
      <c r="G452" s="59"/>
      <c r="H452">
        <v>7</v>
      </c>
      <c r="I452" s="9">
        <v>581.25341866666668</v>
      </c>
    </row>
    <row r="453" spans="1:9" ht="20.399999999999999" x14ac:dyDescent="0.3">
      <c r="A453" s="26" t="s">
        <v>260</v>
      </c>
      <c r="B453" s="27" t="s">
        <v>2252</v>
      </c>
      <c r="C453" s="28" t="s">
        <v>921</v>
      </c>
      <c r="D453" s="28" t="s">
        <v>1010</v>
      </c>
      <c r="E453" s="28" t="s">
        <v>2253</v>
      </c>
      <c r="F453" s="28">
        <v>58</v>
      </c>
      <c r="G453" s="62">
        <v>45085</v>
      </c>
      <c r="H453">
        <v>23</v>
      </c>
      <c r="I453" s="9">
        <v>1909.8326613333334</v>
      </c>
    </row>
    <row r="454" spans="1:9" x14ac:dyDescent="0.3">
      <c r="A454" s="26" t="s">
        <v>261</v>
      </c>
      <c r="B454" s="27" t="s">
        <v>2254</v>
      </c>
      <c r="C454" s="28" t="s">
        <v>967</v>
      </c>
      <c r="D454" s="28" t="s">
        <v>897</v>
      </c>
      <c r="E454" s="28" t="s">
        <v>2255</v>
      </c>
      <c r="F454" s="28">
        <v>77.900000000000006</v>
      </c>
      <c r="G454" s="59"/>
      <c r="H454">
        <v>29</v>
      </c>
      <c r="I454" s="9">
        <v>3234.2600938666674</v>
      </c>
    </row>
    <row r="455" spans="1:9" x14ac:dyDescent="0.3">
      <c r="A455" s="26" t="s">
        <v>261</v>
      </c>
      <c r="B455" s="27" t="s">
        <v>2256</v>
      </c>
      <c r="C455" s="28"/>
      <c r="D455" s="28" t="s">
        <v>2257</v>
      </c>
      <c r="E455" s="28" t="s">
        <v>2258</v>
      </c>
      <c r="F455" s="28">
        <v>77.900000000000006</v>
      </c>
      <c r="G455" s="62">
        <v>45107</v>
      </c>
      <c r="H455">
        <v>1</v>
      </c>
      <c r="I455" s="9">
        <v>111.52621013333335</v>
      </c>
    </row>
    <row r="456" spans="1:9" x14ac:dyDescent="0.3">
      <c r="A456" s="26" t="s">
        <v>262</v>
      </c>
      <c r="B456" s="27" t="s">
        <v>2261</v>
      </c>
      <c r="C456" s="28"/>
      <c r="D456" s="28" t="s">
        <v>2262</v>
      </c>
      <c r="E456" s="28" t="s">
        <v>2263</v>
      </c>
      <c r="F456" s="28">
        <v>57.3</v>
      </c>
      <c r="G456" s="62">
        <v>45078</v>
      </c>
      <c r="H456">
        <v>30</v>
      </c>
      <c r="I456" s="9">
        <v>2461.021248</v>
      </c>
    </row>
    <row r="457" spans="1:9" x14ac:dyDescent="0.3">
      <c r="A457" s="26" t="s">
        <v>263</v>
      </c>
      <c r="B457" s="27" t="s">
        <v>2264</v>
      </c>
      <c r="C457" s="28"/>
      <c r="D457" s="28" t="s">
        <v>2265</v>
      </c>
      <c r="E457" s="28" t="s">
        <v>2266</v>
      </c>
      <c r="F457" s="28">
        <v>36.299999999999997</v>
      </c>
      <c r="G457" s="60">
        <v>45289</v>
      </c>
      <c r="H457">
        <v>0</v>
      </c>
      <c r="I457" s="9">
        <v>0</v>
      </c>
    </row>
    <row r="458" spans="1:9" x14ac:dyDescent="0.3">
      <c r="A458" s="26" t="s">
        <v>263</v>
      </c>
      <c r="B458" s="27" t="s">
        <v>2267</v>
      </c>
      <c r="C458" s="28" t="s">
        <v>908</v>
      </c>
      <c r="D458" s="28" t="s">
        <v>897</v>
      </c>
      <c r="E458" s="28" t="s">
        <v>2268</v>
      </c>
      <c r="F458" s="28">
        <v>36.299999999999997</v>
      </c>
      <c r="G458" s="59"/>
      <c r="H458">
        <v>30</v>
      </c>
      <c r="I458" s="9">
        <v>1559.076288</v>
      </c>
    </row>
    <row r="459" spans="1:9" ht="20.399999999999999" x14ac:dyDescent="0.3">
      <c r="A459" s="26" t="s">
        <v>264</v>
      </c>
      <c r="B459" s="27" t="s">
        <v>2269</v>
      </c>
      <c r="C459" s="28" t="s">
        <v>1009</v>
      </c>
      <c r="D459" s="28" t="s">
        <v>1010</v>
      </c>
      <c r="E459" s="28" t="s">
        <v>2270</v>
      </c>
      <c r="F459" s="28">
        <v>32.5</v>
      </c>
      <c r="G459" s="62">
        <v>45085</v>
      </c>
      <c r="H459">
        <v>23</v>
      </c>
      <c r="I459" s="9">
        <v>1070.1648533333334</v>
      </c>
    </row>
    <row r="460" spans="1:9" x14ac:dyDescent="0.3">
      <c r="A460" s="26" t="s">
        <v>264</v>
      </c>
      <c r="B460" s="27" t="s">
        <v>2271</v>
      </c>
      <c r="C460" s="31" t="s">
        <v>913</v>
      </c>
      <c r="D460" s="28" t="s">
        <v>897</v>
      </c>
      <c r="E460" s="28" t="s">
        <v>2272</v>
      </c>
      <c r="F460" s="28">
        <v>32.5</v>
      </c>
      <c r="G460" s="59"/>
      <c r="H460">
        <v>7</v>
      </c>
      <c r="I460" s="9">
        <v>325.7023466666667</v>
      </c>
    </row>
    <row r="461" spans="1:9" x14ac:dyDescent="0.3">
      <c r="A461" s="26" t="s">
        <v>265</v>
      </c>
      <c r="B461" s="27" t="s">
        <v>2273</v>
      </c>
      <c r="C461" s="28" t="s">
        <v>2274</v>
      </c>
      <c r="D461" s="28" t="s">
        <v>897</v>
      </c>
      <c r="E461" s="28" t="s">
        <v>2275</v>
      </c>
      <c r="F461" s="28">
        <v>58</v>
      </c>
      <c r="G461" s="59"/>
      <c r="H461">
        <v>30</v>
      </c>
      <c r="I461" s="9">
        <v>2491.08608</v>
      </c>
    </row>
    <row r="462" spans="1:9" x14ac:dyDescent="0.3">
      <c r="A462" s="26" t="s">
        <v>265</v>
      </c>
      <c r="B462" s="27" t="s">
        <v>2276</v>
      </c>
      <c r="C462" s="28"/>
      <c r="D462" s="28" t="s">
        <v>2277</v>
      </c>
      <c r="E462" s="28" t="s">
        <v>2278</v>
      </c>
      <c r="F462" s="28">
        <v>58</v>
      </c>
      <c r="G462" s="63">
        <v>45118</v>
      </c>
      <c r="H462">
        <v>0</v>
      </c>
      <c r="I462" s="9">
        <v>0</v>
      </c>
    </row>
    <row r="463" spans="1:9" x14ac:dyDescent="0.3">
      <c r="A463" s="26" t="s">
        <v>266</v>
      </c>
      <c r="B463" s="27" t="s">
        <v>2279</v>
      </c>
      <c r="C463" s="28"/>
      <c r="D463" s="28" t="s">
        <v>947</v>
      </c>
      <c r="E463" s="28" t="s">
        <v>2280</v>
      </c>
      <c r="F463" s="28">
        <v>77.900000000000006</v>
      </c>
      <c r="G463" s="62">
        <v>45076</v>
      </c>
      <c r="H463">
        <v>30</v>
      </c>
      <c r="I463" s="9">
        <v>3345.7863040000007</v>
      </c>
    </row>
    <row r="464" spans="1:9" x14ac:dyDescent="0.3">
      <c r="A464" s="26" t="s">
        <v>267</v>
      </c>
      <c r="B464" s="27" t="s">
        <v>2283</v>
      </c>
      <c r="C464" s="28" t="s">
        <v>913</v>
      </c>
      <c r="D464" s="28" t="s">
        <v>897</v>
      </c>
      <c r="E464" s="28" t="s">
        <v>2284</v>
      </c>
      <c r="F464" s="28">
        <v>57.3</v>
      </c>
      <c r="G464" s="59"/>
      <c r="H464">
        <v>7</v>
      </c>
      <c r="I464" s="9">
        <v>574.23829119999994</v>
      </c>
    </row>
    <row r="465" spans="1:9" ht="20.399999999999999" x14ac:dyDescent="0.3">
      <c r="A465" s="26" t="s">
        <v>267</v>
      </c>
      <c r="B465" s="27" t="s">
        <v>2285</v>
      </c>
      <c r="C465" s="28"/>
      <c r="D465" s="28" t="s">
        <v>1010</v>
      </c>
      <c r="E465" s="28" t="s">
        <v>2286</v>
      </c>
      <c r="F465" s="28">
        <v>57.3</v>
      </c>
      <c r="G465" s="62">
        <v>45085</v>
      </c>
      <c r="H465">
        <v>23</v>
      </c>
      <c r="I465" s="9">
        <v>1886.7829568</v>
      </c>
    </row>
    <row r="466" spans="1:9" x14ac:dyDescent="0.3">
      <c r="A466" s="26" t="s">
        <v>268</v>
      </c>
      <c r="B466" s="27" t="s">
        <v>2287</v>
      </c>
      <c r="C466" s="28" t="s">
        <v>1196</v>
      </c>
      <c r="D466" s="28" t="s">
        <v>897</v>
      </c>
      <c r="E466" s="28" t="s">
        <v>2288</v>
      </c>
      <c r="F466" s="28">
        <v>36.299999999999997</v>
      </c>
      <c r="G466" s="59"/>
      <c r="H466">
        <v>20</v>
      </c>
      <c r="I466" s="9">
        <v>1039.384192</v>
      </c>
    </row>
    <row r="467" spans="1:9" x14ac:dyDescent="0.3">
      <c r="A467" s="26" t="s">
        <v>268</v>
      </c>
      <c r="B467" s="27" t="s">
        <v>2289</v>
      </c>
      <c r="C467" s="28"/>
      <c r="D467" s="28" t="s">
        <v>2290</v>
      </c>
      <c r="E467" s="28" t="s">
        <v>2291</v>
      </c>
      <c r="F467" s="28">
        <v>36.299999999999997</v>
      </c>
      <c r="G467" s="64">
        <v>45098</v>
      </c>
      <c r="H467">
        <v>10</v>
      </c>
      <c r="I467" s="9">
        <v>519.69209599999999</v>
      </c>
    </row>
    <row r="468" spans="1:9" x14ac:dyDescent="0.3">
      <c r="A468" s="26" t="s">
        <v>269</v>
      </c>
      <c r="B468" s="27" t="s">
        <v>2292</v>
      </c>
      <c r="C468" s="28"/>
      <c r="D468" s="28" t="s">
        <v>2293</v>
      </c>
      <c r="E468" s="28" t="s">
        <v>2294</v>
      </c>
      <c r="F468" s="28">
        <v>58</v>
      </c>
      <c r="G468" s="64">
        <v>45094</v>
      </c>
      <c r="H468">
        <v>14</v>
      </c>
      <c r="I468" s="9">
        <v>1162.5068373333334</v>
      </c>
    </row>
    <row r="469" spans="1:9" x14ac:dyDescent="0.3">
      <c r="A469" s="26" t="s">
        <v>269</v>
      </c>
      <c r="B469" s="27" t="s">
        <v>2295</v>
      </c>
      <c r="C469" s="28" t="s">
        <v>1259</v>
      </c>
      <c r="D469" s="28" t="s">
        <v>897</v>
      </c>
      <c r="E469" s="28" t="s">
        <v>2296</v>
      </c>
      <c r="F469" s="28">
        <v>58</v>
      </c>
      <c r="G469" s="59"/>
      <c r="H469">
        <v>16</v>
      </c>
      <c r="I469" s="9">
        <v>1328.5792426666667</v>
      </c>
    </row>
    <row r="470" spans="1:9" x14ac:dyDescent="0.3">
      <c r="A470" s="26" t="s">
        <v>270</v>
      </c>
      <c r="B470" s="27" t="s">
        <v>2297</v>
      </c>
      <c r="C470" s="28"/>
      <c r="D470" s="28" t="s">
        <v>2298</v>
      </c>
      <c r="E470" s="28" t="s">
        <v>2299</v>
      </c>
      <c r="F470" s="28">
        <v>77.900000000000006</v>
      </c>
      <c r="G470" s="60">
        <v>45164</v>
      </c>
      <c r="H470">
        <v>0</v>
      </c>
      <c r="I470" s="9">
        <v>0</v>
      </c>
    </row>
    <row r="471" spans="1:9" x14ac:dyDescent="0.3">
      <c r="A471" s="26" t="s">
        <v>270</v>
      </c>
      <c r="B471" s="27" t="s">
        <v>2300</v>
      </c>
      <c r="C471" s="28" t="s">
        <v>1135</v>
      </c>
      <c r="D471" s="28" t="s">
        <v>897</v>
      </c>
      <c r="E471" s="28" t="s">
        <v>2301</v>
      </c>
      <c r="F471" s="28">
        <v>77.900000000000006</v>
      </c>
      <c r="G471" s="64"/>
      <c r="H471">
        <v>30</v>
      </c>
      <c r="I471" s="9">
        <v>3345.7863040000007</v>
      </c>
    </row>
    <row r="472" spans="1:9" x14ac:dyDescent="0.3">
      <c r="A472" s="26" t="s">
        <v>271</v>
      </c>
      <c r="B472" s="27" t="s">
        <v>2302</v>
      </c>
      <c r="C472" s="28"/>
      <c r="D472" s="28" t="s">
        <v>2303</v>
      </c>
      <c r="E472" s="28" t="s">
        <v>2304</v>
      </c>
      <c r="F472" s="28">
        <v>57.3</v>
      </c>
      <c r="G472" s="64">
        <v>45080</v>
      </c>
      <c r="H472">
        <v>28</v>
      </c>
      <c r="I472" s="9">
        <v>2296.9531647999997</v>
      </c>
    </row>
    <row r="473" spans="1:9" x14ac:dyDescent="0.3">
      <c r="A473" s="26" t="s">
        <v>271</v>
      </c>
      <c r="B473" s="27" t="s">
        <v>2305</v>
      </c>
      <c r="C473" s="28" t="s">
        <v>1167</v>
      </c>
      <c r="D473" s="28" t="s">
        <v>897</v>
      </c>
      <c r="E473" s="28" t="s">
        <v>2306</v>
      </c>
      <c r="F473" s="28">
        <v>57.3</v>
      </c>
      <c r="G473" s="59"/>
      <c r="H473">
        <v>2</v>
      </c>
      <c r="I473" s="9">
        <v>164.06808319999999</v>
      </c>
    </row>
    <row r="474" spans="1:9" x14ac:dyDescent="0.3">
      <c r="A474" s="26" t="s">
        <v>272</v>
      </c>
      <c r="B474" s="27" t="s">
        <v>2307</v>
      </c>
      <c r="C474" s="28"/>
      <c r="D474" s="28" t="s">
        <v>2308</v>
      </c>
      <c r="E474" s="28" t="s">
        <v>2309</v>
      </c>
      <c r="F474" s="28">
        <v>36.299999999999997</v>
      </c>
      <c r="G474" s="62">
        <v>45076</v>
      </c>
      <c r="H474">
        <v>30</v>
      </c>
      <c r="I474" s="9">
        <v>1559.076288</v>
      </c>
    </row>
    <row r="475" spans="1:9" x14ac:dyDescent="0.3">
      <c r="A475" s="26" t="s">
        <v>273</v>
      </c>
      <c r="B475" s="27" t="s">
        <v>2312</v>
      </c>
      <c r="C475" s="28"/>
      <c r="D475" s="28" t="s">
        <v>2313</v>
      </c>
      <c r="E475" s="28" t="s">
        <v>2314</v>
      </c>
      <c r="F475" s="28">
        <v>58</v>
      </c>
      <c r="G475" s="64">
        <v>45090</v>
      </c>
      <c r="H475">
        <v>18</v>
      </c>
      <c r="I475" s="9">
        <v>1494.651648</v>
      </c>
    </row>
    <row r="476" spans="1:9" x14ac:dyDescent="0.3">
      <c r="A476" s="26" t="s">
        <v>273</v>
      </c>
      <c r="B476" s="27" t="s">
        <v>2315</v>
      </c>
      <c r="C476" s="28" t="s">
        <v>1272</v>
      </c>
      <c r="D476" s="28" t="s">
        <v>897</v>
      </c>
      <c r="E476" s="28" t="s">
        <v>2316</v>
      </c>
      <c r="F476" s="28">
        <v>58</v>
      </c>
      <c r="G476" s="59"/>
      <c r="H476">
        <v>12</v>
      </c>
      <c r="I476" s="9">
        <v>996.43443200000002</v>
      </c>
    </row>
    <row r="477" spans="1:9" x14ac:dyDescent="0.3">
      <c r="A477" s="26" t="s">
        <v>274</v>
      </c>
      <c r="B477" s="27" t="s">
        <v>2317</v>
      </c>
      <c r="C477" s="28"/>
      <c r="D477" s="28" t="s">
        <v>2318</v>
      </c>
      <c r="E477" s="28" t="s">
        <v>2319</v>
      </c>
      <c r="F477" s="28">
        <v>77.900000000000006</v>
      </c>
      <c r="G477" s="64">
        <v>45084</v>
      </c>
      <c r="H477">
        <v>24</v>
      </c>
      <c r="I477" s="9">
        <v>2676.6290432000005</v>
      </c>
    </row>
    <row r="478" spans="1:9" x14ac:dyDescent="0.3">
      <c r="A478" s="26" t="s">
        <v>274</v>
      </c>
      <c r="B478" s="27" t="s">
        <v>2320</v>
      </c>
      <c r="C478" s="28" t="s">
        <v>1236</v>
      </c>
      <c r="D478" s="28" t="s">
        <v>897</v>
      </c>
      <c r="E478" s="28" t="s">
        <v>2321</v>
      </c>
      <c r="F478" s="28">
        <v>77.900000000000006</v>
      </c>
      <c r="G478" s="59"/>
      <c r="H478">
        <v>6</v>
      </c>
      <c r="I478" s="9">
        <v>669.15726080000013</v>
      </c>
    </row>
    <row r="479" spans="1:9" x14ac:dyDescent="0.3">
      <c r="A479" s="26" t="s">
        <v>275</v>
      </c>
      <c r="B479" s="27" t="s">
        <v>2322</v>
      </c>
      <c r="C479" s="28"/>
      <c r="D479" s="28" t="s">
        <v>2323</v>
      </c>
      <c r="E479" s="28" t="s">
        <v>2324</v>
      </c>
      <c r="F479" s="28">
        <v>59.2</v>
      </c>
      <c r="G479" s="62">
        <v>45073</v>
      </c>
      <c r="H479">
        <v>30</v>
      </c>
      <c r="I479" s="9">
        <v>2542.6257920000003</v>
      </c>
    </row>
    <row r="480" spans="1:9" x14ac:dyDescent="0.3">
      <c r="A480" s="26" t="s">
        <v>276</v>
      </c>
      <c r="B480" s="27" t="s">
        <v>2327</v>
      </c>
      <c r="C480" s="28"/>
      <c r="D480" s="28" t="s">
        <v>2328</v>
      </c>
      <c r="E480" s="28" t="s">
        <v>2329</v>
      </c>
      <c r="F480" s="28">
        <v>57.3</v>
      </c>
      <c r="G480" s="62">
        <v>45078</v>
      </c>
      <c r="H480">
        <v>30</v>
      </c>
      <c r="I480" s="9">
        <v>2461.021248</v>
      </c>
    </row>
    <row r="481" spans="1:9" x14ac:dyDescent="0.3">
      <c r="A481" s="26" t="s">
        <v>277</v>
      </c>
      <c r="B481" s="27" t="s">
        <v>2332</v>
      </c>
      <c r="C481" s="28" t="s">
        <v>913</v>
      </c>
      <c r="D481" s="28" t="s">
        <v>897</v>
      </c>
      <c r="E481" s="28" t="s">
        <v>2333</v>
      </c>
      <c r="F481" s="28">
        <v>36.299999999999997</v>
      </c>
      <c r="G481" s="59"/>
      <c r="H481">
        <v>7</v>
      </c>
      <c r="I481" s="9">
        <v>363.78446719999999</v>
      </c>
    </row>
    <row r="482" spans="1:9" ht="20.399999999999999" x14ac:dyDescent="0.3">
      <c r="A482" s="26" t="s">
        <v>277</v>
      </c>
      <c r="B482" s="27" t="s">
        <v>2334</v>
      </c>
      <c r="C482" s="28" t="s">
        <v>2335</v>
      </c>
      <c r="D482" s="28" t="s">
        <v>1010</v>
      </c>
      <c r="E482" s="28" t="s">
        <v>2336</v>
      </c>
      <c r="F482" s="28">
        <v>36.299999999999997</v>
      </c>
      <c r="G482" s="62">
        <v>45085</v>
      </c>
      <c r="H482">
        <v>23</v>
      </c>
      <c r="I482" s="9">
        <v>1195.2918208000001</v>
      </c>
    </row>
    <row r="483" spans="1:9" x14ac:dyDescent="0.3">
      <c r="A483" s="26" t="s">
        <v>278</v>
      </c>
      <c r="B483" s="27" t="s">
        <v>2339</v>
      </c>
      <c r="C483" s="28"/>
      <c r="D483" s="28" t="s">
        <v>1951</v>
      </c>
      <c r="E483" s="28" t="s">
        <v>2340</v>
      </c>
      <c r="F483" s="28">
        <v>58</v>
      </c>
      <c r="G483" s="62">
        <v>45076</v>
      </c>
      <c r="H483">
        <v>30</v>
      </c>
      <c r="I483" s="9">
        <v>2491.08608</v>
      </c>
    </row>
    <row r="484" spans="1:9" x14ac:dyDescent="0.3">
      <c r="A484" s="26" t="s">
        <v>279</v>
      </c>
      <c r="B484" s="27" t="s">
        <v>2341</v>
      </c>
      <c r="C484" s="28" t="s">
        <v>1236</v>
      </c>
      <c r="D484" s="28" t="s">
        <v>897</v>
      </c>
      <c r="E484" s="28" t="s">
        <v>2342</v>
      </c>
      <c r="F484" s="28">
        <v>77.900000000000006</v>
      </c>
      <c r="G484" s="59"/>
      <c r="H484">
        <v>6</v>
      </c>
      <c r="I484" s="9">
        <v>669.15726080000013</v>
      </c>
    </row>
    <row r="485" spans="1:9" x14ac:dyDescent="0.3">
      <c r="A485" s="26" t="s">
        <v>279</v>
      </c>
      <c r="B485" s="27" t="s">
        <v>2343</v>
      </c>
      <c r="C485" s="28"/>
      <c r="D485" s="28" t="s">
        <v>2344</v>
      </c>
      <c r="E485" s="28" t="s">
        <v>2345</v>
      </c>
      <c r="F485" s="28">
        <v>77.900000000000006</v>
      </c>
      <c r="G485" s="64">
        <v>45084</v>
      </c>
      <c r="H485">
        <v>24</v>
      </c>
      <c r="I485" s="9">
        <v>2676.6290432000005</v>
      </c>
    </row>
    <row r="486" spans="1:9" x14ac:dyDescent="0.3">
      <c r="A486" s="26" t="s">
        <v>280</v>
      </c>
      <c r="B486" s="27" t="s">
        <v>2346</v>
      </c>
      <c r="C486" s="28" t="s">
        <v>913</v>
      </c>
      <c r="D486" s="28" t="s">
        <v>897</v>
      </c>
      <c r="E486" s="28" t="s">
        <v>2347</v>
      </c>
      <c r="F486" s="28">
        <v>57.3</v>
      </c>
      <c r="G486" s="59"/>
      <c r="H486">
        <v>7</v>
      </c>
      <c r="I486" s="9">
        <v>574.23829119999994</v>
      </c>
    </row>
    <row r="487" spans="1:9" ht="20.399999999999999" x14ac:dyDescent="0.3">
      <c r="A487" s="26" t="s">
        <v>280</v>
      </c>
      <c r="B487" s="27" t="s">
        <v>2348</v>
      </c>
      <c r="C487" s="28"/>
      <c r="D487" s="28" t="s">
        <v>1010</v>
      </c>
      <c r="E487" s="28" t="s">
        <v>2349</v>
      </c>
      <c r="F487" s="28">
        <v>57.3</v>
      </c>
      <c r="G487" s="62">
        <v>45085</v>
      </c>
      <c r="H487">
        <v>23</v>
      </c>
      <c r="I487" s="9">
        <v>1886.7829568</v>
      </c>
    </row>
    <row r="488" spans="1:9" x14ac:dyDescent="0.3">
      <c r="A488" s="26" t="s">
        <v>281</v>
      </c>
      <c r="B488" s="27" t="s">
        <v>2350</v>
      </c>
      <c r="C488" s="28"/>
      <c r="D488" s="28" t="s">
        <v>2351</v>
      </c>
      <c r="E488" s="28" t="s">
        <v>2352</v>
      </c>
      <c r="F488" s="28">
        <v>36.299999999999997</v>
      </c>
      <c r="G488" s="63">
        <v>45142</v>
      </c>
      <c r="H488">
        <v>0</v>
      </c>
      <c r="I488" s="9">
        <v>0</v>
      </c>
    </row>
    <row r="489" spans="1:9" x14ac:dyDescent="0.3">
      <c r="A489" s="26" t="s">
        <v>281</v>
      </c>
      <c r="B489" s="27" t="s">
        <v>2353</v>
      </c>
      <c r="C489" s="28" t="s">
        <v>2354</v>
      </c>
      <c r="D489" s="28" t="s">
        <v>897</v>
      </c>
      <c r="E489" s="28" t="s">
        <v>2355</v>
      </c>
      <c r="F489" s="28">
        <v>36.299999999999997</v>
      </c>
      <c r="G489" s="59"/>
      <c r="H489">
        <v>30</v>
      </c>
      <c r="I489" s="9">
        <v>1559.076288</v>
      </c>
    </row>
    <row r="490" spans="1:9" x14ac:dyDescent="0.3">
      <c r="A490" s="26" t="s">
        <v>282</v>
      </c>
      <c r="B490" s="27" t="s">
        <v>2356</v>
      </c>
      <c r="C490" s="28"/>
      <c r="D490" s="28" t="s">
        <v>2357</v>
      </c>
      <c r="E490" s="28" t="s">
        <v>2358</v>
      </c>
      <c r="F490" s="28">
        <v>58</v>
      </c>
      <c r="G490" s="64">
        <v>45094</v>
      </c>
      <c r="H490">
        <v>14</v>
      </c>
      <c r="I490" s="9">
        <v>1162.5068373333334</v>
      </c>
    </row>
    <row r="491" spans="1:9" x14ac:dyDescent="0.3">
      <c r="A491" s="26" t="s">
        <v>282</v>
      </c>
      <c r="B491" s="27" t="s">
        <v>2359</v>
      </c>
      <c r="C491" s="28" t="s">
        <v>1259</v>
      </c>
      <c r="D491" s="28" t="s">
        <v>897</v>
      </c>
      <c r="E491" s="28" t="s">
        <v>2360</v>
      </c>
      <c r="F491" s="28">
        <v>58</v>
      </c>
      <c r="G491" s="59"/>
      <c r="H491">
        <v>16</v>
      </c>
      <c r="I491" s="9">
        <v>1328.5792426666667</v>
      </c>
    </row>
    <row r="492" spans="1:9" x14ac:dyDescent="0.3">
      <c r="A492" s="26" t="s">
        <v>283</v>
      </c>
      <c r="B492" s="27" t="s">
        <v>2361</v>
      </c>
      <c r="C492" s="28"/>
      <c r="D492" s="28" t="s">
        <v>2362</v>
      </c>
      <c r="E492" s="28" t="s">
        <v>2363</v>
      </c>
      <c r="F492" s="28">
        <v>77.900000000000006</v>
      </c>
      <c r="G492" s="62">
        <v>45078</v>
      </c>
      <c r="H492">
        <v>30</v>
      </c>
      <c r="I492" s="9">
        <v>3345.7863040000007</v>
      </c>
    </row>
    <row r="493" spans="1:9" x14ac:dyDescent="0.3">
      <c r="A493" s="26" t="s">
        <v>284</v>
      </c>
      <c r="B493" s="27" t="s">
        <v>2366</v>
      </c>
      <c r="C493" s="28"/>
      <c r="D493" s="28" t="s">
        <v>2367</v>
      </c>
      <c r="E493" s="28" t="s">
        <v>2368</v>
      </c>
      <c r="F493" s="28">
        <v>57.3</v>
      </c>
      <c r="G493" s="62">
        <v>45077</v>
      </c>
      <c r="H493">
        <v>30</v>
      </c>
      <c r="I493" s="9">
        <v>2461.021248</v>
      </c>
    </row>
    <row r="494" spans="1:9" x14ac:dyDescent="0.3">
      <c r="A494" s="26" t="s">
        <v>285</v>
      </c>
      <c r="B494" s="27" t="s">
        <v>2371</v>
      </c>
      <c r="C494" s="28"/>
      <c r="D494" s="28" t="s">
        <v>2372</v>
      </c>
      <c r="E494" s="28" t="s">
        <v>2373</v>
      </c>
      <c r="F494" s="28">
        <v>36.299999999999997</v>
      </c>
      <c r="G494" s="63">
        <v>45155</v>
      </c>
      <c r="H494">
        <v>0</v>
      </c>
      <c r="I494" s="9">
        <v>0</v>
      </c>
    </row>
    <row r="495" spans="1:9" x14ac:dyDescent="0.3">
      <c r="A495" s="26" t="s">
        <v>285</v>
      </c>
      <c r="B495" s="27" t="s">
        <v>2374</v>
      </c>
      <c r="C495" s="28" t="s">
        <v>2375</v>
      </c>
      <c r="D495" s="28" t="s">
        <v>897</v>
      </c>
      <c r="E495" s="28" t="s">
        <v>2376</v>
      </c>
      <c r="F495" s="28">
        <v>36.299999999999997</v>
      </c>
      <c r="G495" s="59"/>
      <c r="H495">
        <v>30</v>
      </c>
      <c r="I495" s="9">
        <v>1559.076288</v>
      </c>
    </row>
    <row r="496" spans="1:9" x14ac:dyDescent="0.3">
      <c r="A496" s="26" t="s">
        <v>286</v>
      </c>
      <c r="B496" s="27" t="s">
        <v>2377</v>
      </c>
      <c r="C496" s="28"/>
      <c r="D496" s="28" t="s">
        <v>2378</v>
      </c>
      <c r="E496" s="28" t="s">
        <v>2379</v>
      </c>
      <c r="F496" s="28">
        <v>36.299999999999997</v>
      </c>
      <c r="G496" s="64">
        <v>45087</v>
      </c>
      <c r="H496">
        <v>21</v>
      </c>
      <c r="I496" s="9">
        <v>1091.3534015999999</v>
      </c>
    </row>
    <row r="497" spans="1:9" x14ac:dyDescent="0.3">
      <c r="A497" s="26" t="s">
        <v>286</v>
      </c>
      <c r="B497" s="27" t="s">
        <v>2380</v>
      </c>
      <c r="C497" s="28" t="s">
        <v>970</v>
      </c>
      <c r="D497" s="28" t="s">
        <v>897</v>
      </c>
      <c r="E497" s="28" t="s">
        <v>2381</v>
      </c>
      <c r="F497" s="28">
        <v>36.299999999999997</v>
      </c>
      <c r="G497" s="59"/>
      <c r="H497">
        <v>9</v>
      </c>
      <c r="I497" s="9">
        <v>467.72288639999999</v>
      </c>
    </row>
    <row r="498" spans="1:9" x14ac:dyDescent="0.3">
      <c r="A498" s="26" t="s">
        <v>287</v>
      </c>
      <c r="B498" s="27" t="s">
        <v>2384</v>
      </c>
      <c r="C498" s="28"/>
      <c r="D498" s="28" t="s">
        <v>2385</v>
      </c>
      <c r="E498" s="28" t="s">
        <v>2386</v>
      </c>
      <c r="F498" s="28">
        <v>58</v>
      </c>
      <c r="G498" s="62">
        <v>45077</v>
      </c>
      <c r="H498">
        <v>30</v>
      </c>
      <c r="I498" s="9">
        <v>2491.08608</v>
      </c>
    </row>
    <row r="499" spans="1:9" x14ac:dyDescent="0.3">
      <c r="A499" s="26" t="s">
        <v>288</v>
      </c>
      <c r="B499" s="27" t="s">
        <v>2387</v>
      </c>
      <c r="C499" s="28"/>
      <c r="D499" s="28" t="s">
        <v>2388</v>
      </c>
      <c r="E499" s="28" t="s">
        <v>2389</v>
      </c>
      <c r="F499" s="28">
        <v>84.2</v>
      </c>
      <c r="G499" s="64">
        <v>45084</v>
      </c>
      <c r="H499">
        <v>24</v>
      </c>
      <c r="I499" s="9">
        <v>2893.0958336000003</v>
      </c>
    </row>
    <row r="500" spans="1:9" x14ac:dyDescent="0.3">
      <c r="A500" s="26" t="s">
        <v>288</v>
      </c>
      <c r="B500" s="27" t="s">
        <v>2390</v>
      </c>
      <c r="C500" s="28" t="s">
        <v>1236</v>
      </c>
      <c r="D500" s="28" t="s">
        <v>897</v>
      </c>
      <c r="E500" s="28" t="s">
        <v>2391</v>
      </c>
      <c r="F500" s="28">
        <v>84.2</v>
      </c>
      <c r="G500" s="59"/>
      <c r="H500">
        <v>6</v>
      </c>
      <c r="I500" s="9">
        <v>723.27395840000008</v>
      </c>
    </row>
    <row r="501" spans="1:9" x14ac:dyDescent="0.3">
      <c r="A501" s="26" t="s">
        <v>289</v>
      </c>
      <c r="B501" s="27" t="s">
        <v>2392</v>
      </c>
      <c r="C501" s="28" t="s">
        <v>1969</v>
      </c>
      <c r="D501" s="28" t="s">
        <v>897</v>
      </c>
      <c r="E501" s="28" t="s">
        <v>2393</v>
      </c>
      <c r="F501" s="28">
        <v>40.299999999999997</v>
      </c>
      <c r="G501" s="59"/>
      <c r="H501">
        <v>15</v>
      </c>
      <c r="I501" s="9">
        <v>865.43766399999993</v>
      </c>
    </row>
    <row r="502" spans="1:9" x14ac:dyDescent="0.3">
      <c r="A502" s="26" t="s">
        <v>289</v>
      </c>
      <c r="B502" s="27" t="s">
        <v>2394</v>
      </c>
      <c r="C502" s="28"/>
      <c r="D502" s="28" t="s">
        <v>2395</v>
      </c>
      <c r="E502" s="28" t="s">
        <v>2396</v>
      </c>
      <c r="F502" s="28">
        <v>40.299999999999997</v>
      </c>
      <c r="G502" s="64">
        <v>45093</v>
      </c>
      <c r="H502">
        <v>15</v>
      </c>
      <c r="I502" s="9">
        <v>865.43766399999993</v>
      </c>
    </row>
    <row r="503" spans="1:9" x14ac:dyDescent="0.3">
      <c r="A503" s="26" t="s">
        <v>290</v>
      </c>
      <c r="B503" s="27" t="s">
        <v>2397</v>
      </c>
      <c r="C503" s="28"/>
      <c r="D503" s="28" t="s">
        <v>2398</v>
      </c>
      <c r="E503" s="28" t="s">
        <v>2399</v>
      </c>
      <c r="F503" s="28">
        <v>50.9</v>
      </c>
      <c r="G503" s="64">
        <v>45087</v>
      </c>
      <c r="H503">
        <v>21</v>
      </c>
      <c r="I503" s="9">
        <v>1530.2999488000003</v>
      </c>
    </row>
    <row r="504" spans="1:9" x14ac:dyDescent="0.3">
      <c r="A504" s="26" t="s">
        <v>290</v>
      </c>
      <c r="B504" s="27" t="s">
        <v>2400</v>
      </c>
      <c r="C504" s="28" t="s">
        <v>970</v>
      </c>
      <c r="D504" s="28" t="s">
        <v>897</v>
      </c>
      <c r="E504" s="28" t="s">
        <v>2401</v>
      </c>
      <c r="F504" s="28">
        <v>50.9</v>
      </c>
      <c r="G504" s="59"/>
      <c r="H504">
        <v>9</v>
      </c>
      <c r="I504" s="9">
        <v>655.84283520000008</v>
      </c>
    </row>
    <row r="505" spans="1:9" x14ac:dyDescent="0.3">
      <c r="A505" s="26" t="s">
        <v>291</v>
      </c>
      <c r="B505" s="27" t="s">
        <v>2402</v>
      </c>
      <c r="C505" s="28" t="s">
        <v>967</v>
      </c>
      <c r="D505" s="28" t="s">
        <v>897</v>
      </c>
      <c r="E505" s="28" t="s">
        <v>2403</v>
      </c>
      <c r="F505" s="28">
        <v>75.7</v>
      </c>
      <c r="G505" s="59"/>
      <c r="H505">
        <v>26</v>
      </c>
      <c r="I505" s="9">
        <v>2817.7905877333337</v>
      </c>
    </row>
    <row r="506" spans="1:9" x14ac:dyDescent="0.3">
      <c r="A506" s="26" t="s">
        <v>291</v>
      </c>
      <c r="B506" s="27" t="s">
        <v>2404</v>
      </c>
      <c r="C506" s="28"/>
      <c r="D506" s="28" t="s">
        <v>2405</v>
      </c>
      <c r="E506" s="28" t="s">
        <v>2406</v>
      </c>
      <c r="F506" s="28">
        <v>75.7</v>
      </c>
      <c r="G506" s="62">
        <v>45104</v>
      </c>
      <c r="H506">
        <v>4</v>
      </c>
      <c r="I506" s="9">
        <v>433.50624426666673</v>
      </c>
    </row>
    <row r="507" spans="1:9" x14ac:dyDescent="0.3">
      <c r="A507" s="26" t="s">
        <v>292</v>
      </c>
      <c r="B507" s="27" t="s">
        <v>2407</v>
      </c>
      <c r="C507" s="28" t="s">
        <v>901</v>
      </c>
      <c r="D507" s="28" t="s">
        <v>897</v>
      </c>
      <c r="E507" s="28" t="s">
        <v>2408</v>
      </c>
      <c r="F507" s="28">
        <v>23.1</v>
      </c>
      <c r="G507" s="59"/>
      <c r="H507">
        <v>30</v>
      </c>
      <c r="I507" s="9">
        <v>992.139456</v>
      </c>
    </row>
    <row r="508" spans="1:9" x14ac:dyDescent="0.3">
      <c r="A508" s="26" t="s">
        <v>292</v>
      </c>
      <c r="B508" s="27" t="s">
        <v>2409</v>
      </c>
      <c r="C508" s="28"/>
      <c r="D508" s="28" t="s">
        <v>2410</v>
      </c>
      <c r="E508" s="28" t="s">
        <v>2411</v>
      </c>
      <c r="F508" s="28">
        <v>23.1</v>
      </c>
      <c r="G508" s="60">
        <v>45261</v>
      </c>
      <c r="H508">
        <v>0</v>
      </c>
      <c r="I508" s="9">
        <v>0</v>
      </c>
    </row>
    <row r="509" spans="1:9" x14ac:dyDescent="0.3">
      <c r="A509" s="26" t="s">
        <v>293</v>
      </c>
      <c r="B509" s="27" t="s">
        <v>2412</v>
      </c>
      <c r="C509" s="28" t="s">
        <v>2145</v>
      </c>
      <c r="D509" s="28" t="s">
        <v>897</v>
      </c>
      <c r="E509" s="28" t="s">
        <v>2413</v>
      </c>
      <c r="F509" s="28">
        <v>84.2</v>
      </c>
      <c r="G509" s="59"/>
      <c r="H509">
        <v>30</v>
      </c>
      <c r="I509" s="9">
        <v>3616.3697920000004</v>
      </c>
    </row>
    <row r="510" spans="1:9" x14ac:dyDescent="0.3">
      <c r="A510" s="26" t="s">
        <v>294</v>
      </c>
      <c r="B510" s="27" t="s">
        <v>2414</v>
      </c>
      <c r="C510" s="28" t="s">
        <v>1283</v>
      </c>
      <c r="D510" s="28" t="s">
        <v>897</v>
      </c>
      <c r="E510" s="28" t="s">
        <v>2415</v>
      </c>
      <c r="F510" s="28">
        <v>40.299999999999997</v>
      </c>
      <c r="G510" s="59"/>
      <c r="H510">
        <v>19</v>
      </c>
      <c r="I510" s="9">
        <v>1096.2210410666667</v>
      </c>
    </row>
    <row r="511" spans="1:9" x14ac:dyDescent="0.3">
      <c r="A511" s="26" t="s">
        <v>294</v>
      </c>
      <c r="B511" s="27" t="s">
        <v>2416</v>
      </c>
      <c r="C511" s="28"/>
      <c r="D511" s="28" t="s">
        <v>2417</v>
      </c>
      <c r="E511" s="28" t="s">
        <v>2418</v>
      </c>
      <c r="F511" s="28">
        <v>40.299999999999997</v>
      </c>
      <c r="G511" s="64">
        <v>45097</v>
      </c>
      <c r="H511">
        <v>11</v>
      </c>
      <c r="I511" s="9">
        <v>634.65428693333331</v>
      </c>
    </row>
    <row r="512" spans="1:9" x14ac:dyDescent="0.3">
      <c r="A512" s="26" t="s">
        <v>295</v>
      </c>
      <c r="B512" s="27" t="s">
        <v>2419</v>
      </c>
      <c r="C512" s="28"/>
      <c r="D512" s="28" t="s">
        <v>2420</v>
      </c>
      <c r="E512" s="28" t="s">
        <v>2421</v>
      </c>
      <c r="F512" s="28">
        <v>50.9</v>
      </c>
      <c r="G512" s="64">
        <v>45085</v>
      </c>
      <c r="H512">
        <v>23</v>
      </c>
      <c r="I512" s="9">
        <v>1676.0428010666669</v>
      </c>
    </row>
    <row r="513" spans="1:9" x14ac:dyDescent="0.3">
      <c r="A513" s="26" t="s">
        <v>295</v>
      </c>
      <c r="B513" s="27" t="s">
        <v>2422</v>
      </c>
      <c r="C513" s="28" t="s">
        <v>1207</v>
      </c>
      <c r="D513" s="28" t="s">
        <v>897</v>
      </c>
      <c r="E513" s="28" t="s">
        <v>2423</v>
      </c>
      <c r="F513" s="28">
        <v>50.9</v>
      </c>
      <c r="G513" s="59"/>
      <c r="H513">
        <v>7</v>
      </c>
      <c r="I513" s="9">
        <v>510.09998293333342</v>
      </c>
    </row>
    <row r="514" spans="1:9" x14ac:dyDescent="0.3">
      <c r="A514" s="26" t="s">
        <v>296</v>
      </c>
      <c r="B514" s="27" t="s">
        <v>2424</v>
      </c>
      <c r="C514" s="28"/>
      <c r="D514" s="28" t="s">
        <v>897</v>
      </c>
      <c r="E514" s="28" t="s">
        <v>2425</v>
      </c>
      <c r="F514" s="28">
        <v>75.7</v>
      </c>
      <c r="G514" s="59"/>
      <c r="H514">
        <v>30</v>
      </c>
      <c r="I514" s="9">
        <v>3251.2968320000004</v>
      </c>
    </row>
    <row r="515" spans="1:9" x14ac:dyDescent="0.3">
      <c r="A515" s="26" t="s">
        <v>297</v>
      </c>
      <c r="B515" s="27" t="s">
        <v>2426</v>
      </c>
      <c r="C515" s="28"/>
      <c r="D515" s="28" t="s">
        <v>2427</v>
      </c>
      <c r="E515" s="28" t="s">
        <v>2428</v>
      </c>
      <c r="F515" s="28">
        <v>50.7</v>
      </c>
      <c r="G515" s="62">
        <v>45076</v>
      </c>
      <c r="H515">
        <v>30</v>
      </c>
      <c r="I515" s="9">
        <v>2177.5528320000003</v>
      </c>
    </row>
    <row r="516" spans="1:9" x14ac:dyDescent="0.3">
      <c r="A516" s="26" t="s">
        <v>298</v>
      </c>
      <c r="B516" s="27" t="s">
        <v>2431</v>
      </c>
      <c r="C516" s="28"/>
      <c r="D516" s="28" t="s">
        <v>2432</v>
      </c>
      <c r="E516" s="28" t="s">
        <v>2433</v>
      </c>
      <c r="F516" s="28">
        <v>23.1</v>
      </c>
      <c r="G516" s="60">
        <v>45220</v>
      </c>
      <c r="H516">
        <v>0</v>
      </c>
      <c r="I516" s="9">
        <v>0</v>
      </c>
    </row>
    <row r="517" spans="1:9" x14ac:dyDescent="0.3">
      <c r="A517" s="26" t="s">
        <v>298</v>
      </c>
      <c r="B517" s="27" t="s">
        <v>2434</v>
      </c>
      <c r="C517" s="28" t="s">
        <v>896</v>
      </c>
      <c r="D517" s="28" t="s">
        <v>897</v>
      </c>
      <c r="E517" s="28" t="s">
        <v>2435</v>
      </c>
      <c r="F517" s="28">
        <v>23.1</v>
      </c>
      <c r="G517" s="59"/>
      <c r="H517">
        <v>30</v>
      </c>
      <c r="I517" s="9">
        <v>992.139456</v>
      </c>
    </row>
    <row r="518" spans="1:9" x14ac:dyDescent="0.3">
      <c r="A518" s="26" t="s">
        <v>299</v>
      </c>
      <c r="B518" s="27" t="s">
        <v>2436</v>
      </c>
      <c r="C518" s="28"/>
      <c r="D518" s="28" t="s">
        <v>2437</v>
      </c>
      <c r="E518" s="28" t="s">
        <v>2438</v>
      </c>
      <c r="F518" s="28">
        <v>84.2</v>
      </c>
      <c r="G518" s="64">
        <v>45091</v>
      </c>
      <c r="H518">
        <v>17</v>
      </c>
      <c r="I518" s="9">
        <v>2049.2762154666671</v>
      </c>
    </row>
    <row r="519" spans="1:9" x14ac:dyDescent="0.3">
      <c r="A519" s="26" t="s">
        <v>299</v>
      </c>
      <c r="B519" s="27" t="s">
        <v>2439</v>
      </c>
      <c r="C519" s="28" t="s">
        <v>1812</v>
      </c>
      <c r="D519" s="28" t="s">
        <v>897</v>
      </c>
      <c r="E519" s="28" t="s">
        <v>2440</v>
      </c>
      <c r="F519" s="28">
        <v>84.2</v>
      </c>
      <c r="G519" s="59"/>
      <c r="H519">
        <v>13</v>
      </c>
      <c r="I519" s="9">
        <v>1567.0935765333336</v>
      </c>
    </row>
    <row r="520" spans="1:9" ht="20.399999999999999" x14ac:dyDescent="0.3">
      <c r="A520" s="26" t="s">
        <v>300</v>
      </c>
      <c r="B520" s="27" t="s">
        <v>2441</v>
      </c>
      <c r="C520" s="28" t="s">
        <v>912</v>
      </c>
      <c r="D520" s="28" t="s">
        <v>1010</v>
      </c>
      <c r="E520" s="28" t="s">
        <v>2442</v>
      </c>
      <c r="F520" s="28">
        <v>40.299999999999997</v>
      </c>
      <c r="G520" s="62">
        <v>45085</v>
      </c>
      <c r="H520">
        <v>23</v>
      </c>
      <c r="I520" s="9">
        <v>1327.0044181333333</v>
      </c>
    </row>
    <row r="521" spans="1:9" x14ac:dyDescent="0.3">
      <c r="A521" s="26" t="s">
        <v>300</v>
      </c>
      <c r="B521" s="27" t="s">
        <v>2443</v>
      </c>
      <c r="C521" s="28" t="s">
        <v>913</v>
      </c>
      <c r="D521" s="28" t="s">
        <v>897</v>
      </c>
      <c r="E521" s="28" t="s">
        <v>2444</v>
      </c>
      <c r="F521" s="28">
        <v>40.299999999999997</v>
      </c>
      <c r="G521" s="59"/>
      <c r="H521">
        <v>7</v>
      </c>
      <c r="I521" s="9">
        <v>403.87090986666664</v>
      </c>
    </row>
    <row r="522" spans="1:9" x14ac:dyDescent="0.3">
      <c r="A522" s="26" t="s">
        <v>301</v>
      </c>
      <c r="B522" s="27" t="s">
        <v>2445</v>
      </c>
      <c r="C522" s="28"/>
      <c r="D522" s="28" t="s">
        <v>2446</v>
      </c>
      <c r="E522" s="28" t="s">
        <v>2447</v>
      </c>
      <c r="F522" s="28">
        <v>50.9</v>
      </c>
      <c r="G522" s="60">
        <v>45108</v>
      </c>
      <c r="H522">
        <v>0</v>
      </c>
      <c r="I522" s="9">
        <v>0</v>
      </c>
    </row>
    <row r="523" spans="1:9" x14ac:dyDescent="0.3">
      <c r="A523" s="26" t="s">
        <v>301</v>
      </c>
      <c r="B523" s="27" t="s">
        <v>2448</v>
      </c>
      <c r="C523" s="28" t="s">
        <v>967</v>
      </c>
      <c r="D523" s="28" t="s">
        <v>897</v>
      </c>
      <c r="E523" s="28" t="s">
        <v>2449</v>
      </c>
      <c r="F523" s="28">
        <v>50.9</v>
      </c>
      <c r="G523" s="59"/>
      <c r="H523">
        <v>30</v>
      </c>
      <c r="I523" s="9">
        <v>2186.1427840000001</v>
      </c>
    </row>
    <row r="524" spans="1:9" x14ac:dyDescent="0.3">
      <c r="A524" s="26" t="s">
        <v>302</v>
      </c>
      <c r="B524" s="27" t="s">
        <v>2450</v>
      </c>
      <c r="C524" s="28" t="s">
        <v>976</v>
      </c>
      <c r="D524" s="28" t="s">
        <v>897</v>
      </c>
      <c r="E524" s="28" t="s">
        <v>2451</v>
      </c>
      <c r="F524" s="28">
        <v>75.7</v>
      </c>
      <c r="G524" s="59"/>
      <c r="H524">
        <v>5</v>
      </c>
      <c r="I524" s="9">
        <v>541.88280533333341</v>
      </c>
    </row>
    <row r="525" spans="1:9" x14ac:dyDescent="0.3">
      <c r="A525" s="26" t="s">
        <v>302</v>
      </c>
      <c r="B525" s="27" t="s">
        <v>2452</v>
      </c>
      <c r="C525" s="28"/>
      <c r="D525" s="28" t="s">
        <v>2453</v>
      </c>
      <c r="E525" s="28" t="s">
        <v>2454</v>
      </c>
      <c r="F525" s="28">
        <v>75.7</v>
      </c>
      <c r="G525" s="64">
        <v>45083</v>
      </c>
      <c r="H525">
        <v>25</v>
      </c>
      <c r="I525" s="9">
        <v>2709.4140266666673</v>
      </c>
    </row>
    <row r="526" spans="1:9" x14ac:dyDescent="0.3">
      <c r="A526" s="26" t="s">
        <v>303</v>
      </c>
      <c r="B526" s="27" t="s">
        <v>2455</v>
      </c>
      <c r="C526" s="28" t="s">
        <v>1161</v>
      </c>
      <c r="D526" s="28" t="s">
        <v>897</v>
      </c>
      <c r="E526" s="28" t="s">
        <v>2456</v>
      </c>
      <c r="F526" s="28">
        <v>23.1</v>
      </c>
      <c r="G526" s="59"/>
      <c r="H526">
        <v>30</v>
      </c>
      <c r="I526" s="9">
        <v>992.139456</v>
      </c>
    </row>
    <row r="527" spans="1:9" x14ac:dyDescent="0.3">
      <c r="A527" s="26" t="s">
        <v>303</v>
      </c>
      <c r="B527" s="27" t="s">
        <v>2457</v>
      </c>
      <c r="C527" s="28"/>
      <c r="D527" s="28" t="s">
        <v>2458</v>
      </c>
      <c r="E527" s="28" t="s">
        <v>2459</v>
      </c>
      <c r="F527" s="28">
        <v>23.1</v>
      </c>
      <c r="G527" s="60">
        <v>45171</v>
      </c>
      <c r="H527">
        <v>0</v>
      </c>
      <c r="I527" s="9">
        <v>0</v>
      </c>
    </row>
    <row r="528" spans="1:9" x14ac:dyDescent="0.3">
      <c r="A528" s="26" t="s">
        <v>304</v>
      </c>
      <c r="B528" s="27" t="s">
        <v>2460</v>
      </c>
      <c r="C528" s="28"/>
      <c r="D528" s="28" t="s">
        <v>897</v>
      </c>
      <c r="E528" s="28" t="s">
        <v>2461</v>
      </c>
      <c r="F528" s="28">
        <v>84.2</v>
      </c>
      <c r="G528" s="59"/>
      <c r="H528">
        <v>30</v>
      </c>
      <c r="I528" s="9">
        <v>3616.3697920000004</v>
      </c>
    </row>
    <row r="529" spans="1:9" x14ac:dyDescent="0.3">
      <c r="A529" s="26" t="s">
        <v>305</v>
      </c>
      <c r="B529" s="27" t="s">
        <v>2462</v>
      </c>
      <c r="C529" s="28" t="s">
        <v>1033</v>
      </c>
      <c r="D529" s="28" t="s">
        <v>897</v>
      </c>
      <c r="E529" s="28" t="s">
        <v>2463</v>
      </c>
      <c r="F529" s="28">
        <v>40.299999999999997</v>
      </c>
      <c r="G529" s="59"/>
      <c r="H529">
        <v>30</v>
      </c>
      <c r="I529" s="9">
        <v>1730.8753279999999</v>
      </c>
    </row>
    <row r="530" spans="1:9" x14ac:dyDescent="0.3">
      <c r="A530" s="26" t="s">
        <v>305</v>
      </c>
      <c r="B530" s="27" t="s">
        <v>2464</v>
      </c>
      <c r="C530" s="28"/>
      <c r="D530" s="28" t="s">
        <v>2465</v>
      </c>
      <c r="E530" s="28" t="s">
        <v>2466</v>
      </c>
      <c r="F530" s="28">
        <v>40.299999999999997</v>
      </c>
      <c r="G530" s="63">
        <v>45157</v>
      </c>
      <c r="H530">
        <v>0</v>
      </c>
      <c r="I530" s="9">
        <v>0</v>
      </c>
    </row>
    <row r="531" spans="1:9" x14ac:dyDescent="0.3">
      <c r="A531" s="26" t="s">
        <v>306</v>
      </c>
      <c r="B531" s="27" t="s">
        <v>2467</v>
      </c>
      <c r="C531" s="28" t="s">
        <v>913</v>
      </c>
      <c r="D531" s="28" t="s">
        <v>897</v>
      </c>
      <c r="E531" s="28" t="s">
        <v>2468</v>
      </c>
      <c r="F531" s="28">
        <v>50.9</v>
      </c>
      <c r="G531" s="59"/>
      <c r="H531">
        <v>7</v>
      </c>
      <c r="I531" s="9">
        <v>510.09998293333342</v>
      </c>
    </row>
    <row r="532" spans="1:9" ht="20.399999999999999" x14ac:dyDescent="0.3">
      <c r="A532" s="26" t="s">
        <v>306</v>
      </c>
      <c r="B532" s="27" t="s">
        <v>2469</v>
      </c>
      <c r="C532" s="28"/>
      <c r="D532" s="28" t="s">
        <v>1010</v>
      </c>
      <c r="E532" s="28" t="s">
        <v>2470</v>
      </c>
      <c r="F532" s="28">
        <v>50.9</v>
      </c>
      <c r="G532" s="62">
        <v>45085</v>
      </c>
      <c r="H532">
        <v>23</v>
      </c>
      <c r="I532" s="9">
        <v>1676.0428010666669</v>
      </c>
    </row>
    <row r="533" spans="1:9" x14ac:dyDescent="0.3">
      <c r="A533" s="26" t="s">
        <v>307</v>
      </c>
      <c r="B533" s="27" t="s">
        <v>2471</v>
      </c>
      <c r="C533" s="28" t="s">
        <v>914</v>
      </c>
      <c r="D533" s="28" t="s">
        <v>897</v>
      </c>
      <c r="E533" s="28" t="s">
        <v>2472</v>
      </c>
      <c r="F533" s="28">
        <v>75.7</v>
      </c>
      <c r="G533" s="59"/>
      <c r="H533">
        <v>30</v>
      </c>
      <c r="I533" s="9">
        <v>3251.2968320000004</v>
      </c>
    </row>
    <row r="534" spans="1:9" x14ac:dyDescent="0.3">
      <c r="A534" s="26" t="s">
        <v>308</v>
      </c>
      <c r="B534" s="27" t="s">
        <v>2475</v>
      </c>
      <c r="C534" s="28"/>
      <c r="D534" s="28" t="s">
        <v>2476</v>
      </c>
      <c r="E534" s="28" t="s">
        <v>2477</v>
      </c>
      <c r="F534" s="28">
        <v>61</v>
      </c>
      <c r="G534" s="62">
        <v>45073</v>
      </c>
      <c r="H534">
        <v>30</v>
      </c>
      <c r="I534" s="9">
        <v>2619.9353599999999</v>
      </c>
    </row>
    <row r="535" spans="1:9" x14ac:dyDescent="0.3">
      <c r="A535" s="26" t="s">
        <v>309</v>
      </c>
      <c r="B535" s="27" t="s">
        <v>2478</v>
      </c>
      <c r="C535" s="28" t="s">
        <v>1854</v>
      </c>
      <c r="D535" s="28" t="s">
        <v>897</v>
      </c>
      <c r="E535" s="28" t="s">
        <v>2479</v>
      </c>
      <c r="F535" s="28">
        <v>23.1</v>
      </c>
      <c r="G535" s="59"/>
      <c r="H535">
        <v>8</v>
      </c>
      <c r="I535" s="9">
        <v>264.57052160000001</v>
      </c>
    </row>
    <row r="536" spans="1:9" x14ac:dyDescent="0.3">
      <c r="A536" s="26" t="s">
        <v>309</v>
      </c>
      <c r="B536" s="27" t="s">
        <v>2480</v>
      </c>
      <c r="C536" s="28"/>
      <c r="D536" s="28" t="s">
        <v>2481</v>
      </c>
      <c r="E536" s="28" t="s">
        <v>2482</v>
      </c>
      <c r="F536" s="28">
        <v>23.1</v>
      </c>
      <c r="G536" s="64">
        <v>45086</v>
      </c>
      <c r="H536">
        <v>22</v>
      </c>
      <c r="I536" s="9">
        <v>727.56893439999999</v>
      </c>
    </row>
    <row r="537" spans="1:9" x14ac:dyDescent="0.3">
      <c r="A537" s="26" t="s">
        <v>310</v>
      </c>
      <c r="B537" s="27" t="s">
        <v>2483</v>
      </c>
      <c r="C537" s="28" t="s">
        <v>924</v>
      </c>
      <c r="D537" s="28" t="s">
        <v>897</v>
      </c>
      <c r="E537" s="28" t="s">
        <v>2484</v>
      </c>
      <c r="F537" s="28">
        <v>84.2</v>
      </c>
      <c r="G537" s="59"/>
      <c r="H537">
        <v>30</v>
      </c>
      <c r="I537" s="9">
        <v>3616.3697920000004</v>
      </c>
    </row>
    <row r="538" spans="1:9" x14ac:dyDescent="0.3">
      <c r="A538" s="26" t="s">
        <v>311</v>
      </c>
      <c r="B538" s="27" t="s">
        <v>2485</v>
      </c>
      <c r="C538" s="28"/>
      <c r="D538" s="28" t="s">
        <v>2486</v>
      </c>
      <c r="E538" s="28" t="s">
        <v>2487</v>
      </c>
      <c r="F538" s="28">
        <v>40.299999999999997</v>
      </c>
      <c r="G538" s="62">
        <v>45105</v>
      </c>
      <c r="H538">
        <v>3</v>
      </c>
      <c r="I538" s="9">
        <v>173.08753279999999</v>
      </c>
    </row>
    <row r="539" spans="1:9" x14ac:dyDescent="0.3">
      <c r="A539" s="26" t="s">
        <v>311</v>
      </c>
      <c r="B539" s="27" t="s">
        <v>2488</v>
      </c>
      <c r="C539" s="28" t="s">
        <v>967</v>
      </c>
      <c r="D539" s="28" t="s">
        <v>897</v>
      </c>
      <c r="E539" s="28" t="s">
        <v>2489</v>
      </c>
      <c r="F539" s="28">
        <v>40.299999999999997</v>
      </c>
      <c r="G539" s="59"/>
      <c r="H539">
        <v>27</v>
      </c>
      <c r="I539" s="9">
        <v>1557.7877951999999</v>
      </c>
    </row>
    <row r="540" spans="1:9" x14ac:dyDescent="0.3">
      <c r="A540" s="26" t="s">
        <v>312</v>
      </c>
      <c r="B540" s="27" t="s">
        <v>2490</v>
      </c>
      <c r="C540" s="28" t="s">
        <v>1207</v>
      </c>
      <c r="D540" s="28" t="s">
        <v>897</v>
      </c>
      <c r="E540" s="28" t="s">
        <v>2491</v>
      </c>
      <c r="F540" s="28">
        <v>50.9</v>
      </c>
      <c r="G540" s="59"/>
      <c r="H540">
        <v>7</v>
      </c>
      <c r="I540" s="9">
        <v>510.09998293333342</v>
      </c>
    </row>
    <row r="541" spans="1:9" x14ac:dyDescent="0.3">
      <c r="A541" s="26" t="s">
        <v>312</v>
      </c>
      <c r="B541" s="27" t="s">
        <v>2492</v>
      </c>
      <c r="C541" s="28"/>
      <c r="D541" s="28" t="s">
        <v>2493</v>
      </c>
      <c r="E541" s="28" t="s">
        <v>2494</v>
      </c>
      <c r="F541" s="28">
        <v>50.9</v>
      </c>
      <c r="G541" s="64">
        <v>45085</v>
      </c>
      <c r="H541">
        <v>23</v>
      </c>
      <c r="I541" s="9">
        <v>1676.0428010666669</v>
      </c>
    </row>
    <row r="542" spans="1:9" x14ac:dyDescent="0.3">
      <c r="A542" s="26" t="s">
        <v>313</v>
      </c>
      <c r="B542" s="27" t="s">
        <v>2495</v>
      </c>
      <c r="C542" s="28" t="s">
        <v>976</v>
      </c>
      <c r="D542" s="28" t="s">
        <v>897</v>
      </c>
      <c r="E542" s="28" t="s">
        <v>2496</v>
      </c>
      <c r="F542" s="28">
        <v>75.7</v>
      </c>
      <c r="G542" s="59"/>
      <c r="H542">
        <v>5</v>
      </c>
      <c r="I542" s="9">
        <v>541.88280533333341</v>
      </c>
    </row>
    <row r="543" spans="1:9" x14ac:dyDescent="0.3">
      <c r="A543" s="26" t="s">
        <v>313</v>
      </c>
      <c r="B543" s="27" t="s">
        <v>2497</v>
      </c>
      <c r="C543" s="28"/>
      <c r="D543" s="28" t="s">
        <v>2453</v>
      </c>
      <c r="E543" s="28" t="s">
        <v>2498</v>
      </c>
      <c r="F543" s="28">
        <v>75.7</v>
      </c>
      <c r="G543" s="64">
        <v>45083</v>
      </c>
      <c r="H543">
        <v>25</v>
      </c>
      <c r="I543" s="9">
        <v>2709.4140266666673</v>
      </c>
    </row>
    <row r="544" spans="1:9" x14ac:dyDescent="0.3">
      <c r="A544" s="26" t="s">
        <v>314</v>
      </c>
      <c r="B544" s="27" t="s">
        <v>2499</v>
      </c>
      <c r="C544" s="28"/>
      <c r="D544" s="28" t="s">
        <v>2215</v>
      </c>
      <c r="E544" s="28" t="s">
        <v>2500</v>
      </c>
      <c r="F544" s="28">
        <v>23.1</v>
      </c>
      <c r="G544" s="64">
        <v>45093</v>
      </c>
      <c r="H544">
        <v>15</v>
      </c>
      <c r="I544" s="9">
        <v>496.069728</v>
      </c>
    </row>
    <row r="545" spans="1:9" x14ac:dyDescent="0.3">
      <c r="A545" s="26" t="s">
        <v>314</v>
      </c>
      <c r="B545" s="27" t="s">
        <v>2501</v>
      </c>
      <c r="C545" s="28" t="s">
        <v>1969</v>
      </c>
      <c r="D545" s="28" t="s">
        <v>897</v>
      </c>
      <c r="E545" s="28" t="s">
        <v>2502</v>
      </c>
      <c r="F545" s="28">
        <v>23.1</v>
      </c>
      <c r="G545" s="59"/>
      <c r="H545">
        <v>15</v>
      </c>
      <c r="I545" s="9">
        <v>496.069728</v>
      </c>
    </row>
    <row r="546" spans="1:9" x14ac:dyDescent="0.3">
      <c r="A546" s="26" t="s">
        <v>315</v>
      </c>
      <c r="B546" s="27" t="s">
        <v>2503</v>
      </c>
      <c r="C546" s="28" t="s">
        <v>1022</v>
      </c>
      <c r="D546" s="28" t="s">
        <v>897</v>
      </c>
      <c r="E546" s="28" t="s">
        <v>2504</v>
      </c>
      <c r="F546" s="28">
        <v>84.2</v>
      </c>
      <c r="G546" s="59"/>
      <c r="H546">
        <v>30</v>
      </c>
      <c r="I546" s="9">
        <v>3616.3697920000004</v>
      </c>
    </row>
    <row r="547" spans="1:9" x14ac:dyDescent="0.3">
      <c r="A547" s="26" t="s">
        <v>315</v>
      </c>
      <c r="B547" s="27" t="s">
        <v>2505</v>
      </c>
      <c r="C547" s="28"/>
      <c r="D547" s="28" t="s">
        <v>2506</v>
      </c>
      <c r="E547" s="28" t="s">
        <v>2507</v>
      </c>
      <c r="F547" s="28">
        <v>84.2</v>
      </c>
      <c r="G547" s="63">
        <v>45129</v>
      </c>
      <c r="H547">
        <v>0</v>
      </c>
      <c r="I547" s="9">
        <v>0</v>
      </c>
    </row>
    <row r="548" spans="1:9" ht="20.399999999999999" x14ac:dyDescent="0.3">
      <c r="A548" s="26" t="s">
        <v>316</v>
      </c>
      <c r="B548" s="27" t="s">
        <v>2508</v>
      </c>
      <c r="C548" s="28" t="s">
        <v>2509</v>
      </c>
      <c r="D548" s="28" t="s">
        <v>1010</v>
      </c>
      <c r="E548" s="28" t="s">
        <v>2510</v>
      </c>
      <c r="F548" s="28">
        <v>40.299999999999997</v>
      </c>
      <c r="G548" s="62">
        <v>45085</v>
      </c>
      <c r="H548">
        <v>23</v>
      </c>
      <c r="I548" s="9">
        <v>1327.0044181333333</v>
      </c>
    </row>
    <row r="549" spans="1:9" x14ac:dyDescent="0.3">
      <c r="A549" s="26" t="s">
        <v>316</v>
      </c>
      <c r="B549" s="27" t="s">
        <v>2511</v>
      </c>
      <c r="C549" s="28" t="s">
        <v>913</v>
      </c>
      <c r="D549" s="28" t="s">
        <v>897</v>
      </c>
      <c r="E549" s="28" t="s">
        <v>2512</v>
      </c>
      <c r="F549" s="28">
        <v>40.299999999999997</v>
      </c>
      <c r="G549" s="59"/>
      <c r="H549">
        <v>7</v>
      </c>
      <c r="I549" s="9">
        <v>403.87090986666664</v>
      </c>
    </row>
    <row r="550" spans="1:9" x14ac:dyDescent="0.3">
      <c r="A550" s="26" t="s">
        <v>317</v>
      </c>
      <c r="B550" s="27" t="s">
        <v>2513</v>
      </c>
      <c r="C550" s="28"/>
      <c r="D550" s="28" t="s">
        <v>2514</v>
      </c>
      <c r="E550" s="28" t="s">
        <v>2515</v>
      </c>
      <c r="F550" s="28">
        <v>50.9</v>
      </c>
      <c r="G550" s="63">
        <v>45118</v>
      </c>
      <c r="H550">
        <v>0</v>
      </c>
      <c r="I550" s="9">
        <v>0</v>
      </c>
    </row>
    <row r="551" spans="1:9" x14ac:dyDescent="0.3">
      <c r="A551" s="26" t="s">
        <v>317</v>
      </c>
      <c r="B551" s="27" t="s">
        <v>2516</v>
      </c>
      <c r="C551" s="28" t="s">
        <v>2274</v>
      </c>
      <c r="D551" s="28" t="s">
        <v>897</v>
      </c>
      <c r="E551" s="28" t="s">
        <v>2517</v>
      </c>
      <c r="F551" s="28">
        <v>50.9</v>
      </c>
      <c r="G551" s="59"/>
      <c r="H551">
        <v>30</v>
      </c>
      <c r="I551" s="9">
        <v>2186.1427840000001</v>
      </c>
    </row>
    <row r="552" spans="1:9" x14ac:dyDescent="0.3">
      <c r="A552" s="26" t="s">
        <v>318</v>
      </c>
      <c r="B552" s="27" t="s">
        <v>2518</v>
      </c>
      <c r="C552" s="28"/>
      <c r="D552" s="28" t="s">
        <v>2519</v>
      </c>
      <c r="E552" s="28" t="s">
        <v>2520</v>
      </c>
      <c r="F552" s="28">
        <v>75.7</v>
      </c>
      <c r="G552" s="63">
        <v>45119</v>
      </c>
      <c r="H552">
        <v>0</v>
      </c>
      <c r="I552" s="9">
        <v>0</v>
      </c>
    </row>
    <row r="553" spans="1:9" x14ac:dyDescent="0.3">
      <c r="A553" s="26" t="s">
        <v>318</v>
      </c>
      <c r="B553" s="27" t="s">
        <v>2521</v>
      </c>
      <c r="C553" s="28" t="s">
        <v>1711</v>
      </c>
      <c r="D553" s="28" t="s">
        <v>897</v>
      </c>
      <c r="E553" s="28" t="s">
        <v>2522</v>
      </c>
      <c r="F553" s="28">
        <v>75.7</v>
      </c>
      <c r="G553" s="59"/>
      <c r="H553">
        <v>30</v>
      </c>
      <c r="I553" s="9">
        <v>3251.2968320000004</v>
      </c>
    </row>
    <row r="554" spans="1:9" x14ac:dyDescent="0.3">
      <c r="A554" s="26" t="s">
        <v>319</v>
      </c>
      <c r="B554" s="27" t="s">
        <v>2523</v>
      </c>
      <c r="C554" s="28"/>
      <c r="D554" s="28" t="s">
        <v>2524</v>
      </c>
      <c r="E554" s="28" t="s">
        <v>2525</v>
      </c>
      <c r="F554" s="28">
        <v>50.9</v>
      </c>
      <c r="G554" s="64">
        <v>45091</v>
      </c>
      <c r="H554">
        <v>17</v>
      </c>
      <c r="I554" s="9">
        <v>1238.8142442666669</v>
      </c>
    </row>
    <row r="555" spans="1:9" x14ac:dyDescent="0.3">
      <c r="A555" s="26" t="s">
        <v>319</v>
      </c>
      <c r="B555" s="27" t="s">
        <v>2526</v>
      </c>
      <c r="C555" s="28" t="s">
        <v>1812</v>
      </c>
      <c r="D555" s="28" t="s">
        <v>897</v>
      </c>
      <c r="E555" s="28" t="s">
        <v>2527</v>
      </c>
      <c r="F555" s="28">
        <v>50.9</v>
      </c>
      <c r="G555" s="59"/>
      <c r="H555">
        <v>13</v>
      </c>
      <c r="I555" s="9">
        <v>947.32853973333351</v>
      </c>
    </row>
    <row r="556" spans="1:9" x14ac:dyDescent="0.3">
      <c r="A556" s="26" t="s">
        <v>320</v>
      </c>
      <c r="B556" s="27" t="s">
        <v>2528</v>
      </c>
      <c r="C556" s="28" t="s">
        <v>902</v>
      </c>
      <c r="D556" s="28" t="s">
        <v>897</v>
      </c>
      <c r="E556" s="28" t="s">
        <v>2529</v>
      </c>
      <c r="F556" s="28">
        <v>23.1</v>
      </c>
      <c r="G556" s="59"/>
      <c r="H556">
        <v>30</v>
      </c>
      <c r="I556" s="9">
        <v>992.139456</v>
      </c>
    </row>
    <row r="557" spans="1:9" x14ac:dyDescent="0.3">
      <c r="A557" s="26" t="s">
        <v>320</v>
      </c>
      <c r="B557" s="27" t="s">
        <v>2530</v>
      </c>
      <c r="C557" s="28"/>
      <c r="D557" s="28" t="s">
        <v>2531</v>
      </c>
      <c r="E557" s="28" t="s">
        <v>2532</v>
      </c>
      <c r="F557" s="28">
        <v>23.1</v>
      </c>
      <c r="G557" s="60">
        <v>45203</v>
      </c>
      <c r="H557">
        <v>0</v>
      </c>
      <c r="I557" s="9">
        <v>0</v>
      </c>
    </row>
    <row r="558" spans="1:9" x14ac:dyDescent="0.3">
      <c r="A558" s="26" t="s">
        <v>321</v>
      </c>
      <c r="B558" s="27" t="s">
        <v>2533</v>
      </c>
      <c r="C558" s="28"/>
      <c r="D558" s="28" t="s">
        <v>2534</v>
      </c>
      <c r="E558" s="28" t="s">
        <v>2535</v>
      </c>
      <c r="F558" s="28">
        <v>84.2</v>
      </c>
      <c r="G558" s="60">
        <v>45108</v>
      </c>
      <c r="H558">
        <v>0</v>
      </c>
      <c r="I558" s="9">
        <v>0</v>
      </c>
    </row>
    <row r="559" spans="1:9" x14ac:dyDescent="0.3">
      <c r="A559" s="26" t="s">
        <v>321</v>
      </c>
      <c r="B559" s="27" t="s">
        <v>2536</v>
      </c>
      <c r="C559" s="28" t="s">
        <v>967</v>
      </c>
      <c r="D559" s="28" t="s">
        <v>897</v>
      </c>
      <c r="E559" s="28" t="s">
        <v>2537</v>
      </c>
      <c r="F559" s="28">
        <v>84.2</v>
      </c>
      <c r="G559" s="59"/>
      <c r="H559">
        <v>30</v>
      </c>
      <c r="I559" s="9">
        <v>3616.3697920000004</v>
      </c>
    </row>
    <row r="560" spans="1:9" x14ac:dyDescent="0.3">
      <c r="A560" s="26" t="s">
        <v>322</v>
      </c>
      <c r="B560" s="27" t="s">
        <v>2538</v>
      </c>
      <c r="C560" s="28" t="s">
        <v>1236</v>
      </c>
      <c r="D560" s="28" t="s">
        <v>897</v>
      </c>
      <c r="E560" s="28" t="s">
        <v>2539</v>
      </c>
      <c r="F560" s="28">
        <v>40.299999999999997</v>
      </c>
      <c r="G560" s="59"/>
      <c r="H560">
        <v>6</v>
      </c>
      <c r="I560" s="9">
        <v>346.17506559999998</v>
      </c>
    </row>
    <row r="561" spans="1:9" x14ac:dyDescent="0.3">
      <c r="A561" s="26" t="s">
        <v>322</v>
      </c>
      <c r="B561" s="27" t="s">
        <v>2540</v>
      </c>
      <c r="C561" s="28"/>
      <c r="D561" s="28" t="s">
        <v>2541</v>
      </c>
      <c r="E561" s="28" t="s">
        <v>2542</v>
      </c>
      <c r="F561" s="28">
        <v>40.299999999999997</v>
      </c>
      <c r="G561" s="64">
        <v>45084</v>
      </c>
      <c r="H561">
        <v>24</v>
      </c>
      <c r="I561" s="9">
        <v>1384.7002623999999</v>
      </c>
    </row>
    <row r="562" spans="1:9" ht="20.399999999999999" x14ac:dyDescent="0.3">
      <c r="A562" s="26" t="s">
        <v>323</v>
      </c>
      <c r="B562" s="27" t="s">
        <v>2543</v>
      </c>
      <c r="C562" s="28"/>
      <c r="D562" s="28" t="s">
        <v>1010</v>
      </c>
      <c r="E562" s="28" t="s">
        <v>2544</v>
      </c>
      <c r="F562" s="28">
        <v>50.9</v>
      </c>
      <c r="G562" s="62">
        <v>45085</v>
      </c>
      <c r="H562">
        <v>23</v>
      </c>
      <c r="I562" s="9">
        <v>1676.0428010666669</v>
      </c>
    </row>
    <row r="563" spans="1:9" x14ac:dyDescent="0.3">
      <c r="A563" s="26" t="s">
        <v>323</v>
      </c>
      <c r="B563" s="27" t="s">
        <v>2545</v>
      </c>
      <c r="C563" s="28" t="s">
        <v>913</v>
      </c>
      <c r="D563" s="28" t="s">
        <v>897</v>
      </c>
      <c r="E563" s="28" t="s">
        <v>2546</v>
      </c>
      <c r="F563" s="28">
        <v>50.9</v>
      </c>
      <c r="G563" s="59"/>
      <c r="H563">
        <v>7</v>
      </c>
      <c r="I563" s="9">
        <v>510.09998293333342</v>
      </c>
    </row>
    <row r="564" spans="1:9" x14ac:dyDescent="0.3">
      <c r="A564" s="26" t="s">
        <v>324</v>
      </c>
      <c r="B564" s="27" t="s">
        <v>2547</v>
      </c>
      <c r="C564" s="28" t="s">
        <v>1753</v>
      </c>
      <c r="D564" s="28" t="s">
        <v>897</v>
      </c>
      <c r="E564" s="28" t="s">
        <v>2548</v>
      </c>
      <c r="F564" s="28">
        <v>75.7</v>
      </c>
      <c r="G564" s="59"/>
      <c r="H564">
        <v>21</v>
      </c>
      <c r="I564" s="9">
        <v>2275.9077824000005</v>
      </c>
    </row>
    <row r="565" spans="1:9" x14ac:dyDescent="0.3">
      <c r="A565" s="26" t="s">
        <v>324</v>
      </c>
      <c r="B565" s="27" t="s">
        <v>2549</v>
      </c>
      <c r="C565" s="28"/>
      <c r="D565" s="28" t="s">
        <v>2550</v>
      </c>
      <c r="E565" s="28" t="s">
        <v>2551</v>
      </c>
      <c r="F565" s="28">
        <v>75.7</v>
      </c>
      <c r="G565" s="64">
        <v>45099</v>
      </c>
      <c r="H565">
        <v>9</v>
      </c>
      <c r="I565" s="9">
        <v>975.38904960000013</v>
      </c>
    </row>
    <row r="566" spans="1:9" x14ac:dyDescent="0.3">
      <c r="A566" s="26" t="s">
        <v>325</v>
      </c>
      <c r="B566" s="27" t="s">
        <v>2552</v>
      </c>
      <c r="C566" s="28"/>
      <c r="D566" s="28" t="s">
        <v>2553</v>
      </c>
      <c r="E566" s="28" t="s">
        <v>2554</v>
      </c>
      <c r="F566" s="28">
        <v>23.1</v>
      </c>
      <c r="G566" s="60">
        <v>45171</v>
      </c>
      <c r="H566">
        <v>0</v>
      </c>
      <c r="I566" s="9">
        <v>0</v>
      </c>
    </row>
    <row r="567" spans="1:9" x14ac:dyDescent="0.3">
      <c r="A567" s="26" t="s">
        <v>325</v>
      </c>
      <c r="B567" s="27" t="s">
        <v>2555</v>
      </c>
      <c r="C567" s="28" t="s">
        <v>1161</v>
      </c>
      <c r="D567" s="28" t="s">
        <v>897</v>
      </c>
      <c r="E567" s="28" t="s">
        <v>2556</v>
      </c>
      <c r="F567" s="28">
        <v>23.1</v>
      </c>
      <c r="G567" s="59"/>
      <c r="H567">
        <v>30</v>
      </c>
      <c r="I567" s="9">
        <v>992.139456</v>
      </c>
    </row>
    <row r="568" spans="1:9" x14ac:dyDescent="0.3">
      <c r="A568" s="26" t="s">
        <v>326</v>
      </c>
      <c r="B568" s="27" t="s">
        <v>2557</v>
      </c>
      <c r="C568" s="28" t="s">
        <v>1969</v>
      </c>
      <c r="D568" s="28" t="s">
        <v>897</v>
      </c>
      <c r="E568" s="28" t="s">
        <v>2558</v>
      </c>
      <c r="F568" s="28">
        <v>84.2</v>
      </c>
      <c r="G568" s="59"/>
      <c r="H568">
        <v>15</v>
      </c>
      <c r="I568" s="9">
        <v>1808.1848960000002</v>
      </c>
    </row>
    <row r="569" spans="1:9" x14ac:dyDescent="0.3">
      <c r="A569" s="26" t="s">
        <v>326</v>
      </c>
      <c r="B569" s="27" t="s">
        <v>2559</v>
      </c>
      <c r="C569" s="28"/>
      <c r="D569" s="28" t="s">
        <v>2560</v>
      </c>
      <c r="E569" s="28" t="s">
        <v>2561</v>
      </c>
      <c r="F569" s="28">
        <v>84.2</v>
      </c>
      <c r="G569" s="64">
        <v>45093</v>
      </c>
      <c r="H569">
        <v>15</v>
      </c>
      <c r="I569" s="9">
        <v>1808.1848960000002</v>
      </c>
    </row>
    <row r="570" spans="1:9" x14ac:dyDescent="0.3">
      <c r="A570" s="26" t="s">
        <v>327</v>
      </c>
      <c r="B570" s="27" t="s">
        <v>2562</v>
      </c>
      <c r="C570" s="28" t="s">
        <v>1259</v>
      </c>
      <c r="D570" s="28" t="s">
        <v>897</v>
      </c>
      <c r="E570" s="28" t="s">
        <v>2563</v>
      </c>
      <c r="F570" s="28">
        <v>40.299999999999997</v>
      </c>
      <c r="G570" s="59"/>
      <c r="H570">
        <v>16</v>
      </c>
      <c r="I570" s="9">
        <v>923.13350826666658</v>
      </c>
    </row>
    <row r="571" spans="1:9" x14ac:dyDescent="0.3">
      <c r="A571" s="26" t="s">
        <v>327</v>
      </c>
      <c r="B571" s="27" t="s">
        <v>2564</v>
      </c>
      <c r="C571" s="28"/>
      <c r="D571" s="28" t="s">
        <v>2565</v>
      </c>
      <c r="E571" s="28" t="s">
        <v>2566</v>
      </c>
      <c r="F571" s="28">
        <v>40.299999999999997</v>
      </c>
      <c r="G571" s="64">
        <v>45094</v>
      </c>
      <c r="H571">
        <v>14</v>
      </c>
      <c r="I571" s="9">
        <v>807.74181973333327</v>
      </c>
    </row>
    <row r="572" spans="1:9" x14ac:dyDescent="0.3">
      <c r="A572" s="26" t="s">
        <v>328</v>
      </c>
      <c r="B572" s="27" t="s">
        <v>2567</v>
      </c>
      <c r="C572" s="28" t="s">
        <v>976</v>
      </c>
      <c r="D572" s="28" t="s">
        <v>897</v>
      </c>
      <c r="E572" s="28" t="s">
        <v>2568</v>
      </c>
      <c r="F572" s="28">
        <v>50.9</v>
      </c>
      <c r="G572" s="59"/>
      <c r="H572">
        <v>5</v>
      </c>
      <c r="I572" s="9">
        <v>364.35713066666671</v>
      </c>
    </row>
    <row r="573" spans="1:9" x14ac:dyDescent="0.3">
      <c r="A573" s="26" t="s">
        <v>328</v>
      </c>
      <c r="B573" s="27" t="s">
        <v>2569</v>
      </c>
      <c r="C573" s="28"/>
      <c r="D573" s="28" t="s">
        <v>2570</v>
      </c>
      <c r="E573" s="28" t="s">
        <v>2571</v>
      </c>
      <c r="F573" s="28">
        <v>50.9</v>
      </c>
      <c r="G573" s="64">
        <v>45083</v>
      </c>
      <c r="H573">
        <v>25</v>
      </c>
      <c r="I573" s="9">
        <v>1821.7856533333336</v>
      </c>
    </row>
    <row r="574" spans="1:9" x14ac:dyDescent="0.3">
      <c r="A574" s="26" t="s">
        <v>329</v>
      </c>
      <c r="B574" s="27" t="s">
        <v>2572</v>
      </c>
      <c r="C574" s="28" t="s">
        <v>970</v>
      </c>
      <c r="D574" s="28" t="s">
        <v>897</v>
      </c>
      <c r="E574" s="28" t="s">
        <v>2573</v>
      </c>
      <c r="F574" s="28">
        <v>75.7</v>
      </c>
      <c r="G574" s="59"/>
      <c r="H574">
        <v>9</v>
      </c>
      <c r="I574" s="9">
        <v>975.38904960000013</v>
      </c>
    </row>
    <row r="575" spans="1:9" x14ac:dyDescent="0.3">
      <c r="A575" s="26" t="s">
        <v>329</v>
      </c>
      <c r="B575" s="27" t="s">
        <v>2574</v>
      </c>
      <c r="C575" s="28"/>
      <c r="D575" s="28" t="s">
        <v>2575</v>
      </c>
      <c r="E575" s="28" t="s">
        <v>2576</v>
      </c>
      <c r="F575" s="28">
        <v>75.7</v>
      </c>
      <c r="G575" s="64">
        <v>45087</v>
      </c>
      <c r="H575">
        <v>21</v>
      </c>
      <c r="I575" s="9">
        <v>2275.9077824000005</v>
      </c>
    </row>
    <row r="576" spans="1:9" x14ac:dyDescent="0.3">
      <c r="A576" s="26" t="s">
        <v>330</v>
      </c>
      <c r="B576" s="27" t="s">
        <v>2577</v>
      </c>
      <c r="C576" s="28" t="s">
        <v>933</v>
      </c>
      <c r="D576" s="28" t="s">
        <v>897</v>
      </c>
      <c r="E576" s="28" t="s">
        <v>2578</v>
      </c>
      <c r="F576" s="28">
        <v>32.5</v>
      </c>
      <c r="G576" s="59"/>
      <c r="H576">
        <v>30</v>
      </c>
      <c r="I576" s="9">
        <v>1395.8672000000001</v>
      </c>
    </row>
    <row r="577" spans="1:9" x14ac:dyDescent="0.3">
      <c r="A577" s="26" t="s">
        <v>330</v>
      </c>
      <c r="B577" s="27" t="s">
        <v>2579</v>
      </c>
      <c r="C577" s="28"/>
      <c r="D577" s="28" t="s">
        <v>2580</v>
      </c>
      <c r="E577" s="28" t="s">
        <v>2581</v>
      </c>
      <c r="F577" s="28">
        <v>32.5</v>
      </c>
      <c r="G577" s="63">
        <v>45176</v>
      </c>
      <c r="H577">
        <v>0</v>
      </c>
      <c r="I577" s="9">
        <v>0</v>
      </c>
    </row>
    <row r="578" spans="1:9" x14ac:dyDescent="0.3">
      <c r="A578" s="26" t="s">
        <v>331</v>
      </c>
      <c r="B578" s="27" t="s">
        <v>2582</v>
      </c>
      <c r="C578" s="28"/>
      <c r="D578" s="28" t="s">
        <v>2583</v>
      </c>
      <c r="E578" s="28" t="s">
        <v>2584</v>
      </c>
      <c r="F578" s="28">
        <v>23.1</v>
      </c>
      <c r="G578" s="63">
        <v>45113</v>
      </c>
      <c r="H578">
        <v>0</v>
      </c>
      <c r="I578" s="9">
        <v>0</v>
      </c>
    </row>
    <row r="579" spans="1:9" x14ac:dyDescent="0.3">
      <c r="A579" s="26" t="s">
        <v>331</v>
      </c>
      <c r="B579" s="27" t="s">
        <v>2585</v>
      </c>
      <c r="C579" s="28" t="s">
        <v>2586</v>
      </c>
      <c r="D579" s="28" t="s">
        <v>897</v>
      </c>
      <c r="E579" s="28" t="s">
        <v>2587</v>
      </c>
      <c r="F579" s="28">
        <v>23.1</v>
      </c>
      <c r="G579" s="59"/>
      <c r="H579">
        <v>30</v>
      </c>
      <c r="I579" s="9">
        <v>992.139456</v>
      </c>
    </row>
    <row r="580" spans="1:9" x14ac:dyDescent="0.3">
      <c r="A580" s="26" t="s">
        <v>332</v>
      </c>
      <c r="B580" s="27" t="s">
        <v>2588</v>
      </c>
      <c r="C580" s="28"/>
      <c r="D580" s="28" t="s">
        <v>2589</v>
      </c>
      <c r="E580" s="28" t="s">
        <v>2590</v>
      </c>
      <c r="F580" s="28">
        <v>84.2</v>
      </c>
      <c r="G580" s="64">
        <v>45087</v>
      </c>
      <c r="H580">
        <v>21</v>
      </c>
      <c r="I580" s="9">
        <v>2531.4588544000003</v>
      </c>
    </row>
    <row r="581" spans="1:9" x14ac:dyDescent="0.3">
      <c r="A581" s="26" t="s">
        <v>332</v>
      </c>
      <c r="B581" s="27" t="s">
        <v>2591</v>
      </c>
      <c r="C581" s="28" t="s">
        <v>970</v>
      </c>
      <c r="D581" s="28" t="s">
        <v>897</v>
      </c>
      <c r="E581" s="28" t="s">
        <v>2592</v>
      </c>
      <c r="F581" s="28">
        <v>84.2</v>
      </c>
      <c r="G581" s="59"/>
      <c r="H581">
        <v>9</v>
      </c>
      <c r="I581" s="9">
        <v>1084.9109376000001</v>
      </c>
    </row>
    <row r="582" spans="1:9" x14ac:dyDescent="0.3">
      <c r="A582" s="26" t="s">
        <v>333</v>
      </c>
      <c r="B582" s="27" t="s">
        <v>2593</v>
      </c>
      <c r="C582" s="28" t="s">
        <v>901</v>
      </c>
      <c r="D582" s="28" t="s">
        <v>944</v>
      </c>
      <c r="E582" s="28" t="s">
        <v>2594</v>
      </c>
      <c r="F582" s="28">
        <v>40.299999999999997</v>
      </c>
      <c r="G582" s="64">
        <v>45083</v>
      </c>
      <c r="H582">
        <v>25</v>
      </c>
      <c r="I582" s="9">
        <v>1442.3961066666666</v>
      </c>
    </row>
    <row r="583" spans="1:9" x14ac:dyDescent="0.3">
      <c r="A583" s="26" t="s">
        <v>333</v>
      </c>
      <c r="B583" s="27" t="s">
        <v>2595</v>
      </c>
      <c r="C583" s="28" t="s">
        <v>976</v>
      </c>
      <c r="D583" s="28" t="s">
        <v>897</v>
      </c>
      <c r="E583" s="28" t="s">
        <v>2596</v>
      </c>
      <c r="F583" s="28">
        <v>40.299999999999997</v>
      </c>
      <c r="G583" s="59"/>
      <c r="H583">
        <v>5</v>
      </c>
      <c r="I583" s="9">
        <v>288.47922133333333</v>
      </c>
    </row>
    <row r="584" spans="1:9" x14ac:dyDescent="0.3">
      <c r="A584" s="26" t="s">
        <v>333</v>
      </c>
      <c r="B584" s="27" t="s">
        <v>2597</v>
      </c>
      <c r="C584" s="28"/>
      <c r="D584" s="28" t="s">
        <v>2598</v>
      </c>
      <c r="E584" s="28" t="s">
        <v>2599</v>
      </c>
      <c r="F584" s="28">
        <v>40.299999999999997</v>
      </c>
      <c r="G584" s="60">
        <v>45245</v>
      </c>
      <c r="H584">
        <v>0</v>
      </c>
      <c r="I584" s="9">
        <v>0</v>
      </c>
    </row>
    <row r="585" spans="1:9" x14ac:dyDescent="0.3">
      <c r="A585" s="26" t="s">
        <v>334</v>
      </c>
      <c r="B585" s="27" t="s">
        <v>2600</v>
      </c>
      <c r="C585" s="28"/>
      <c r="D585" s="28" t="s">
        <v>2601</v>
      </c>
      <c r="E585" s="28" t="s">
        <v>2602</v>
      </c>
      <c r="F585" s="28">
        <v>50.9</v>
      </c>
      <c r="G585" s="64">
        <v>45090</v>
      </c>
      <c r="H585">
        <v>18</v>
      </c>
      <c r="I585" s="9">
        <v>1311.6856704000002</v>
      </c>
    </row>
    <row r="586" spans="1:9" x14ac:dyDescent="0.3">
      <c r="A586" s="26" t="s">
        <v>334</v>
      </c>
      <c r="B586" s="27" t="s">
        <v>2603</v>
      </c>
      <c r="C586" s="28" t="s">
        <v>1272</v>
      </c>
      <c r="D586" s="28" t="s">
        <v>897</v>
      </c>
      <c r="E586" s="28" t="s">
        <v>2604</v>
      </c>
      <c r="F586" s="28">
        <v>50.9</v>
      </c>
      <c r="G586" s="59"/>
      <c r="H586">
        <v>12</v>
      </c>
      <c r="I586" s="9">
        <v>874.45711360000018</v>
      </c>
    </row>
    <row r="587" spans="1:9" x14ac:dyDescent="0.3">
      <c r="A587" s="26" t="s">
        <v>335</v>
      </c>
      <c r="B587" s="27" t="s">
        <v>2605</v>
      </c>
      <c r="C587" s="28"/>
      <c r="D587" s="28" t="s">
        <v>2453</v>
      </c>
      <c r="E587" s="28" t="s">
        <v>2606</v>
      </c>
      <c r="F587" s="28">
        <v>75.7</v>
      </c>
      <c r="G587" s="64">
        <v>45083</v>
      </c>
      <c r="H587">
        <v>25</v>
      </c>
      <c r="I587" s="9">
        <v>2709.4140266666673</v>
      </c>
    </row>
    <row r="588" spans="1:9" x14ac:dyDescent="0.3">
      <c r="A588" s="26" t="s">
        <v>335</v>
      </c>
      <c r="B588" s="27" t="s">
        <v>2607</v>
      </c>
      <c r="C588" s="28" t="s">
        <v>976</v>
      </c>
      <c r="D588" s="28" t="s">
        <v>897</v>
      </c>
      <c r="E588" s="28" t="s">
        <v>2608</v>
      </c>
      <c r="F588" s="28">
        <v>75.7</v>
      </c>
      <c r="G588" s="59"/>
      <c r="H588">
        <v>5</v>
      </c>
      <c r="I588" s="9">
        <v>541.88280533333341</v>
      </c>
    </row>
    <row r="589" spans="1:9" x14ac:dyDescent="0.3">
      <c r="A589" s="26" t="s">
        <v>336</v>
      </c>
      <c r="B589" s="27" t="s">
        <v>2609</v>
      </c>
      <c r="C589" s="28" t="s">
        <v>908</v>
      </c>
      <c r="D589" s="28" t="s">
        <v>2610</v>
      </c>
      <c r="E589" s="28" t="s">
        <v>2611</v>
      </c>
      <c r="F589" s="28">
        <v>23.1</v>
      </c>
      <c r="G589" s="62">
        <v>45086</v>
      </c>
      <c r="H589">
        <v>22</v>
      </c>
      <c r="I589" s="9">
        <v>727.56893439999999</v>
      </c>
    </row>
    <row r="590" spans="1:9" x14ac:dyDescent="0.3">
      <c r="A590" s="26" t="s">
        <v>336</v>
      </c>
      <c r="B590" s="27" t="s">
        <v>2612</v>
      </c>
      <c r="C590" s="28" t="s">
        <v>1854</v>
      </c>
      <c r="D590" s="28" t="s">
        <v>897</v>
      </c>
      <c r="E590" s="28" t="s">
        <v>2613</v>
      </c>
      <c r="F590" s="28">
        <v>23.1</v>
      </c>
      <c r="G590" s="59"/>
      <c r="H590">
        <v>8</v>
      </c>
      <c r="I590" s="9">
        <v>264.57052160000001</v>
      </c>
    </row>
    <row r="591" spans="1:9" x14ac:dyDescent="0.3">
      <c r="A591" s="26" t="s">
        <v>337</v>
      </c>
      <c r="B591" s="27" t="s">
        <v>2614</v>
      </c>
      <c r="C591" s="28"/>
      <c r="D591" s="28" t="s">
        <v>2615</v>
      </c>
      <c r="E591" s="28" t="s">
        <v>2616</v>
      </c>
      <c r="F591" s="28">
        <v>84.2</v>
      </c>
      <c r="G591" s="62">
        <v>45086</v>
      </c>
      <c r="H591">
        <v>22</v>
      </c>
      <c r="I591" s="9">
        <v>2652.0045141333339</v>
      </c>
    </row>
    <row r="592" spans="1:9" x14ac:dyDescent="0.3">
      <c r="A592" s="26" t="s">
        <v>337</v>
      </c>
      <c r="B592" s="27" t="s">
        <v>2617</v>
      </c>
      <c r="C592" s="28" t="s">
        <v>1854</v>
      </c>
      <c r="D592" s="28" t="s">
        <v>897</v>
      </c>
      <c r="E592" s="28" t="s">
        <v>2618</v>
      </c>
      <c r="F592" s="28">
        <v>84.2</v>
      </c>
      <c r="G592" s="59"/>
      <c r="H592">
        <v>8</v>
      </c>
      <c r="I592" s="9">
        <v>964.36527786666682</v>
      </c>
    </row>
    <row r="593" spans="1:9" x14ac:dyDescent="0.3">
      <c r="A593" s="26" t="s">
        <v>338</v>
      </c>
      <c r="B593" s="27" t="s">
        <v>2619</v>
      </c>
      <c r="C593" s="28" t="s">
        <v>1259</v>
      </c>
      <c r="D593" s="28" t="s">
        <v>897</v>
      </c>
      <c r="E593" s="28" t="s">
        <v>2620</v>
      </c>
      <c r="F593" s="28">
        <v>40.299999999999997</v>
      </c>
      <c r="G593" s="59"/>
      <c r="H593">
        <v>16</v>
      </c>
      <c r="I593" s="9">
        <v>923.13350826666658</v>
      </c>
    </row>
    <row r="594" spans="1:9" x14ac:dyDescent="0.3">
      <c r="A594" s="26" t="s">
        <v>338</v>
      </c>
      <c r="B594" s="27" t="s">
        <v>2621</v>
      </c>
      <c r="C594" s="28"/>
      <c r="D594" s="28" t="s">
        <v>2622</v>
      </c>
      <c r="E594" s="28" t="s">
        <v>2623</v>
      </c>
      <c r="F594" s="28">
        <v>40.299999999999997</v>
      </c>
      <c r="G594" s="64">
        <v>45094</v>
      </c>
      <c r="H594">
        <v>14</v>
      </c>
      <c r="I594" s="9">
        <v>807.74181973333327</v>
      </c>
    </row>
    <row r="595" spans="1:9" x14ac:dyDescent="0.3">
      <c r="A595" s="26" t="s">
        <v>339</v>
      </c>
      <c r="B595" s="27" t="s">
        <v>2624</v>
      </c>
      <c r="C595" s="28"/>
      <c r="D595" s="28" t="s">
        <v>2625</v>
      </c>
      <c r="E595" s="28" t="s">
        <v>2626</v>
      </c>
      <c r="F595" s="28">
        <v>50.9</v>
      </c>
      <c r="G595" s="64">
        <v>45085</v>
      </c>
      <c r="H595">
        <v>23</v>
      </c>
      <c r="I595" s="9">
        <v>1676.0428010666669</v>
      </c>
    </row>
    <row r="596" spans="1:9" x14ac:dyDescent="0.3">
      <c r="A596" s="26" t="s">
        <v>339</v>
      </c>
      <c r="B596" s="27" t="s">
        <v>2627</v>
      </c>
      <c r="C596" s="28" t="s">
        <v>1207</v>
      </c>
      <c r="D596" s="28" t="s">
        <v>897</v>
      </c>
      <c r="E596" s="28" t="s">
        <v>2628</v>
      </c>
      <c r="F596" s="28">
        <v>50.9</v>
      </c>
      <c r="G596" s="59"/>
      <c r="H596">
        <v>7</v>
      </c>
      <c r="I596" s="9">
        <v>510.09998293333342</v>
      </c>
    </row>
    <row r="597" spans="1:9" x14ac:dyDescent="0.3">
      <c r="A597" s="26" t="s">
        <v>340</v>
      </c>
      <c r="B597" s="27" t="s">
        <v>2629</v>
      </c>
      <c r="C597" s="28"/>
      <c r="D597" s="28" t="s">
        <v>897</v>
      </c>
      <c r="E597" s="28" t="s">
        <v>2630</v>
      </c>
      <c r="F597" s="28">
        <v>75.7</v>
      </c>
      <c r="G597" s="59"/>
      <c r="H597">
        <v>30</v>
      </c>
      <c r="I597" s="9">
        <v>3251.2968320000004</v>
      </c>
    </row>
    <row r="598" spans="1:9" x14ac:dyDescent="0.3">
      <c r="A598" s="26" t="s">
        <v>341</v>
      </c>
      <c r="B598" s="27" t="s">
        <v>2631</v>
      </c>
      <c r="C598" s="28"/>
      <c r="D598" s="28" t="s">
        <v>2632</v>
      </c>
      <c r="E598" s="28" t="s">
        <v>2633</v>
      </c>
      <c r="F598" s="28">
        <v>32.5</v>
      </c>
      <c r="G598" s="62">
        <v>45073</v>
      </c>
      <c r="H598">
        <v>30</v>
      </c>
      <c r="I598" s="9">
        <v>1395.8672000000001</v>
      </c>
    </row>
    <row r="599" spans="1:9" x14ac:dyDescent="0.3">
      <c r="A599" s="26" t="s">
        <v>342</v>
      </c>
      <c r="B599" s="27" t="s">
        <v>2636</v>
      </c>
      <c r="C599" s="28" t="s">
        <v>917</v>
      </c>
      <c r="D599" s="28" t="s">
        <v>2637</v>
      </c>
      <c r="E599" s="28" t="s">
        <v>2638</v>
      </c>
      <c r="F599" s="28">
        <v>32.5</v>
      </c>
      <c r="G599" s="62">
        <v>45072</v>
      </c>
      <c r="H599">
        <v>30</v>
      </c>
      <c r="I599" s="9">
        <v>1395.8672000000001</v>
      </c>
    </row>
    <row r="600" spans="1:9" x14ac:dyDescent="0.3">
      <c r="A600" s="26" t="s">
        <v>342</v>
      </c>
      <c r="B600" s="27" t="s">
        <v>2641</v>
      </c>
      <c r="C600" s="28"/>
      <c r="D600" s="28" t="s">
        <v>2642</v>
      </c>
      <c r="E600" s="28" t="s">
        <v>2643</v>
      </c>
      <c r="F600" s="28">
        <v>32.5</v>
      </c>
      <c r="G600" s="60">
        <v>45222</v>
      </c>
      <c r="H600">
        <v>0</v>
      </c>
      <c r="I600" s="9">
        <v>0</v>
      </c>
    </row>
    <row r="601" spans="1:9" x14ac:dyDescent="0.3">
      <c r="A601" s="26" t="s">
        <v>343</v>
      </c>
      <c r="B601" s="27" t="s">
        <v>2644</v>
      </c>
      <c r="C601" s="28" t="s">
        <v>931</v>
      </c>
      <c r="D601" s="28" t="s">
        <v>897</v>
      </c>
      <c r="E601" s="28" t="s">
        <v>2645</v>
      </c>
      <c r="F601" s="28">
        <v>23.1</v>
      </c>
      <c r="G601" s="59"/>
      <c r="H601">
        <v>30</v>
      </c>
      <c r="I601" s="9">
        <v>992.139456</v>
      </c>
    </row>
    <row r="602" spans="1:9" x14ac:dyDescent="0.3">
      <c r="A602" s="26" t="s">
        <v>344</v>
      </c>
      <c r="B602" s="27" t="s">
        <v>2646</v>
      </c>
      <c r="C602" s="28" t="s">
        <v>912</v>
      </c>
      <c r="D602" s="28" t="s">
        <v>897</v>
      </c>
      <c r="E602" s="28" t="s">
        <v>2647</v>
      </c>
      <c r="F602" s="28">
        <v>84.2</v>
      </c>
      <c r="G602" s="59"/>
      <c r="H602">
        <v>30</v>
      </c>
      <c r="I602" s="9">
        <v>3616.3697920000004</v>
      </c>
    </row>
    <row r="603" spans="1:9" x14ac:dyDescent="0.3">
      <c r="A603" s="26" t="s">
        <v>345</v>
      </c>
      <c r="B603" s="27" t="s">
        <v>2648</v>
      </c>
      <c r="C603" s="28" t="s">
        <v>1236</v>
      </c>
      <c r="D603" s="28" t="s">
        <v>897</v>
      </c>
      <c r="E603" s="28" t="s">
        <v>2649</v>
      </c>
      <c r="F603" s="28">
        <v>40.299999999999997</v>
      </c>
      <c r="G603" s="59"/>
      <c r="H603">
        <v>6</v>
      </c>
      <c r="I603" s="9">
        <v>346.17506559999998</v>
      </c>
    </row>
    <row r="604" spans="1:9" x14ac:dyDescent="0.3">
      <c r="A604" s="26" t="s">
        <v>345</v>
      </c>
      <c r="B604" s="27" t="s">
        <v>2650</v>
      </c>
      <c r="C604" s="28"/>
      <c r="D604" s="28" t="s">
        <v>2651</v>
      </c>
      <c r="E604" s="28" t="s">
        <v>2652</v>
      </c>
      <c r="F604" s="28">
        <v>40.299999999999997</v>
      </c>
      <c r="G604" s="64">
        <v>45084</v>
      </c>
      <c r="H604">
        <v>24</v>
      </c>
      <c r="I604" s="9">
        <v>1384.7002623999999</v>
      </c>
    </row>
    <row r="605" spans="1:9" x14ac:dyDescent="0.3">
      <c r="A605" s="26" t="s">
        <v>346</v>
      </c>
      <c r="B605" s="27" t="s">
        <v>2653</v>
      </c>
      <c r="C605" s="28" t="s">
        <v>1812</v>
      </c>
      <c r="D605" s="28" t="s">
        <v>897</v>
      </c>
      <c r="E605" s="28" t="s">
        <v>2654</v>
      </c>
      <c r="F605" s="28">
        <v>50.9</v>
      </c>
      <c r="G605" s="59"/>
      <c r="H605">
        <v>13</v>
      </c>
      <c r="I605" s="9">
        <v>947.32853973333351</v>
      </c>
    </row>
    <row r="606" spans="1:9" x14ac:dyDescent="0.3">
      <c r="A606" s="26" t="s">
        <v>346</v>
      </c>
      <c r="B606" s="27" t="s">
        <v>2655</v>
      </c>
      <c r="C606" s="28"/>
      <c r="D606" s="28" t="s">
        <v>2656</v>
      </c>
      <c r="E606" s="28" t="s">
        <v>2657</v>
      </c>
      <c r="F606" s="28">
        <v>50.9</v>
      </c>
      <c r="G606" s="64">
        <v>45091</v>
      </c>
      <c r="H606">
        <v>17</v>
      </c>
      <c r="I606" s="9">
        <v>1238.8142442666669</v>
      </c>
    </row>
    <row r="607" spans="1:9" x14ac:dyDescent="0.3">
      <c r="A607" s="26" t="s">
        <v>347</v>
      </c>
      <c r="B607" s="27" t="s">
        <v>2658</v>
      </c>
      <c r="C607" s="28"/>
      <c r="D607" s="28" t="s">
        <v>942</v>
      </c>
      <c r="E607" s="28" t="s">
        <v>2659</v>
      </c>
      <c r="F607" s="28">
        <v>75.7</v>
      </c>
      <c r="G607" s="64">
        <v>45084</v>
      </c>
      <c r="H607">
        <v>24</v>
      </c>
      <c r="I607" s="9">
        <v>2601.0374656000004</v>
      </c>
    </row>
    <row r="608" spans="1:9" x14ac:dyDescent="0.3">
      <c r="A608" s="26" t="s">
        <v>347</v>
      </c>
      <c r="B608" s="27" t="s">
        <v>2660</v>
      </c>
      <c r="C608" s="28" t="s">
        <v>1236</v>
      </c>
      <c r="D608" s="28" t="s">
        <v>897</v>
      </c>
      <c r="E608" s="28" t="s">
        <v>2661</v>
      </c>
      <c r="F608" s="28">
        <v>75.7</v>
      </c>
      <c r="G608" s="59"/>
      <c r="H608">
        <v>6</v>
      </c>
      <c r="I608" s="9">
        <v>650.25936640000009</v>
      </c>
    </row>
    <row r="609" spans="1:11" x14ac:dyDescent="0.3">
      <c r="A609" s="26" t="s">
        <v>348</v>
      </c>
      <c r="B609" s="27" t="s">
        <v>2662</v>
      </c>
      <c r="C609" s="28"/>
      <c r="D609" s="28" t="s">
        <v>2663</v>
      </c>
      <c r="E609" s="28" t="s">
        <v>2664</v>
      </c>
      <c r="F609" s="28">
        <v>23.1</v>
      </c>
      <c r="G609" s="64">
        <v>45084</v>
      </c>
      <c r="H609">
        <v>24</v>
      </c>
      <c r="I609" s="9">
        <v>793.71156480000002</v>
      </c>
    </row>
    <row r="610" spans="1:11" x14ac:dyDescent="0.3">
      <c r="A610" s="26" t="s">
        <v>348</v>
      </c>
      <c r="B610" s="27" t="s">
        <v>2665</v>
      </c>
      <c r="C610" s="28" t="s">
        <v>1236</v>
      </c>
      <c r="D610" s="28" t="s">
        <v>897</v>
      </c>
      <c r="E610" s="28" t="s">
        <v>2666</v>
      </c>
      <c r="F610" s="28">
        <v>23.1</v>
      </c>
      <c r="G610" s="59"/>
      <c r="H610">
        <v>6</v>
      </c>
      <c r="I610" s="9">
        <v>198.4278912</v>
      </c>
    </row>
    <row r="611" spans="1:11" x14ac:dyDescent="0.3">
      <c r="A611" s="26" t="s">
        <v>349</v>
      </c>
      <c r="B611" s="27" t="s">
        <v>2667</v>
      </c>
      <c r="C611" s="28" t="s">
        <v>1272</v>
      </c>
      <c r="D611" s="28" t="s">
        <v>897</v>
      </c>
      <c r="E611" s="28" t="s">
        <v>2668</v>
      </c>
      <c r="F611" s="28">
        <v>84.2</v>
      </c>
      <c r="G611" s="59"/>
      <c r="H611">
        <v>12</v>
      </c>
      <c r="I611" s="9">
        <v>1446.5479168000002</v>
      </c>
    </row>
    <row r="612" spans="1:11" x14ac:dyDescent="0.3">
      <c r="A612" s="26" t="s">
        <v>349</v>
      </c>
      <c r="B612" s="27" t="s">
        <v>2669</v>
      </c>
      <c r="C612" s="28"/>
      <c r="D612" s="28" t="s">
        <v>2670</v>
      </c>
      <c r="E612" s="28" t="s">
        <v>2671</v>
      </c>
      <c r="F612" s="28">
        <v>84.2</v>
      </c>
      <c r="G612" s="64">
        <v>45090</v>
      </c>
      <c r="H612">
        <v>18</v>
      </c>
      <c r="I612" s="9">
        <v>2169.8218752000002</v>
      </c>
    </row>
    <row r="613" spans="1:11" ht="20.399999999999999" x14ac:dyDescent="0.3">
      <c r="A613" s="26" t="s">
        <v>350</v>
      </c>
      <c r="B613" s="27" t="s">
        <v>2672</v>
      </c>
      <c r="C613" s="28" t="s">
        <v>2145</v>
      </c>
      <c r="D613" s="28" t="s">
        <v>1010</v>
      </c>
      <c r="E613" s="28" t="s">
        <v>2673</v>
      </c>
      <c r="F613" s="28">
        <v>40.299999999999997</v>
      </c>
      <c r="G613" s="62">
        <v>45085</v>
      </c>
      <c r="H613">
        <v>23</v>
      </c>
      <c r="I613" s="9">
        <v>1327.0044181333333</v>
      </c>
      <c r="K613" s="9"/>
    </row>
    <row r="614" spans="1:11" x14ac:dyDescent="0.3">
      <c r="A614" s="26" t="s">
        <v>350</v>
      </c>
      <c r="B614" s="27" t="s">
        <v>2674</v>
      </c>
      <c r="C614" s="28" t="s">
        <v>913</v>
      </c>
      <c r="D614" s="28" t="s">
        <v>897</v>
      </c>
      <c r="E614" s="28" t="s">
        <v>2675</v>
      </c>
      <c r="F614" s="28">
        <v>40.299999999999997</v>
      </c>
      <c r="G614" s="59"/>
      <c r="H614">
        <v>7</v>
      </c>
      <c r="I614" s="9">
        <v>403.87090986666664</v>
      </c>
    </row>
    <row r="615" spans="1:11" ht="20.399999999999999" x14ac:dyDescent="0.3">
      <c r="A615" s="26" t="s">
        <v>351</v>
      </c>
      <c r="B615" s="27" t="s">
        <v>2676</v>
      </c>
      <c r="C615" s="28" t="s">
        <v>2145</v>
      </c>
      <c r="D615" s="28" t="s">
        <v>1010</v>
      </c>
      <c r="E615" s="28" t="s">
        <v>2677</v>
      </c>
      <c r="F615" s="28">
        <v>50.9</v>
      </c>
      <c r="G615" s="62">
        <v>45085</v>
      </c>
      <c r="H615">
        <v>23</v>
      </c>
      <c r="I615" s="9">
        <v>1676.0428010666669</v>
      </c>
    </row>
    <row r="616" spans="1:11" x14ac:dyDescent="0.3">
      <c r="A616" s="26" t="s">
        <v>351</v>
      </c>
      <c r="B616" s="27" t="s">
        <v>2678</v>
      </c>
      <c r="C616" s="28" t="s">
        <v>913</v>
      </c>
      <c r="D616" s="28" t="s">
        <v>897</v>
      </c>
      <c r="E616" s="28" t="s">
        <v>2679</v>
      </c>
      <c r="F616" s="28">
        <v>50.9</v>
      </c>
      <c r="G616" s="59"/>
      <c r="H616">
        <v>7</v>
      </c>
      <c r="I616" s="9">
        <v>510.09998293333342</v>
      </c>
    </row>
    <row r="617" spans="1:11" x14ac:dyDescent="0.3">
      <c r="A617" s="26" t="s">
        <v>352</v>
      </c>
      <c r="B617" s="27" t="s">
        <v>2680</v>
      </c>
      <c r="C617" s="28"/>
      <c r="D617" s="28" t="s">
        <v>2681</v>
      </c>
      <c r="E617" s="28" t="s">
        <v>2682</v>
      </c>
      <c r="F617" s="28">
        <v>75.7</v>
      </c>
      <c r="G617" s="64">
        <v>45087</v>
      </c>
      <c r="H617">
        <v>21</v>
      </c>
      <c r="I617" s="9">
        <v>2275.9077824000005</v>
      </c>
    </row>
    <row r="618" spans="1:11" x14ac:dyDescent="0.3">
      <c r="A618" s="26" t="s">
        <v>352</v>
      </c>
      <c r="B618" s="27" t="s">
        <v>2683</v>
      </c>
      <c r="C618" s="28" t="s">
        <v>970</v>
      </c>
      <c r="D618" s="28" t="s">
        <v>897</v>
      </c>
      <c r="E618" s="28" t="s">
        <v>2684</v>
      </c>
      <c r="F618" s="28">
        <v>75.7</v>
      </c>
      <c r="G618" s="59"/>
      <c r="H618">
        <v>9</v>
      </c>
      <c r="I618" s="9">
        <v>975.38904960000013</v>
      </c>
    </row>
    <row r="619" spans="1:11" x14ac:dyDescent="0.3">
      <c r="A619" s="26" t="s">
        <v>353</v>
      </c>
      <c r="B619" s="27" t="s">
        <v>2685</v>
      </c>
      <c r="C619" s="28" t="s">
        <v>1549</v>
      </c>
      <c r="D619" s="28" t="s">
        <v>897</v>
      </c>
      <c r="E619" s="28" t="s">
        <v>2686</v>
      </c>
      <c r="F619" s="28">
        <v>59.2</v>
      </c>
      <c r="G619" s="59"/>
      <c r="H619">
        <v>30</v>
      </c>
      <c r="I619" s="9">
        <v>2542.6257920000003</v>
      </c>
    </row>
    <row r="620" spans="1:11" x14ac:dyDescent="0.3">
      <c r="A620" s="26" t="s">
        <v>353</v>
      </c>
      <c r="B620" s="27" t="s">
        <v>2687</v>
      </c>
      <c r="C620" s="28"/>
      <c r="D620" s="28" t="s">
        <v>2688</v>
      </c>
      <c r="E620" s="28" t="s">
        <v>2689</v>
      </c>
      <c r="F620" s="28">
        <v>59.2</v>
      </c>
      <c r="G620" s="63">
        <v>45141</v>
      </c>
      <c r="H620">
        <v>0</v>
      </c>
      <c r="I620" s="9">
        <v>0</v>
      </c>
    </row>
    <row r="621" spans="1:11" x14ac:dyDescent="0.3">
      <c r="A621" s="26" t="s">
        <v>354</v>
      </c>
      <c r="B621" s="27" t="s">
        <v>2690</v>
      </c>
      <c r="C621" s="28" t="s">
        <v>1236</v>
      </c>
      <c r="D621" s="28" t="s">
        <v>897</v>
      </c>
      <c r="E621" s="28" t="s">
        <v>2691</v>
      </c>
      <c r="F621" s="28">
        <v>23.1</v>
      </c>
      <c r="G621" s="59"/>
      <c r="H621">
        <v>6</v>
      </c>
      <c r="I621" s="9">
        <v>198.4278912</v>
      </c>
    </row>
    <row r="622" spans="1:11" x14ac:dyDescent="0.3">
      <c r="A622" s="26" t="s">
        <v>354</v>
      </c>
      <c r="B622" s="27" t="s">
        <v>2692</v>
      </c>
      <c r="C622" s="28"/>
      <c r="D622" s="28" t="s">
        <v>2693</v>
      </c>
      <c r="E622" s="28" t="s">
        <v>2694</v>
      </c>
      <c r="F622" s="28">
        <v>23.1</v>
      </c>
      <c r="G622" s="64">
        <v>45084</v>
      </c>
      <c r="H622">
        <v>24</v>
      </c>
      <c r="I622" s="9">
        <v>793.71156480000002</v>
      </c>
    </row>
    <row r="623" spans="1:11" x14ac:dyDescent="0.3">
      <c r="A623" s="26" t="s">
        <v>355</v>
      </c>
      <c r="B623" s="27" t="s">
        <v>2695</v>
      </c>
      <c r="C623" s="28" t="s">
        <v>1812</v>
      </c>
      <c r="D623" s="28" t="s">
        <v>897</v>
      </c>
      <c r="E623" s="28" t="s">
        <v>2696</v>
      </c>
      <c r="F623" s="28">
        <v>84.2</v>
      </c>
      <c r="G623" s="59"/>
      <c r="H623">
        <v>13</v>
      </c>
      <c r="I623" s="9">
        <v>1567.0935765333336</v>
      </c>
    </row>
    <row r="624" spans="1:11" x14ac:dyDescent="0.3">
      <c r="A624" s="26" t="s">
        <v>355</v>
      </c>
      <c r="B624" s="27" t="s">
        <v>2697</v>
      </c>
      <c r="C624" s="28"/>
      <c r="D624" s="28" t="s">
        <v>2698</v>
      </c>
      <c r="E624" s="28" t="s">
        <v>2699</v>
      </c>
      <c r="F624" s="28">
        <v>84.2</v>
      </c>
      <c r="G624" s="64">
        <v>45091</v>
      </c>
      <c r="H624">
        <v>17</v>
      </c>
      <c r="I624" s="9">
        <v>2049.2762154666671</v>
      </c>
    </row>
    <row r="625" spans="1:9" x14ac:dyDescent="0.3">
      <c r="A625" s="26" t="s">
        <v>356</v>
      </c>
      <c r="B625" s="27" t="s">
        <v>2700</v>
      </c>
      <c r="C625" s="28"/>
      <c r="D625" s="28" t="s">
        <v>2701</v>
      </c>
      <c r="E625" s="28" t="s">
        <v>2702</v>
      </c>
      <c r="F625" s="28">
        <v>40.299999999999997</v>
      </c>
      <c r="G625" s="64">
        <v>45083</v>
      </c>
      <c r="H625">
        <v>25</v>
      </c>
      <c r="I625" s="9">
        <v>1442.3961066666666</v>
      </c>
    </row>
    <row r="626" spans="1:9" x14ac:dyDescent="0.3">
      <c r="A626" s="26" t="s">
        <v>356</v>
      </c>
      <c r="B626" s="27" t="s">
        <v>2703</v>
      </c>
      <c r="C626" s="28" t="s">
        <v>976</v>
      </c>
      <c r="D626" s="28" t="s">
        <v>897</v>
      </c>
      <c r="E626" s="28" t="s">
        <v>2704</v>
      </c>
      <c r="F626" s="28">
        <v>40.299999999999997</v>
      </c>
      <c r="G626" s="59"/>
      <c r="H626">
        <v>5</v>
      </c>
      <c r="I626" s="9">
        <v>288.47922133333333</v>
      </c>
    </row>
    <row r="627" spans="1:9" x14ac:dyDescent="0.3">
      <c r="A627" s="26" t="s">
        <v>357</v>
      </c>
      <c r="B627" s="27" t="s">
        <v>2705</v>
      </c>
      <c r="C627" s="28" t="s">
        <v>1540</v>
      </c>
      <c r="D627" s="28" t="s">
        <v>897</v>
      </c>
      <c r="E627" s="28" t="s">
        <v>2706</v>
      </c>
      <c r="F627" s="28">
        <v>50.9</v>
      </c>
      <c r="G627" s="59"/>
      <c r="H627">
        <v>30</v>
      </c>
      <c r="I627" s="9">
        <v>2186.1427840000001</v>
      </c>
    </row>
    <row r="628" spans="1:9" x14ac:dyDescent="0.3">
      <c r="A628" s="26" t="s">
        <v>357</v>
      </c>
      <c r="B628" s="27" t="s">
        <v>2707</v>
      </c>
      <c r="C628" s="28"/>
      <c r="D628" s="28" t="s">
        <v>2708</v>
      </c>
      <c r="E628" s="28" t="s">
        <v>2709</v>
      </c>
      <c r="F628" s="28">
        <v>50.9</v>
      </c>
      <c r="G628" s="63">
        <v>45125</v>
      </c>
      <c r="H628">
        <v>0</v>
      </c>
      <c r="I628" s="9">
        <v>0</v>
      </c>
    </row>
    <row r="629" spans="1:9" x14ac:dyDescent="0.3">
      <c r="A629" s="26" t="s">
        <v>358</v>
      </c>
      <c r="B629" s="27" t="s">
        <v>2710</v>
      </c>
      <c r="C629" s="28"/>
      <c r="D629" s="28" t="s">
        <v>897</v>
      </c>
      <c r="E629" s="28" t="s">
        <v>2711</v>
      </c>
      <c r="F629" s="28">
        <v>75.7</v>
      </c>
      <c r="G629" s="59"/>
      <c r="H629">
        <v>30</v>
      </c>
      <c r="I629" s="9">
        <v>3251.2968320000004</v>
      </c>
    </row>
    <row r="630" spans="1:9" x14ac:dyDescent="0.3">
      <c r="A630" s="26" t="s">
        <v>359</v>
      </c>
      <c r="B630" s="27" t="s">
        <v>2712</v>
      </c>
      <c r="C630" s="28" t="s">
        <v>907</v>
      </c>
      <c r="D630" s="28" t="s">
        <v>897</v>
      </c>
      <c r="E630" s="28" t="s">
        <v>2713</v>
      </c>
      <c r="F630" s="28">
        <v>23.1</v>
      </c>
      <c r="G630" s="59"/>
      <c r="H630">
        <v>30</v>
      </c>
      <c r="I630" s="9">
        <v>992.139456</v>
      </c>
    </row>
    <row r="631" spans="1:9" x14ac:dyDescent="0.3">
      <c r="A631" s="26" t="s">
        <v>360</v>
      </c>
      <c r="B631" s="27" t="s">
        <v>2714</v>
      </c>
      <c r="C631" s="28" t="s">
        <v>1634</v>
      </c>
      <c r="D631" s="28" t="s">
        <v>897</v>
      </c>
      <c r="E631" s="28" t="s">
        <v>2715</v>
      </c>
      <c r="F631" s="28">
        <v>58</v>
      </c>
      <c r="G631" s="59"/>
      <c r="H631">
        <v>30</v>
      </c>
      <c r="I631" s="9">
        <v>2491.08608</v>
      </c>
    </row>
    <row r="632" spans="1:9" x14ac:dyDescent="0.3">
      <c r="A632" s="26" t="s">
        <v>360</v>
      </c>
      <c r="B632" s="27" t="s">
        <v>2716</v>
      </c>
      <c r="C632" s="28"/>
      <c r="D632" s="28" t="s">
        <v>2717</v>
      </c>
      <c r="E632" s="28" t="s">
        <v>2718</v>
      </c>
      <c r="F632" s="28">
        <v>58</v>
      </c>
      <c r="G632" s="60">
        <v>45128</v>
      </c>
      <c r="H632">
        <v>0</v>
      </c>
      <c r="I632" s="9">
        <v>0</v>
      </c>
    </row>
    <row r="633" spans="1:9" x14ac:dyDescent="0.3">
      <c r="A633" s="26" t="s">
        <v>361</v>
      </c>
      <c r="B633" s="27" t="s">
        <v>2719</v>
      </c>
      <c r="C633" s="28"/>
      <c r="D633" s="28" t="s">
        <v>2720</v>
      </c>
      <c r="E633" s="28" t="s">
        <v>2721</v>
      </c>
      <c r="F633" s="28">
        <v>36.299999999999997</v>
      </c>
      <c r="G633" s="63">
        <v>45120</v>
      </c>
      <c r="H633">
        <v>0</v>
      </c>
      <c r="I633" s="9">
        <v>0</v>
      </c>
    </row>
    <row r="634" spans="1:9" x14ac:dyDescent="0.3">
      <c r="A634" s="26" t="s">
        <v>361</v>
      </c>
      <c r="B634" s="27" t="s">
        <v>2722</v>
      </c>
      <c r="C634" s="28" t="s">
        <v>2723</v>
      </c>
      <c r="D634" s="28" t="s">
        <v>897</v>
      </c>
      <c r="E634" s="28" t="s">
        <v>2724</v>
      </c>
      <c r="F634" s="28">
        <v>36.299999999999997</v>
      </c>
      <c r="G634" s="59"/>
      <c r="H634">
        <v>30</v>
      </c>
      <c r="I634" s="9">
        <v>1559.076288</v>
      </c>
    </row>
    <row r="635" spans="1:9" x14ac:dyDescent="0.3">
      <c r="A635" s="26" t="s">
        <v>362</v>
      </c>
      <c r="B635" s="27" t="s">
        <v>2725</v>
      </c>
      <c r="C635" s="28"/>
      <c r="D635" s="28" t="s">
        <v>2726</v>
      </c>
      <c r="E635" s="28" t="s">
        <v>2727</v>
      </c>
      <c r="F635" s="28">
        <v>36.299999999999997</v>
      </c>
      <c r="G635" s="63">
        <v>45120</v>
      </c>
      <c r="H635">
        <v>0</v>
      </c>
      <c r="I635" s="9">
        <v>0</v>
      </c>
    </row>
    <row r="636" spans="1:9" x14ac:dyDescent="0.3">
      <c r="A636" s="26" t="s">
        <v>362</v>
      </c>
      <c r="B636" s="27" t="s">
        <v>2728</v>
      </c>
      <c r="C636" s="28" t="s">
        <v>2729</v>
      </c>
      <c r="D636" s="28" t="s">
        <v>897</v>
      </c>
      <c r="E636" s="28" t="s">
        <v>2730</v>
      </c>
      <c r="F636" s="28">
        <v>36.299999999999997</v>
      </c>
      <c r="G636" s="59"/>
      <c r="H636">
        <v>30</v>
      </c>
      <c r="I636" s="9">
        <v>1559.076288</v>
      </c>
    </row>
    <row r="637" spans="1:9" x14ac:dyDescent="0.3">
      <c r="A637" s="26" t="s">
        <v>363</v>
      </c>
      <c r="B637" s="27" t="s">
        <v>2731</v>
      </c>
      <c r="C637" s="28"/>
      <c r="D637" s="28" t="s">
        <v>2732</v>
      </c>
      <c r="E637" s="28" t="s">
        <v>2733</v>
      </c>
      <c r="F637" s="28">
        <v>58</v>
      </c>
      <c r="G637" s="63">
        <v>45118</v>
      </c>
      <c r="H637">
        <v>0</v>
      </c>
      <c r="I637" s="9">
        <v>0</v>
      </c>
    </row>
    <row r="638" spans="1:9" x14ac:dyDescent="0.3">
      <c r="A638" s="26" t="s">
        <v>363</v>
      </c>
      <c r="B638" s="27" t="s">
        <v>2734</v>
      </c>
      <c r="C638" s="28" t="s">
        <v>2274</v>
      </c>
      <c r="D638" s="28" t="s">
        <v>897</v>
      </c>
      <c r="E638" s="28" t="s">
        <v>2735</v>
      </c>
      <c r="F638" s="28">
        <v>58</v>
      </c>
      <c r="G638" s="59"/>
      <c r="H638">
        <v>30</v>
      </c>
      <c r="I638" s="9">
        <v>2491.08608</v>
      </c>
    </row>
    <row r="639" spans="1:9" x14ac:dyDescent="0.3">
      <c r="A639" s="26" t="s">
        <v>364</v>
      </c>
      <c r="B639" s="27" t="s">
        <v>2738</v>
      </c>
      <c r="C639" s="28"/>
      <c r="D639" s="28" t="s">
        <v>2739</v>
      </c>
      <c r="E639" s="28" t="s">
        <v>2740</v>
      </c>
      <c r="F639" s="28">
        <v>36.299999999999997</v>
      </c>
      <c r="G639" s="62">
        <v>45066</v>
      </c>
      <c r="H639">
        <v>30</v>
      </c>
      <c r="I639" s="9">
        <v>1559.076288</v>
      </c>
    </row>
    <row r="640" spans="1:9" x14ac:dyDescent="0.3">
      <c r="A640" s="26" t="s">
        <v>365</v>
      </c>
      <c r="B640" s="27" t="s">
        <v>2741</v>
      </c>
      <c r="C640" s="28"/>
      <c r="D640" s="28" t="s">
        <v>2742</v>
      </c>
      <c r="E640" s="28" t="s">
        <v>2743</v>
      </c>
      <c r="F640" s="28">
        <v>58</v>
      </c>
      <c r="G640" s="63">
        <v>45118</v>
      </c>
      <c r="H640">
        <v>0</v>
      </c>
      <c r="I640" s="9">
        <v>0</v>
      </c>
    </row>
    <row r="641" spans="1:9" x14ac:dyDescent="0.3">
      <c r="A641" s="26" t="s">
        <v>365</v>
      </c>
      <c r="B641" s="27" t="s">
        <v>2744</v>
      </c>
      <c r="C641" s="28" t="s">
        <v>2274</v>
      </c>
      <c r="D641" s="28" t="s">
        <v>897</v>
      </c>
      <c r="E641" s="28" t="s">
        <v>2745</v>
      </c>
      <c r="F641" s="28">
        <v>58</v>
      </c>
      <c r="G641" s="59"/>
      <c r="H641">
        <v>30</v>
      </c>
      <c r="I641" s="9">
        <v>2491.08608</v>
      </c>
    </row>
    <row r="642" spans="1:9" x14ac:dyDescent="0.3">
      <c r="A642" s="26" t="s">
        <v>366</v>
      </c>
      <c r="B642" s="27" t="s">
        <v>2746</v>
      </c>
      <c r="C642" s="28" t="s">
        <v>901</v>
      </c>
      <c r="D642" s="28" t="s">
        <v>2747</v>
      </c>
      <c r="E642" s="28" t="s">
        <v>2748</v>
      </c>
      <c r="F642" s="28">
        <v>36.299999999999997</v>
      </c>
      <c r="G642" s="63">
        <v>45114</v>
      </c>
      <c r="H642">
        <v>0</v>
      </c>
      <c r="I642" s="9">
        <v>0</v>
      </c>
    </row>
    <row r="643" spans="1:9" x14ac:dyDescent="0.3">
      <c r="A643" s="26" t="s">
        <v>366</v>
      </c>
      <c r="B643" s="27" t="s">
        <v>2749</v>
      </c>
      <c r="C643" s="28" t="s">
        <v>2750</v>
      </c>
      <c r="D643" s="28" t="s">
        <v>897</v>
      </c>
      <c r="E643" s="28" t="s">
        <v>2751</v>
      </c>
      <c r="F643" s="28">
        <v>36.299999999999997</v>
      </c>
      <c r="G643" s="59"/>
      <c r="H643">
        <v>30</v>
      </c>
      <c r="I643" s="9">
        <v>1559.076288</v>
      </c>
    </row>
    <row r="644" spans="1:9" x14ac:dyDescent="0.3">
      <c r="A644" s="26" t="s">
        <v>367</v>
      </c>
      <c r="B644" s="27" t="s">
        <v>2752</v>
      </c>
      <c r="C644" s="28" t="s">
        <v>967</v>
      </c>
      <c r="D644" s="28" t="s">
        <v>897</v>
      </c>
      <c r="E644" s="28" t="s">
        <v>2753</v>
      </c>
      <c r="F644" s="28">
        <v>36.299999999999997</v>
      </c>
      <c r="G644" s="59"/>
      <c r="H644">
        <v>23</v>
      </c>
      <c r="I644" s="9">
        <v>1195.2918208000001</v>
      </c>
    </row>
    <row r="645" spans="1:9" x14ac:dyDescent="0.3">
      <c r="A645" s="26" t="s">
        <v>367</v>
      </c>
      <c r="B645" s="27" t="s">
        <v>2754</v>
      </c>
      <c r="C645" s="28"/>
      <c r="D645" s="28" t="s">
        <v>2755</v>
      </c>
      <c r="E645" s="28" t="s">
        <v>2756</v>
      </c>
      <c r="F645" s="28">
        <v>36.299999999999997</v>
      </c>
      <c r="G645" s="62">
        <v>45101</v>
      </c>
      <c r="H645">
        <v>7</v>
      </c>
      <c r="I645" s="9">
        <v>363.78446719999999</v>
      </c>
    </row>
    <row r="646" spans="1:9" x14ac:dyDescent="0.3">
      <c r="A646" s="26" t="s">
        <v>368</v>
      </c>
      <c r="B646" s="27" t="s">
        <v>2757</v>
      </c>
      <c r="C646" s="28"/>
      <c r="D646" s="28" t="s">
        <v>2758</v>
      </c>
      <c r="E646" s="28" t="s">
        <v>2759</v>
      </c>
      <c r="F646" s="28">
        <v>58</v>
      </c>
      <c r="G646" s="64">
        <v>45097</v>
      </c>
      <c r="H646">
        <v>11</v>
      </c>
      <c r="I646" s="9">
        <v>913.39822933333335</v>
      </c>
    </row>
    <row r="647" spans="1:9" x14ac:dyDescent="0.3">
      <c r="A647" s="26" t="s">
        <v>368</v>
      </c>
      <c r="B647" s="27" t="s">
        <v>2760</v>
      </c>
      <c r="C647" s="28" t="s">
        <v>1283</v>
      </c>
      <c r="D647" s="28" t="s">
        <v>897</v>
      </c>
      <c r="E647" s="28" t="s">
        <v>2761</v>
      </c>
      <c r="F647" s="28">
        <v>58</v>
      </c>
      <c r="G647" s="59"/>
      <c r="H647">
        <v>19</v>
      </c>
      <c r="I647" s="9">
        <v>1577.6878506666667</v>
      </c>
    </row>
    <row r="648" spans="1:9" x14ac:dyDescent="0.3">
      <c r="A648" s="26" t="s">
        <v>369</v>
      </c>
      <c r="B648" s="27" t="s">
        <v>2762</v>
      </c>
      <c r="C648" s="28"/>
      <c r="D648" s="28" t="s">
        <v>2763</v>
      </c>
      <c r="E648" s="28" t="s">
        <v>2764</v>
      </c>
      <c r="F648" s="28">
        <v>58</v>
      </c>
      <c r="G648" s="63">
        <v>45119</v>
      </c>
      <c r="H648">
        <v>0</v>
      </c>
      <c r="I648" s="9">
        <v>0</v>
      </c>
    </row>
    <row r="649" spans="1:9" x14ac:dyDescent="0.3">
      <c r="A649" s="26" t="s">
        <v>369</v>
      </c>
      <c r="B649" s="27" t="s">
        <v>2765</v>
      </c>
      <c r="C649" s="28" t="s">
        <v>1711</v>
      </c>
      <c r="D649" s="28" t="s">
        <v>897</v>
      </c>
      <c r="E649" s="28" t="s">
        <v>2766</v>
      </c>
      <c r="F649" s="28">
        <v>58</v>
      </c>
      <c r="G649" s="59"/>
      <c r="H649">
        <v>30</v>
      </c>
      <c r="I649" s="9">
        <v>2491.08608</v>
      </c>
    </row>
    <row r="650" spans="1:9" x14ac:dyDescent="0.3">
      <c r="A650" s="26" t="s">
        <v>370</v>
      </c>
      <c r="B650" s="27" t="s">
        <v>2767</v>
      </c>
      <c r="C650" s="28" t="s">
        <v>901</v>
      </c>
      <c r="D650" s="28" t="s">
        <v>897</v>
      </c>
      <c r="E650" s="28" t="s">
        <v>2768</v>
      </c>
      <c r="F650" s="28">
        <v>36.299999999999997</v>
      </c>
      <c r="G650" s="59"/>
      <c r="H650">
        <v>30</v>
      </c>
      <c r="I650" s="9">
        <v>1559.076288</v>
      </c>
    </row>
    <row r="651" spans="1:9" x14ac:dyDescent="0.3">
      <c r="A651" s="26" t="s">
        <v>371</v>
      </c>
      <c r="B651" s="27" t="s">
        <v>2769</v>
      </c>
      <c r="C651" s="28"/>
      <c r="D651" s="28" t="s">
        <v>2770</v>
      </c>
      <c r="E651" s="28" t="s">
        <v>2771</v>
      </c>
      <c r="F651" s="28">
        <v>36.299999999999997</v>
      </c>
      <c r="G651" s="60">
        <v>45164</v>
      </c>
      <c r="H651">
        <v>0</v>
      </c>
      <c r="I651" s="9">
        <v>0</v>
      </c>
    </row>
    <row r="652" spans="1:9" x14ac:dyDescent="0.3">
      <c r="A652" s="26" t="s">
        <v>371</v>
      </c>
      <c r="B652" s="27" t="s">
        <v>2772</v>
      </c>
      <c r="C652" s="28" t="s">
        <v>1135</v>
      </c>
      <c r="D652" s="28" t="s">
        <v>897</v>
      </c>
      <c r="E652" s="28" t="s">
        <v>2773</v>
      </c>
      <c r="F652" s="28">
        <v>36.299999999999997</v>
      </c>
      <c r="G652" s="59"/>
      <c r="H652">
        <v>30</v>
      </c>
      <c r="I652" s="9">
        <v>1559.076288</v>
      </c>
    </row>
    <row r="653" spans="1:9" x14ac:dyDescent="0.3">
      <c r="A653" s="26" t="s">
        <v>372</v>
      </c>
      <c r="B653" s="27" t="s">
        <v>2774</v>
      </c>
      <c r="C653" s="28" t="s">
        <v>1753</v>
      </c>
      <c r="D653" s="28" t="s">
        <v>897</v>
      </c>
      <c r="E653" s="28" t="s">
        <v>2775</v>
      </c>
      <c r="F653" s="28">
        <v>58</v>
      </c>
      <c r="G653" s="59"/>
      <c r="H653">
        <v>20</v>
      </c>
      <c r="I653" s="9">
        <v>1660.7240533333334</v>
      </c>
    </row>
    <row r="654" spans="1:9" x14ac:dyDescent="0.3">
      <c r="A654" s="26" t="s">
        <v>372</v>
      </c>
      <c r="B654" s="27" t="s">
        <v>2776</v>
      </c>
      <c r="C654" s="28"/>
      <c r="D654" s="28" t="s">
        <v>2777</v>
      </c>
      <c r="E654" s="28" t="s">
        <v>2778</v>
      </c>
      <c r="F654" s="28">
        <v>58</v>
      </c>
      <c r="G654" s="64">
        <v>45098</v>
      </c>
      <c r="H654">
        <v>10</v>
      </c>
      <c r="I654" s="9">
        <v>830.36202666666668</v>
      </c>
    </row>
    <row r="655" spans="1:9" x14ac:dyDescent="0.3">
      <c r="A655" s="26" t="s">
        <v>373</v>
      </c>
      <c r="B655" s="27" t="s">
        <v>2779</v>
      </c>
      <c r="C655" s="28"/>
      <c r="D655" s="28" t="s">
        <v>2780</v>
      </c>
      <c r="E655" s="28" t="s">
        <v>2781</v>
      </c>
      <c r="F655" s="28">
        <v>58</v>
      </c>
      <c r="G655" s="63">
        <v>45148</v>
      </c>
      <c r="H655">
        <v>0</v>
      </c>
      <c r="I655" s="9">
        <v>0</v>
      </c>
    </row>
    <row r="656" spans="1:9" x14ac:dyDescent="0.3">
      <c r="A656" s="26" t="s">
        <v>373</v>
      </c>
      <c r="B656" s="27" t="s">
        <v>2782</v>
      </c>
      <c r="C656" s="28" t="s">
        <v>1581</v>
      </c>
      <c r="D656" s="28" t="s">
        <v>897</v>
      </c>
      <c r="E656" s="28" t="s">
        <v>2783</v>
      </c>
      <c r="F656" s="28">
        <v>58</v>
      </c>
      <c r="G656" s="59"/>
      <c r="H656">
        <v>30</v>
      </c>
      <c r="I656" s="9">
        <v>2491.08608</v>
      </c>
    </row>
    <row r="657" spans="1:11" x14ac:dyDescent="0.3">
      <c r="A657" s="26" t="s">
        <v>374</v>
      </c>
      <c r="B657" s="27" t="s">
        <v>2784</v>
      </c>
      <c r="C657" s="28" t="s">
        <v>913</v>
      </c>
      <c r="D657" s="28" t="s">
        <v>1933</v>
      </c>
      <c r="E657" s="28" t="s">
        <v>2785</v>
      </c>
      <c r="F657" s="28">
        <v>36.299999999999997</v>
      </c>
      <c r="G657" s="62">
        <v>45104</v>
      </c>
      <c r="H657">
        <v>4</v>
      </c>
      <c r="I657" s="9">
        <v>207.8768384</v>
      </c>
    </row>
    <row r="658" spans="1:11" x14ac:dyDescent="0.3">
      <c r="A658" s="26" t="s">
        <v>374</v>
      </c>
      <c r="B658" s="27" t="s">
        <v>2786</v>
      </c>
      <c r="C658" s="28"/>
      <c r="D658" s="28" t="s">
        <v>1938</v>
      </c>
      <c r="E658" s="28" t="s">
        <v>2787</v>
      </c>
      <c r="F658" s="28">
        <v>36.299999999999997</v>
      </c>
      <c r="G658" s="60">
        <v>45131</v>
      </c>
      <c r="H658">
        <v>0</v>
      </c>
      <c r="I658" s="9">
        <v>0</v>
      </c>
    </row>
    <row r="659" spans="1:11" x14ac:dyDescent="0.3">
      <c r="A659" s="26" t="s">
        <v>374</v>
      </c>
      <c r="B659" s="27" t="s">
        <v>2788</v>
      </c>
      <c r="C659" s="28" t="s">
        <v>967</v>
      </c>
      <c r="D659" s="28" t="s">
        <v>897</v>
      </c>
      <c r="E659" s="28" t="s">
        <v>2789</v>
      </c>
      <c r="F659" s="28">
        <v>36.299999999999997</v>
      </c>
      <c r="G659" s="59"/>
      <c r="H659">
        <v>26</v>
      </c>
      <c r="I659" s="9">
        <v>1351.1994496</v>
      </c>
    </row>
    <row r="660" spans="1:11" x14ac:dyDescent="0.3">
      <c r="A660" s="26" t="s">
        <v>375</v>
      </c>
      <c r="B660" s="27" t="s">
        <v>2792</v>
      </c>
      <c r="C660" s="28"/>
      <c r="D660" s="28" t="s">
        <v>2793</v>
      </c>
      <c r="E660" s="28" t="s">
        <v>2794</v>
      </c>
      <c r="F660" s="28">
        <v>50.7</v>
      </c>
      <c r="G660" s="62">
        <v>45066</v>
      </c>
      <c r="H660">
        <v>30</v>
      </c>
      <c r="I660" s="9">
        <v>2177.5528320000003</v>
      </c>
    </row>
    <row r="661" spans="1:11" x14ac:dyDescent="0.3">
      <c r="A661" s="26" t="s">
        <v>376</v>
      </c>
      <c r="B661" s="27" t="s">
        <v>2795</v>
      </c>
      <c r="C661" s="28" t="s">
        <v>967</v>
      </c>
      <c r="D661" s="28" t="s">
        <v>897</v>
      </c>
      <c r="E661" s="28" t="s">
        <v>2796</v>
      </c>
      <c r="F661" s="28">
        <v>36.299999999999997</v>
      </c>
      <c r="G661" s="59"/>
      <c r="H661">
        <v>23</v>
      </c>
      <c r="I661" s="9">
        <v>1195.2918208000001</v>
      </c>
    </row>
    <row r="662" spans="1:11" x14ac:dyDescent="0.3">
      <c r="A662" s="26" t="s">
        <v>376</v>
      </c>
      <c r="B662" s="27" t="s">
        <v>2797</v>
      </c>
      <c r="C662" s="28"/>
      <c r="D662" s="28" t="s">
        <v>2798</v>
      </c>
      <c r="E662" s="28" t="s">
        <v>2799</v>
      </c>
      <c r="F662" s="28">
        <v>36.299999999999997</v>
      </c>
      <c r="G662" s="62">
        <v>45101</v>
      </c>
      <c r="H662">
        <v>7</v>
      </c>
      <c r="I662" s="9">
        <v>363.78446719999999</v>
      </c>
    </row>
    <row r="663" spans="1:11" x14ac:dyDescent="0.3">
      <c r="A663" s="26" t="s">
        <v>377</v>
      </c>
      <c r="B663" s="27" t="s">
        <v>2800</v>
      </c>
      <c r="C663" s="28" t="s">
        <v>2274</v>
      </c>
      <c r="D663" s="28" t="s">
        <v>897</v>
      </c>
      <c r="E663" s="28" t="s">
        <v>2801</v>
      </c>
      <c r="F663" s="28">
        <v>58</v>
      </c>
      <c r="G663" s="59"/>
      <c r="H663">
        <v>30</v>
      </c>
      <c r="I663" s="9">
        <v>2491.08608</v>
      </c>
    </row>
    <row r="664" spans="1:11" x14ac:dyDescent="0.3">
      <c r="A664" s="26" t="s">
        <v>377</v>
      </c>
      <c r="B664" s="27" t="s">
        <v>2802</v>
      </c>
      <c r="C664" s="28"/>
      <c r="D664" s="28" t="s">
        <v>2803</v>
      </c>
      <c r="E664" s="28" t="s">
        <v>2804</v>
      </c>
      <c r="F664" s="28">
        <v>58</v>
      </c>
      <c r="G664" s="63">
        <v>45118</v>
      </c>
      <c r="H664">
        <v>0</v>
      </c>
      <c r="I664" s="9">
        <v>0</v>
      </c>
    </row>
    <row r="665" spans="1:11" x14ac:dyDescent="0.3">
      <c r="A665" s="26" t="s">
        <v>378</v>
      </c>
      <c r="B665" s="27" t="s">
        <v>2805</v>
      </c>
      <c r="C665" s="28"/>
      <c r="D665" s="28" t="s">
        <v>2806</v>
      </c>
      <c r="E665" s="28" t="s">
        <v>2807</v>
      </c>
      <c r="F665" s="28">
        <v>58</v>
      </c>
      <c r="G665" s="60">
        <v>45170</v>
      </c>
      <c r="H665">
        <v>0</v>
      </c>
      <c r="I665" s="9">
        <v>0</v>
      </c>
    </row>
    <row r="666" spans="1:11" x14ac:dyDescent="0.3">
      <c r="A666" s="26" t="s">
        <v>378</v>
      </c>
      <c r="B666" s="27" t="s">
        <v>2808</v>
      </c>
      <c r="C666" s="28" t="s">
        <v>930</v>
      </c>
      <c r="D666" s="28" t="s">
        <v>897</v>
      </c>
      <c r="E666" s="28" t="s">
        <v>2809</v>
      </c>
      <c r="F666" s="28">
        <v>58</v>
      </c>
      <c r="G666" s="59"/>
      <c r="H666">
        <v>30</v>
      </c>
      <c r="I666" s="9">
        <v>2491.08608</v>
      </c>
    </row>
    <row r="667" spans="1:11" x14ac:dyDescent="0.3">
      <c r="A667" s="26" t="s">
        <v>379</v>
      </c>
      <c r="B667" s="27" t="s">
        <v>2810</v>
      </c>
      <c r="C667" s="28"/>
      <c r="D667" s="28" t="s">
        <v>2811</v>
      </c>
      <c r="E667" s="28" t="s">
        <v>2812</v>
      </c>
      <c r="F667" s="28">
        <v>36.299999999999997</v>
      </c>
      <c r="G667" s="62">
        <v>45101</v>
      </c>
      <c r="H667">
        <v>7</v>
      </c>
      <c r="I667" s="9">
        <v>363.78446719999999</v>
      </c>
    </row>
    <row r="668" spans="1:11" x14ac:dyDescent="0.3">
      <c r="A668" s="26" t="s">
        <v>379</v>
      </c>
      <c r="B668" s="27" t="s">
        <v>2813</v>
      </c>
      <c r="C668" s="28" t="s">
        <v>967</v>
      </c>
      <c r="D668" s="28" t="s">
        <v>897</v>
      </c>
      <c r="E668" s="28" t="s">
        <v>2814</v>
      </c>
      <c r="F668" s="28">
        <v>36.299999999999997</v>
      </c>
      <c r="G668" s="59"/>
      <c r="H668">
        <v>23</v>
      </c>
      <c r="I668" s="9">
        <v>1195.2918208000001</v>
      </c>
    </row>
    <row r="669" spans="1:11" x14ac:dyDescent="0.3">
      <c r="A669" s="26" t="s">
        <v>380</v>
      </c>
      <c r="B669" s="27" t="s">
        <v>2815</v>
      </c>
      <c r="C669" s="28" t="s">
        <v>907</v>
      </c>
      <c r="D669" s="28" t="s">
        <v>897</v>
      </c>
      <c r="E669" s="28" t="s">
        <v>2816</v>
      </c>
      <c r="F669" s="28">
        <v>36.299999999999997</v>
      </c>
      <c r="G669" s="59"/>
      <c r="H669">
        <v>30</v>
      </c>
      <c r="I669" s="9">
        <v>1559.076288</v>
      </c>
    </row>
    <row r="670" spans="1:11" x14ac:dyDescent="0.3">
      <c r="A670" s="26" t="s">
        <v>381</v>
      </c>
      <c r="B670" s="27" t="s">
        <v>2817</v>
      </c>
      <c r="C670" s="28"/>
      <c r="D670" s="28" t="s">
        <v>2818</v>
      </c>
      <c r="E670" s="28" t="s">
        <v>2819</v>
      </c>
      <c r="F670" s="28">
        <v>58</v>
      </c>
      <c r="G670" s="64">
        <v>45097</v>
      </c>
      <c r="H670">
        <v>11</v>
      </c>
      <c r="I670" s="9">
        <v>913.39822933333335</v>
      </c>
      <c r="K670" s="9"/>
    </row>
    <row r="671" spans="1:11" x14ac:dyDescent="0.3">
      <c r="A671" s="26" t="s">
        <v>381</v>
      </c>
      <c r="B671" s="27" t="s">
        <v>2820</v>
      </c>
      <c r="C671" s="28" t="s">
        <v>1283</v>
      </c>
      <c r="D671" s="28" t="s">
        <v>897</v>
      </c>
      <c r="E671" s="28" t="s">
        <v>2821</v>
      </c>
      <c r="F671" s="28">
        <v>58</v>
      </c>
      <c r="G671" s="59"/>
      <c r="H671">
        <v>19</v>
      </c>
      <c r="I671" s="9">
        <v>1577.6878506666667</v>
      </c>
    </row>
    <row r="672" spans="1:11" x14ac:dyDescent="0.3">
      <c r="A672" s="26" t="s">
        <v>382</v>
      </c>
      <c r="B672" s="27" t="s">
        <v>2822</v>
      </c>
      <c r="C672" s="28"/>
      <c r="D672" s="28" t="s">
        <v>2823</v>
      </c>
      <c r="E672" s="28" t="s">
        <v>2824</v>
      </c>
      <c r="F672" s="28">
        <v>58</v>
      </c>
      <c r="G672" s="63">
        <v>45119</v>
      </c>
      <c r="H672">
        <v>0</v>
      </c>
      <c r="I672" s="9">
        <v>0</v>
      </c>
    </row>
    <row r="673" spans="1:9" x14ac:dyDescent="0.3">
      <c r="A673" s="26" t="s">
        <v>382</v>
      </c>
      <c r="B673" s="27" t="s">
        <v>2825</v>
      </c>
      <c r="C673" s="28" t="s">
        <v>1711</v>
      </c>
      <c r="D673" s="28" t="s">
        <v>897</v>
      </c>
      <c r="E673" s="28" t="s">
        <v>2826</v>
      </c>
      <c r="F673" s="28">
        <v>58</v>
      </c>
      <c r="G673" s="59"/>
      <c r="H673">
        <v>30</v>
      </c>
      <c r="I673" s="9">
        <v>2491.08608</v>
      </c>
    </row>
    <row r="674" spans="1:9" x14ac:dyDescent="0.3">
      <c r="A674" s="26" t="s">
        <v>383</v>
      </c>
      <c r="B674" s="27" t="s">
        <v>2827</v>
      </c>
      <c r="C674" s="28"/>
      <c r="D674" s="28" t="s">
        <v>2828</v>
      </c>
      <c r="E674" s="28" t="s">
        <v>2829</v>
      </c>
      <c r="F674" s="28">
        <v>36.299999999999997</v>
      </c>
      <c r="G674" s="60">
        <v>45161</v>
      </c>
      <c r="H674">
        <v>0</v>
      </c>
      <c r="I674" s="9">
        <v>0</v>
      </c>
    </row>
    <row r="675" spans="1:9" x14ac:dyDescent="0.3">
      <c r="A675" s="26" t="s">
        <v>383</v>
      </c>
      <c r="B675" s="27" t="s">
        <v>2830</v>
      </c>
      <c r="C675" s="28" t="s">
        <v>1135</v>
      </c>
      <c r="D675" s="28" t="s">
        <v>897</v>
      </c>
      <c r="E675" s="28" t="s">
        <v>2831</v>
      </c>
      <c r="F675" s="28">
        <v>36.299999999999997</v>
      </c>
      <c r="G675" s="59"/>
      <c r="H675">
        <v>30</v>
      </c>
      <c r="I675" s="9">
        <v>1559.076288</v>
      </c>
    </row>
    <row r="676" spans="1:9" x14ac:dyDescent="0.3">
      <c r="A676" s="26" t="s">
        <v>384</v>
      </c>
      <c r="B676" s="27" t="s">
        <v>2832</v>
      </c>
      <c r="C676" s="28"/>
      <c r="D676" s="28" t="s">
        <v>2833</v>
      </c>
      <c r="E676" s="28" t="s">
        <v>2834</v>
      </c>
      <c r="F676" s="28">
        <v>36.299999999999997</v>
      </c>
      <c r="G676" s="63">
        <v>45175</v>
      </c>
      <c r="H676">
        <v>0</v>
      </c>
      <c r="I676" s="9">
        <v>0</v>
      </c>
    </row>
    <row r="677" spans="1:9" x14ac:dyDescent="0.3">
      <c r="A677" s="26" t="s">
        <v>384</v>
      </c>
      <c r="B677" s="27" t="s">
        <v>2835</v>
      </c>
      <c r="C677" s="28" t="s">
        <v>1401</v>
      </c>
      <c r="D677" s="28" t="s">
        <v>897</v>
      </c>
      <c r="E677" s="28" t="s">
        <v>2836</v>
      </c>
      <c r="F677" s="28">
        <v>36.299999999999997</v>
      </c>
      <c r="G677" s="59"/>
      <c r="H677">
        <v>30</v>
      </c>
      <c r="I677" s="9">
        <v>1559.076288</v>
      </c>
    </row>
    <row r="678" spans="1:9" x14ac:dyDescent="0.3">
      <c r="A678" s="26" t="s">
        <v>385</v>
      </c>
      <c r="B678" s="27" t="s">
        <v>2837</v>
      </c>
      <c r="C678" s="28"/>
      <c r="D678" s="28" t="s">
        <v>2838</v>
      </c>
      <c r="E678" s="28" t="s">
        <v>2839</v>
      </c>
      <c r="F678" s="28">
        <v>58</v>
      </c>
      <c r="G678" s="63">
        <v>45157</v>
      </c>
      <c r="H678">
        <v>0</v>
      </c>
      <c r="I678" s="9">
        <v>0</v>
      </c>
    </row>
    <row r="679" spans="1:9" x14ac:dyDescent="0.3">
      <c r="A679" s="26" t="s">
        <v>385</v>
      </c>
      <c r="B679" s="27" t="s">
        <v>2840</v>
      </c>
      <c r="C679" s="28" t="s">
        <v>1033</v>
      </c>
      <c r="D679" s="28" t="s">
        <v>897</v>
      </c>
      <c r="E679" s="28" t="s">
        <v>2841</v>
      </c>
      <c r="F679" s="28">
        <v>58</v>
      </c>
      <c r="G679" s="59"/>
      <c r="H679">
        <v>30</v>
      </c>
      <c r="I679" s="9">
        <v>2491.08608</v>
      </c>
    </row>
    <row r="680" spans="1:9" x14ac:dyDescent="0.3">
      <c r="A680" s="26" t="s">
        <v>386</v>
      </c>
      <c r="B680" s="27" t="s">
        <v>2842</v>
      </c>
      <c r="C680" s="28"/>
      <c r="D680" s="28" t="s">
        <v>2843</v>
      </c>
      <c r="E680" s="28" t="s">
        <v>2844</v>
      </c>
      <c r="F680" s="28">
        <v>61</v>
      </c>
      <c r="G680" s="63">
        <v>45149</v>
      </c>
      <c r="H680">
        <v>0</v>
      </c>
      <c r="I680" s="9">
        <v>0</v>
      </c>
    </row>
    <row r="681" spans="1:9" x14ac:dyDescent="0.3">
      <c r="A681" s="26" t="s">
        <v>386</v>
      </c>
      <c r="B681" s="27" t="s">
        <v>2845</v>
      </c>
      <c r="C681" s="28" t="s">
        <v>2120</v>
      </c>
      <c r="D681" s="28" t="s">
        <v>897</v>
      </c>
      <c r="E681" s="28" t="s">
        <v>2846</v>
      </c>
      <c r="F681" s="28">
        <v>61</v>
      </c>
      <c r="G681" s="59"/>
      <c r="H681">
        <v>30</v>
      </c>
      <c r="I681" s="9">
        <v>2619.9353599999999</v>
      </c>
    </row>
    <row r="682" spans="1:9" x14ac:dyDescent="0.3">
      <c r="A682" s="26" t="s">
        <v>387</v>
      </c>
      <c r="B682" s="27" t="s">
        <v>2847</v>
      </c>
      <c r="C682" s="28"/>
      <c r="D682" s="28" t="s">
        <v>2848</v>
      </c>
      <c r="E682" s="28" t="s">
        <v>2849</v>
      </c>
      <c r="F682" s="28">
        <v>58</v>
      </c>
      <c r="G682" s="63">
        <v>45114</v>
      </c>
      <c r="H682">
        <v>0</v>
      </c>
      <c r="I682" s="9">
        <v>0</v>
      </c>
    </row>
    <row r="683" spans="1:9" x14ac:dyDescent="0.3">
      <c r="A683" s="26" t="s">
        <v>387</v>
      </c>
      <c r="B683" s="27" t="s">
        <v>2850</v>
      </c>
      <c r="C683" s="28" t="s">
        <v>2750</v>
      </c>
      <c r="D683" s="28" t="s">
        <v>897</v>
      </c>
      <c r="E683" s="28" t="s">
        <v>2851</v>
      </c>
      <c r="F683" s="28">
        <v>58</v>
      </c>
      <c r="G683" s="59"/>
      <c r="H683">
        <v>30</v>
      </c>
      <c r="I683" s="9">
        <v>2491.08608</v>
      </c>
    </row>
    <row r="684" spans="1:9" x14ac:dyDescent="0.3">
      <c r="A684" s="26" t="s">
        <v>388</v>
      </c>
      <c r="B684" s="27" t="s">
        <v>2852</v>
      </c>
      <c r="C684" s="28"/>
      <c r="D684" s="28" t="s">
        <v>897</v>
      </c>
      <c r="E684" s="28" t="s">
        <v>2853</v>
      </c>
      <c r="F684" s="28">
        <v>36.299999999999997</v>
      </c>
      <c r="G684" s="59"/>
      <c r="H684">
        <v>30</v>
      </c>
      <c r="I684" s="9">
        <v>1559.076288</v>
      </c>
    </row>
    <row r="685" spans="1:9" x14ac:dyDescent="0.3">
      <c r="A685" s="26" t="s">
        <v>389</v>
      </c>
      <c r="B685" s="27" t="s">
        <v>2854</v>
      </c>
      <c r="C685" s="28"/>
      <c r="D685" s="28" t="s">
        <v>2855</v>
      </c>
      <c r="E685" s="28" t="s">
        <v>2856</v>
      </c>
      <c r="F685" s="28">
        <v>36.299999999999997</v>
      </c>
      <c r="G685" s="63">
        <v>45178</v>
      </c>
      <c r="H685">
        <v>0</v>
      </c>
      <c r="I685" s="9">
        <v>0</v>
      </c>
    </row>
    <row r="686" spans="1:9" x14ac:dyDescent="0.3">
      <c r="A686" s="26" t="s">
        <v>389</v>
      </c>
      <c r="B686" s="27" t="s">
        <v>2857</v>
      </c>
      <c r="C686" s="28" t="s">
        <v>934</v>
      </c>
      <c r="D686" s="28" t="s">
        <v>897</v>
      </c>
      <c r="E686" s="28" t="s">
        <v>2858</v>
      </c>
      <c r="F686" s="28">
        <v>36.299999999999997</v>
      </c>
      <c r="G686" s="59"/>
      <c r="H686">
        <v>30</v>
      </c>
      <c r="I686" s="9">
        <v>1559.076288</v>
      </c>
    </row>
    <row r="687" spans="1:9" x14ac:dyDescent="0.3">
      <c r="A687" s="26" t="s">
        <v>390</v>
      </c>
      <c r="B687" s="27" t="s">
        <v>2859</v>
      </c>
      <c r="C687" s="28" t="s">
        <v>967</v>
      </c>
      <c r="D687" s="28" t="s">
        <v>897</v>
      </c>
      <c r="E687" s="28" t="s">
        <v>2860</v>
      </c>
      <c r="F687" s="28">
        <v>58</v>
      </c>
      <c r="G687" s="59"/>
      <c r="H687">
        <v>23</v>
      </c>
      <c r="I687" s="9">
        <v>1909.8326613333334</v>
      </c>
    </row>
    <row r="688" spans="1:9" x14ac:dyDescent="0.3">
      <c r="A688" s="26" t="s">
        <v>390</v>
      </c>
      <c r="B688" s="27" t="s">
        <v>2861</v>
      </c>
      <c r="C688" s="28"/>
      <c r="D688" s="28" t="s">
        <v>2862</v>
      </c>
      <c r="E688" s="28" t="s">
        <v>2863</v>
      </c>
      <c r="F688" s="28">
        <v>58</v>
      </c>
      <c r="G688" s="62">
        <v>45101</v>
      </c>
      <c r="H688">
        <v>7</v>
      </c>
      <c r="I688" s="9">
        <v>581.25341866666668</v>
      </c>
    </row>
    <row r="689" spans="1:9" x14ac:dyDescent="0.3">
      <c r="A689" s="26" t="s">
        <v>391</v>
      </c>
      <c r="B689" s="27" t="s">
        <v>2864</v>
      </c>
      <c r="C689" s="28" t="s">
        <v>1161</v>
      </c>
      <c r="D689" s="28" t="s">
        <v>897</v>
      </c>
      <c r="E689" s="28" t="s">
        <v>2865</v>
      </c>
      <c r="F689" s="28">
        <v>58</v>
      </c>
      <c r="G689" s="59"/>
      <c r="H689">
        <v>30</v>
      </c>
      <c r="I689" s="9">
        <v>2491.08608</v>
      </c>
    </row>
    <row r="690" spans="1:9" x14ac:dyDescent="0.3">
      <c r="A690" s="26" t="s">
        <v>391</v>
      </c>
      <c r="B690" s="27" t="s">
        <v>2866</v>
      </c>
      <c r="C690" s="28"/>
      <c r="D690" s="28" t="s">
        <v>2867</v>
      </c>
      <c r="E690" s="28" t="s">
        <v>2868</v>
      </c>
      <c r="F690" s="28">
        <v>58</v>
      </c>
      <c r="G690" s="60">
        <v>45171</v>
      </c>
      <c r="H690">
        <v>0</v>
      </c>
      <c r="I690" s="9">
        <v>0</v>
      </c>
    </row>
    <row r="691" spans="1:9" x14ac:dyDescent="0.3">
      <c r="A691" s="26" t="s">
        <v>392</v>
      </c>
      <c r="B691" s="27" t="s">
        <v>2869</v>
      </c>
      <c r="C691" s="28" t="s">
        <v>907</v>
      </c>
      <c r="D691" s="28" t="s">
        <v>897</v>
      </c>
      <c r="E691" s="28" t="s">
        <v>2870</v>
      </c>
      <c r="F691" s="28">
        <v>36.299999999999997</v>
      </c>
      <c r="G691" s="59"/>
      <c r="H691">
        <v>30</v>
      </c>
      <c r="I691" s="9">
        <v>1559.076288</v>
      </c>
    </row>
    <row r="692" spans="1:9" x14ac:dyDescent="0.3">
      <c r="A692" s="26" t="s">
        <v>393</v>
      </c>
      <c r="B692" s="27" t="s">
        <v>2871</v>
      </c>
      <c r="C692" s="28" t="s">
        <v>1135</v>
      </c>
      <c r="D692" s="28" t="s">
        <v>897</v>
      </c>
      <c r="E692" s="28" t="s">
        <v>2872</v>
      </c>
      <c r="F692" s="28">
        <v>36.299999999999997</v>
      </c>
      <c r="G692" s="59"/>
      <c r="H692">
        <v>30</v>
      </c>
      <c r="I692" s="9">
        <v>1559.076288</v>
      </c>
    </row>
    <row r="693" spans="1:9" x14ac:dyDescent="0.3">
      <c r="A693" s="26" t="s">
        <v>393</v>
      </c>
      <c r="B693" s="27" t="s">
        <v>2873</v>
      </c>
      <c r="C693" s="28"/>
      <c r="D693" s="28" t="s">
        <v>2874</v>
      </c>
      <c r="E693" s="28" t="s">
        <v>2875</v>
      </c>
      <c r="F693" s="28">
        <v>36.299999999999997</v>
      </c>
      <c r="G693" s="60">
        <v>45164</v>
      </c>
      <c r="H693">
        <v>0</v>
      </c>
      <c r="I693" s="9">
        <v>0</v>
      </c>
    </row>
    <row r="694" spans="1:9" x14ac:dyDescent="0.3">
      <c r="A694" s="26" t="s">
        <v>394</v>
      </c>
      <c r="B694" s="27" t="s">
        <v>2876</v>
      </c>
      <c r="C694" s="28" t="s">
        <v>967</v>
      </c>
      <c r="D694" s="28" t="s">
        <v>897</v>
      </c>
      <c r="E694" s="28" t="s">
        <v>2877</v>
      </c>
      <c r="F694" s="28">
        <v>58</v>
      </c>
      <c r="G694" s="59"/>
      <c r="H694">
        <v>27</v>
      </c>
      <c r="I694" s="9">
        <v>2241.977472</v>
      </c>
    </row>
    <row r="695" spans="1:9" x14ac:dyDescent="0.3">
      <c r="A695" s="26" t="s">
        <v>394</v>
      </c>
      <c r="B695" s="27" t="s">
        <v>2878</v>
      </c>
      <c r="C695" s="28"/>
      <c r="D695" s="28" t="s">
        <v>2879</v>
      </c>
      <c r="E695" s="28" t="s">
        <v>2880</v>
      </c>
      <c r="F695" s="28">
        <v>58</v>
      </c>
      <c r="G695" s="62">
        <v>45105</v>
      </c>
      <c r="H695">
        <v>3</v>
      </c>
      <c r="I695" s="9">
        <v>249.108608</v>
      </c>
    </row>
    <row r="696" spans="1:9" x14ac:dyDescent="0.3">
      <c r="A696" s="26" t="s">
        <v>395</v>
      </c>
      <c r="B696" s="27" t="s">
        <v>2881</v>
      </c>
      <c r="C696" s="28" t="s">
        <v>1223</v>
      </c>
      <c r="D696" s="28" t="s">
        <v>897</v>
      </c>
      <c r="E696" s="28" t="s">
        <v>2882</v>
      </c>
      <c r="F696" s="28">
        <v>58</v>
      </c>
      <c r="G696" s="59"/>
      <c r="H696">
        <v>30</v>
      </c>
      <c r="I696" s="9">
        <v>2491.08608</v>
      </c>
    </row>
    <row r="697" spans="1:9" x14ac:dyDescent="0.3">
      <c r="A697" s="26" t="s">
        <v>395</v>
      </c>
      <c r="B697" s="27" t="s">
        <v>2883</v>
      </c>
      <c r="C697" s="28"/>
      <c r="D697" s="28" t="s">
        <v>2884</v>
      </c>
      <c r="E697" s="28" t="s">
        <v>2885</v>
      </c>
      <c r="F697" s="28">
        <v>58</v>
      </c>
      <c r="G697" s="63">
        <v>45115</v>
      </c>
      <c r="H697">
        <v>0</v>
      </c>
      <c r="I697" s="9">
        <v>0</v>
      </c>
    </row>
    <row r="698" spans="1:9" x14ac:dyDescent="0.3">
      <c r="A698" s="26" t="s">
        <v>396</v>
      </c>
      <c r="B698" s="27" t="s">
        <v>2886</v>
      </c>
      <c r="C698" s="28"/>
      <c r="D698" s="28" t="s">
        <v>2887</v>
      </c>
      <c r="E698" s="28" t="s">
        <v>2888</v>
      </c>
      <c r="F698" s="28">
        <v>36.299999999999997</v>
      </c>
      <c r="G698" s="62">
        <v>45107</v>
      </c>
      <c r="H698">
        <v>1</v>
      </c>
      <c r="I698" s="9">
        <v>51.969209599999999</v>
      </c>
    </row>
    <row r="699" spans="1:9" x14ac:dyDescent="0.3">
      <c r="A699" s="26" t="s">
        <v>396</v>
      </c>
      <c r="B699" s="27" t="s">
        <v>2889</v>
      </c>
      <c r="C699" s="28" t="s">
        <v>967</v>
      </c>
      <c r="D699" s="28" t="s">
        <v>897</v>
      </c>
      <c r="E699" s="28" t="s">
        <v>2890</v>
      </c>
      <c r="F699" s="28">
        <v>36.299999999999997</v>
      </c>
      <c r="G699" s="59"/>
      <c r="H699">
        <v>29</v>
      </c>
      <c r="I699" s="9">
        <v>1507.1070783999999</v>
      </c>
    </row>
    <row r="700" spans="1:9" x14ac:dyDescent="0.3">
      <c r="A700" s="26" t="s">
        <v>397</v>
      </c>
      <c r="B700" s="27" t="s">
        <v>2891</v>
      </c>
      <c r="C700" s="28" t="s">
        <v>917</v>
      </c>
      <c r="D700" s="28" t="s">
        <v>897</v>
      </c>
      <c r="E700" s="28" t="s">
        <v>2892</v>
      </c>
      <c r="F700" s="28">
        <v>50.9</v>
      </c>
      <c r="G700" s="59"/>
      <c r="H700">
        <v>30</v>
      </c>
      <c r="I700" s="9">
        <v>2186.1427840000001</v>
      </c>
    </row>
    <row r="701" spans="1:9" x14ac:dyDescent="0.3">
      <c r="A701" s="26" t="s">
        <v>397</v>
      </c>
      <c r="B701" s="27" t="s">
        <v>2893</v>
      </c>
      <c r="C701" s="28"/>
      <c r="D701" s="28" t="s">
        <v>2894</v>
      </c>
      <c r="E701" s="28" t="s">
        <v>2895</v>
      </c>
      <c r="F701" s="28">
        <v>50.9</v>
      </c>
      <c r="G701" s="60">
        <v>45216</v>
      </c>
      <c r="H701">
        <v>0</v>
      </c>
      <c r="I701" s="9">
        <v>0</v>
      </c>
    </row>
    <row r="702" spans="1:9" x14ac:dyDescent="0.3">
      <c r="A702" s="26" t="s">
        <v>398</v>
      </c>
      <c r="B702" s="27" t="s">
        <v>2896</v>
      </c>
      <c r="C702" s="28" t="s">
        <v>907</v>
      </c>
      <c r="D702" s="28" t="s">
        <v>2897</v>
      </c>
      <c r="E702" s="28" t="s">
        <v>2898</v>
      </c>
      <c r="F702" s="28">
        <v>36.299999999999997</v>
      </c>
      <c r="G702" s="63">
        <v>45115</v>
      </c>
      <c r="H702">
        <v>0</v>
      </c>
      <c r="I702" s="9">
        <v>0</v>
      </c>
    </row>
    <row r="703" spans="1:9" x14ac:dyDescent="0.3">
      <c r="A703" s="26" t="s">
        <v>398</v>
      </c>
      <c r="B703" s="27" t="s">
        <v>2899</v>
      </c>
      <c r="C703" s="28" t="s">
        <v>1223</v>
      </c>
      <c r="D703" s="28" t="s">
        <v>897</v>
      </c>
      <c r="E703" s="28" t="s">
        <v>2900</v>
      </c>
      <c r="F703" s="28">
        <v>36.299999999999997</v>
      </c>
      <c r="G703" s="59"/>
      <c r="H703">
        <v>30</v>
      </c>
      <c r="I703" s="9">
        <v>1559.076288</v>
      </c>
    </row>
    <row r="704" spans="1:9" x14ac:dyDescent="0.3">
      <c r="A704" s="26" t="s">
        <v>399</v>
      </c>
      <c r="B704" s="27" t="s">
        <v>2901</v>
      </c>
      <c r="C704" s="28"/>
      <c r="D704" s="28" t="s">
        <v>2902</v>
      </c>
      <c r="E704" s="28" t="s">
        <v>2903</v>
      </c>
      <c r="F704" s="28">
        <v>58</v>
      </c>
      <c r="G704" s="64">
        <v>45098</v>
      </c>
      <c r="H704">
        <v>10</v>
      </c>
      <c r="I704" s="9">
        <v>830.36202666666668</v>
      </c>
    </row>
    <row r="705" spans="1:9" x14ac:dyDescent="0.3">
      <c r="A705" s="26" t="s">
        <v>399</v>
      </c>
      <c r="B705" s="27" t="s">
        <v>2904</v>
      </c>
      <c r="C705" s="28" t="s">
        <v>1196</v>
      </c>
      <c r="D705" s="28" t="s">
        <v>897</v>
      </c>
      <c r="E705" s="28" t="s">
        <v>2905</v>
      </c>
      <c r="F705" s="28">
        <v>58</v>
      </c>
      <c r="G705" s="59"/>
      <c r="H705">
        <v>20</v>
      </c>
      <c r="I705" s="9">
        <v>1660.7240533333334</v>
      </c>
    </row>
    <row r="706" spans="1:9" x14ac:dyDescent="0.3">
      <c r="A706" s="26" t="s">
        <v>400</v>
      </c>
      <c r="B706" s="27" t="s">
        <v>2906</v>
      </c>
      <c r="C706" s="28" t="s">
        <v>1223</v>
      </c>
      <c r="D706" s="28" t="s">
        <v>897</v>
      </c>
      <c r="E706" s="28" t="s">
        <v>2907</v>
      </c>
      <c r="F706" s="28">
        <v>58</v>
      </c>
      <c r="G706" s="59"/>
      <c r="H706">
        <v>30</v>
      </c>
      <c r="I706" s="9">
        <v>2491.08608</v>
      </c>
    </row>
    <row r="707" spans="1:9" x14ac:dyDescent="0.3">
      <c r="A707" s="26" t="s">
        <v>400</v>
      </c>
      <c r="B707" s="27" t="s">
        <v>2908</v>
      </c>
      <c r="C707" s="28"/>
      <c r="D707" s="28" t="s">
        <v>2909</v>
      </c>
      <c r="E707" s="28" t="s">
        <v>2910</v>
      </c>
      <c r="F707" s="28">
        <v>58</v>
      </c>
      <c r="G707" s="63">
        <v>45115</v>
      </c>
      <c r="H707">
        <v>0</v>
      </c>
      <c r="I707" s="9">
        <v>0</v>
      </c>
    </row>
    <row r="708" spans="1:9" x14ac:dyDescent="0.3">
      <c r="A708" s="26" t="s">
        <v>401</v>
      </c>
      <c r="B708" s="27" t="s">
        <v>2911</v>
      </c>
      <c r="C708" s="28" t="s">
        <v>1753</v>
      </c>
      <c r="D708" s="28" t="s">
        <v>897</v>
      </c>
      <c r="E708" s="28" t="s">
        <v>2912</v>
      </c>
      <c r="F708" s="28">
        <v>36.299999999999997</v>
      </c>
      <c r="G708" s="59"/>
      <c r="H708">
        <v>21</v>
      </c>
      <c r="I708" s="9">
        <v>1091.3534015999999</v>
      </c>
    </row>
    <row r="709" spans="1:9" x14ac:dyDescent="0.3">
      <c r="A709" s="26" t="s">
        <v>401</v>
      </c>
      <c r="B709" s="27" t="s">
        <v>2913</v>
      </c>
      <c r="C709" s="28"/>
      <c r="D709" s="28" t="s">
        <v>2914</v>
      </c>
      <c r="E709" s="28" t="s">
        <v>2915</v>
      </c>
      <c r="F709" s="28">
        <v>36.299999999999997</v>
      </c>
      <c r="G709" s="64">
        <v>45099</v>
      </c>
      <c r="H709">
        <v>9</v>
      </c>
      <c r="I709" s="9">
        <v>467.72288639999999</v>
      </c>
    </row>
    <row r="710" spans="1:9" x14ac:dyDescent="0.3">
      <c r="A710" s="26" t="s">
        <v>402</v>
      </c>
      <c r="B710" s="27" t="s">
        <v>2916</v>
      </c>
      <c r="C710" s="28"/>
      <c r="D710" s="28" t="s">
        <v>2917</v>
      </c>
      <c r="E710" s="28" t="s">
        <v>2918</v>
      </c>
      <c r="F710" s="28">
        <v>36.299999999999997</v>
      </c>
      <c r="G710" s="63">
        <v>45150</v>
      </c>
      <c r="H710">
        <v>0</v>
      </c>
      <c r="I710" s="9">
        <v>0</v>
      </c>
    </row>
    <row r="711" spans="1:9" x14ac:dyDescent="0.3">
      <c r="A711" s="26" t="s">
        <v>402</v>
      </c>
      <c r="B711" s="27" t="s">
        <v>2919</v>
      </c>
      <c r="C711" s="28" t="s">
        <v>1637</v>
      </c>
      <c r="D711" s="28" t="s">
        <v>897</v>
      </c>
      <c r="E711" s="28" t="s">
        <v>2920</v>
      </c>
      <c r="F711" s="28">
        <v>36.299999999999997</v>
      </c>
      <c r="G711" s="59"/>
      <c r="H711">
        <v>30</v>
      </c>
      <c r="I711" s="9">
        <v>1559.076288</v>
      </c>
    </row>
    <row r="712" spans="1:9" x14ac:dyDescent="0.3">
      <c r="A712" s="26" t="s">
        <v>403</v>
      </c>
      <c r="B712" s="27" t="s">
        <v>2921</v>
      </c>
      <c r="C712" s="28"/>
      <c r="D712" s="28" t="s">
        <v>2806</v>
      </c>
      <c r="E712" s="28" t="s">
        <v>2922</v>
      </c>
      <c r="F712" s="28">
        <v>58</v>
      </c>
      <c r="G712" s="62">
        <v>45101</v>
      </c>
      <c r="H712">
        <v>7</v>
      </c>
      <c r="I712" s="9">
        <v>581.25341866666668</v>
      </c>
    </row>
    <row r="713" spans="1:9" x14ac:dyDescent="0.3">
      <c r="A713" s="26" t="s">
        <v>403</v>
      </c>
      <c r="B713" s="27" t="s">
        <v>2923</v>
      </c>
      <c r="C713" s="28" t="s">
        <v>967</v>
      </c>
      <c r="D713" s="28" t="s">
        <v>897</v>
      </c>
      <c r="E713" s="28" t="s">
        <v>2924</v>
      </c>
      <c r="F713" s="28">
        <v>58</v>
      </c>
      <c r="G713" s="59"/>
      <c r="H713">
        <v>23</v>
      </c>
      <c r="I713" s="9">
        <v>1909.8326613333334</v>
      </c>
    </row>
    <row r="714" spans="1:9" x14ac:dyDescent="0.3">
      <c r="A714" s="26" t="s">
        <v>404</v>
      </c>
      <c r="B714" s="27" t="s">
        <v>2925</v>
      </c>
      <c r="C714" s="28"/>
      <c r="D714" s="28" t="s">
        <v>2926</v>
      </c>
      <c r="E714" s="28" t="s">
        <v>2927</v>
      </c>
      <c r="F714" s="28">
        <v>58</v>
      </c>
      <c r="G714" s="63">
        <v>45112</v>
      </c>
      <c r="H714">
        <v>0</v>
      </c>
      <c r="I714" s="9">
        <v>0</v>
      </c>
    </row>
    <row r="715" spans="1:9" x14ac:dyDescent="0.3">
      <c r="A715" s="26" t="s">
        <v>404</v>
      </c>
      <c r="B715" s="27" t="s">
        <v>2928</v>
      </c>
      <c r="C715" s="28" t="s">
        <v>953</v>
      </c>
      <c r="D715" s="28" t="s">
        <v>897</v>
      </c>
      <c r="E715" s="28" t="s">
        <v>2929</v>
      </c>
      <c r="F715" s="28">
        <v>58</v>
      </c>
      <c r="G715" s="59"/>
      <c r="H715">
        <v>30</v>
      </c>
      <c r="I715" s="9">
        <v>2491.08608</v>
      </c>
    </row>
    <row r="716" spans="1:9" x14ac:dyDescent="0.3">
      <c r="A716" s="26" t="s">
        <v>405</v>
      </c>
      <c r="B716" s="27" t="s">
        <v>2930</v>
      </c>
      <c r="C716" s="28" t="s">
        <v>967</v>
      </c>
      <c r="D716" s="28" t="s">
        <v>897</v>
      </c>
      <c r="E716" s="28" t="s">
        <v>2931</v>
      </c>
      <c r="F716" s="28">
        <v>36.299999999999997</v>
      </c>
      <c r="G716" s="59"/>
      <c r="H716">
        <v>30</v>
      </c>
      <c r="I716" s="9">
        <v>1559.076288</v>
      </c>
    </row>
    <row r="717" spans="1:9" x14ac:dyDescent="0.3">
      <c r="A717" s="26" t="s">
        <v>405</v>
      </c>
      <c r="B717" s="27" t="s">
        <v>2932</v>
      </c>
      <c r="C717" s="28"/>
      <c r="D717" s="28" t="s">
        <v>2933</v>
      </c>
      <c r="E717" s="28" t="s">
        <v>2934</v>
      </c>
      <c r="F717" s="28">
        <v>36.299999999999997</v>
      </c>
      <c r="G717" s="60">
        <v>45108</v>
      </c>
      <c r="H717">
        <v>0</v>
      </c>
      <c r="I717" s="9">
        <v>0</v>
      </c>
    </row>
    <row r="718" spans="1:9" x14ac:dyDescent="0.3">
      <c r="A718" s="26" t="s">
        <v>406</v>
      </c>
      <c r="B718" s="27" t="s">
        <v>2935</v>
      </c>
      <c r="C718" s="28"/>
      <c r="D718" s="28" t="s">
        <v>2936</v>
      </c>
      <c r="E718" s="28" t="s">
        <v>2937</v>
      </c>
      <c r="F718" s="28">
        <v>36.299999999999997</v>
      </c>
      <c r="G718" s="63">
        <v>45122</v>
      </c>
      <c r="H718">
        <v>0</v>
      </c>
      <c r="I718" s="9">
        <v>0</v>
      </c>
    </row>
    <row r="719" spans="1:9" x14ac:dyDescent="0.3">
      <c r="A719" s="26" t="s">
        <v>406</v>
      </c>
      <c r="B719" s="27" t="s">
        <v>2938</v>
      </c>
      <c r="C719" s="28" t="s">
        <v>1665</v>
      </c>
      <c r="D719" s="28" t="s">
        <v>897</v>
      </c>
      <c r="E719" s="28" t="s">
        <v>2939</v>
      </c>
      <c r="F719" s="28">
        <v>36.299999999999997</v>
      </c>
      <c r="G719" s="59"/>
      <c r="H719">
        <v>30</v>
      </c>
      <c r="I719" s="9">
        <v>1559.076288</v>
      </c>
    </row>
    <row r="720" spans="1:9" x14ac:dyDescent="0.3">
      <c r="A720" s="26" t="s">
        <v>407</v>
      </c>
      <c r="B720" s="27" t="s">
        <v>2940</v>
      </c>
      <c r="C720" s="28" t="s">
        <v>1283</v>
      </c>
      <c r="D720" s="28" t="s">
        <v>897</v>
      </c>
      <c r="E720" s="28" t="s">
        <v>2941</v>
      </c>
      <c r="F720" s="28">
        <v>58</v>
      </c>
      <c r="G720" s="59"/>
      <c r="H720">
        <v>19</v>
      </c>
      <c r="I720" s="9">
        <v>1577.6878506666667</v>
      </c>
    </row>
    <row r="721" spans="1:9" x14ac:dyDescent="0.3">
      <c r="A721" s="26" t="s">
        <v>407</v>
      </c>
      <c r="B721" s="27" t="s">
        <v>2942</v>
      </c>
      <c r="C721" s="28"/>
      <c r="D721" s="28" t="s">
        <v>2943</v>
      </c>
      <c r="E721" s="28" t="s">
        <v>2944</v>
      </c>
      <c r="F721" s="28">
        <v>58</v>
      </c>
      <c r="G721" s="64">
        <v>45097</v>
      </c>
      <c r="H721">
        <v>11</v>
      </c>
      <c r="I721" s="9">
        <v>913.39822933333335</v>
      </c>
    </row>
    <row r="722" spans="1:9" x14ac:dyDescent="0.3">
      <c r="A722" s="26" t="s">
        <v>408</v>
      </c>
      <c r="B722" s="27" t="s">
        <v>2945</v>
      </c>
      <c r="C722" s="28"/>
      <c r="D722" s="28" t="s">
        <v>897</v>
      </c>
      <c r="E722" s="28" t="s">
        <v>2946</v>
      </c>
      <c r="F722" s="28">
        <v>32.5</v>
      </c>
      <c r="G722" s="59"/>
      <c r="H722">
        <v>30</v>
      </c>
      <c r="I722" s="9">
        <v>1395.8672000000001</v>
      </c>
    </row>
    <row r="723" spans="1:9" x14ac:dyDescent="0.3">
      <c r="A723" s="26" t="s">
        <v>409</v>
      </c>
      <c r="B723" s="27" t="s">
        <v>2947</v>
      </c>
      <c r="C723" s="28"/>
      <c r="D723" s="28" t="s">
        <v>2948</v>
      </c>
      <c r="E723" s="28" t="s">
        <v>2949</v>
      </c>
      <c r="F723" s="28">
        <v>58</v>
      </c>
      <c r="G723" s="62">
        <v>45104</v>
      </c>
      <c r="H723">
        <v>4</v>
      </c>
      <c r="I723" s="9">
        <v>332.14481066666667</v>
      </c>
    </row>
    <row r="724" spans="1:9" x14ac:dyDescent="0.3">
      <c r="A724" s="26" t="s">
        <v>409</v>
      </c>
      <c r="B724" s="27" t="s">
        <v>2950</v>
      </c>
      <c r="C724" s="28" t="s">
        <v>967</v>
      </c>
      <c r="D724" s="28" t="s">
        <v>897</v>
      </c>
      <c r="E724" s="28" t="s">
        <v>2951</v>
      </c>
      <c r="F724" s="28">
        <v>58</v>
      </c>
      <c r="G724" s="59"/>
      <c r="H724">
        <v>26</v>
      </c>
      <c r="I724" s="9">
        <v>2158.9412693333334</v>
      </c>
    </row>
    <row r="725" spans="1:9" x14ac:dyDescent="0.3">
      <c r="A725" s="26" t="s">
        <v>410</v>
      </c>
      <c r="B725" s="27" t="s">
        <v>2952</v>
      </c>
      <c r="C725" s="28"/>
      <c r="D725" s="28" t="s">
        <v>2953</v>
      </c>
      <c r="E725" s="28" t="s">
        <v>2954</v>
      </c>
      <c r="F725" s="28">
        <v>36.299999999999997</v>
      </c>
      <c r="G725" s="60">
        <v>45168</v>
      </c>
      <c r="H725">
        <v>0</v>
      </c>
      <c r="I725" s="9">
        <v>0</v>
      </c>
    </row>
    <row r="726" spans="1:9" x14ac:dyDescent="0.3">
      <c r="A726" s="26" t="s">
        <v>410</v>
      </c>
      <c r="B726" s="27" t="s">
        <v>2955</v>
      </c>
      <c r="C726" s="28" t="s">
        <v>1135</v>
      </c>
      <c r="D726" s="28" t="s">
        <v>897</v>
      </c>
      <c r="E726" s="28" t="s">
        <v>2956</v>
      </c>
      <c r="F726" s="28">
        <v>36.299999999999997</v>
      </c>
      <c r="G726" s="59"/>
      <c r="H726">
        <v>30</v>
      </c>
      <c r="I726" s="9">
        <v>1559.076288</v>
      </c>
    </row>
    <row r="727" spans="1:9" x14ac:dyDescent="0.3">
      <c r="A727" s="26" t="s">
        <v>411</v>
      </c>
      <c r="B727" s="27" t="s">
        <v>2957</v>
      </c>
      <c r="C727" s="28" t="s">
        <v>967</v>
      </c>
      <c r="D727" s="28" t="s">
        <v>897</v>
      </c>
      <c r="E727" s="28" t="s">
        <v>2958</v>
      </c>
      <c r="F727" s="28">
        <v>36.299999999999997</v>
      </c>
      <c r="G727" s="59"/>
      <c r="H727">
        <v>30</v>
      </c>
      <c r="I727" s="9">
        <v>1559.076288</v>
      </c>
    </row>
    <row r="728" spans="1:9" x14ac:dyDescent="0.3">
      <c r="A728" s="26" t="s">
        <v>411</v>
      </c>
      <c r="B728" s="27" t="s">
        <v>2959</v>
      </c>
      <c r="C728" s="28"/>
      <c r="D728" s="28" t="s">
        <v>2960</v>
      </c>
      <c r="E728" s="28" t="s">
        <v>2961</v>
      </c>
      <c r="F728" s="28">
        <v>36.299999999999997</v>
      </c>
      <c r="G728" s="60">
        <v>45108</v>
      </c>
      <c r="H728">
        <v>0</v>
      </c>
      <c r="I728" s="9">
        <v>0</v>
      </c>
    </row>
    <row r="729" spans="1:9" x14ac:dyDescent="0.3">
      <c r="A729" s="26" t="s">
        <v>412</v>
      </c>
      <c r="B729" s="27" t="s">
        <v>2962</v>
      </c>
      <c r="C729" s="28" t="s">
        <v>967</v>
      </c>
      <c r="D729" s="28" t="s">
        <v>897</v>
      </c>
      <c r="E729" s="28" t="s">
        <v>2963</v>
      </c>
      <c r="F729" s="28">
        <v>58</v>
      </c>
      <c r="G729" s="59"/>
      <c r="H729">
        <v>23</v>
      </c>
      <c r="I729" s="9">
        <v>1909.8326613333334</v>
      </c>
    </row>
    <row r="730" spans="1:9" x14ac:dyDescent="0.3">
      <c r="A730" s="26" t="s">
        <v>412</v>
      </c>
      <c r="B730" s="27" t="s">
        <v>2964</v>
      </c>
      <c r="C730" s="28"/>
      <c r="D730" s="28" t="s">
        <v>2965</v>
      </c>
      <c r="E730" s="28" t="s">
        <v>2966</v>
      </c>
      <c r="F730" s="28">
        <v>58</v>
      </c>
      <c r="G730" s="62">
        <v>45101</v>
      </c>
      <c r="H730">
        <v>7</v>
      </c>
      <c r="I730" s="9">
        <v>581.25341866666668</v>
      </c>
    </row>
    <row r="731" spans="1:9" x14ac:dyDescent="0.3">
      <c r="A731" s="26" t="s">
        <v>413</v>
      </c>
      <c r="B731" s="27" t="s">
        <v>2967</v>
      </c>
      <c r="C731" s="28" t="s">
        <v>905</v>
      </c>
      <c r="D731" s="28" t="s">
        <v>897</v>
      </c>
      <c r="E731" s="28" t="s">
        <v>2968</v>
      </c>
      <c r="F731" s="28">
        <v>58</v>
      </c>
      <c r="G731" s="60"/>
      <c r="H731">
        <v>30</v>
      </c>
      <c r="I731" s="9">
        <v>2491.08608</v>
      </c>
    </row>
    <row r="732" spans="1:9" x14ac:dyDescent="0.3">
      <c r="A732" s="26" t="s">
        <v>413</v>
      </c>
      <c r="B732" s="27" t="s">
        <v>2969</v>
      </c>
      <c r="C732" s="28"/>
      <c r="D732" s="28" t="s">
        <v>2970</v>
      </c>
      <c r="E732" s="28" t="s">
        <v>2971</v>
      </c>
      <c r="F732" s="28">
        <v>58</v>
      </c>
      <c r="G732" s="62">
        <v>45214</v>
      </c>
      <c r="H732">
        <v>0</v>
      </c>
      <c r="I732" s="9">
        <v>0</v>
      </c>
    </row>
    <row r="733" spans="1:9" x14ac:dyDescent="0.3">
      <c r="A733" s="26" t="s">
        <v>414</v>
      </c>
      <c r="B733" s="27" t="s">
        <v>2972</v>
      </c>
      <c r="C733" s="28" t="s">
        <v>1135</v>
      </c>
      <c r="D733" s="28" t="s">
        <v>897</v>
      </c>
      <c r="E733" s="28" t="s">
        <v>2973</v>
      </c>
      <c r="F733" s="28">
        <v>36.299999999999997</v>
      </c>
      <c r="G733" s="59"/>
      <c r="H733">
        <v>30</v>
      </c>
      <c r="I733" s="9">
        <v>1559.076288</v>
      </c>
    </row>
    <row r="734" spans="1:9" x14ac:dyDescent="0.3">
      <c r="A734" s="26" t="s">
        <v>414</v>
      </c>
      <c r="B734" s="27" t="s">
        <v>2974</v>
      </c>
      <c r="C734" s="28"/>
      <c r="D734" s="28" t="s">
        <v>2975</v>
      </c>
      <c r="E734" s="28" t="s">
        <v>2976</v>
      </c>
      <c r="F734" s="28">
        <v>36.299999999999997</v>
      </c>
      <c r="G734" s="60">
        <v>45169</v>
      </c>
      <c r="H734">
        <v>0</v>
      </c>
      <c r="I734" s="9">
        <v>0</v>
      </c>
    </row>
    <row r="735" spans="1:9" x14ac:dyDescent="0.3">
      <c r="A735" s="26" t="s">
        <v>415</v>
      </c>
      <c r="B735" s="27" t="s">
        <v>2977</v>
      </c>
      <c r="C735" s="28"/>
      <c r="D735" s="28" t="s">
        <v>2978</v>
      </c>
      <c r="E735" s="28" t="s">
        <v>2979</v>
      </c>
      <c r="F735" s="28">
        <v>36.299999999999997</v>
      </c>
      <c r="G735" s="62">
        <v>45107</v>
      </c>
      <c r="H735">
        <v>1</v>
      </c>
      <c r="I735" s="9">
        <v>51.969209599999999</v>
      </c>
    </row>
    <row r="736" spans="1:9" x14ac:dyDescent="0.3">
      <c r="A736" s="26" t="s">
        <v>415</v>
      </c>
      <c r="B736" s="27" t="s">
        <v>2980</v>
      </c>
      <c r="C736" s="28" t="s">
        <v>967</v>
      </c>
      <c r="D736" s="28" t="s">
        <v>897</v>
      </c>
      <c r="E736" s="28" t="s">
        <v>2981</v>
      </c>
      <c r="F736" s="28">
        <v>36.299999999999997</v>
      </c>
      <c r="G736" s="59"/>
      <c r="H736">
        <v>29</v>
      </c>
      <c r="I736" s="9">
        <v>1507.1070783999999</v>
      </c>
    </row>
    <row r="737" spans="1:9" x14ac:dyDescent="0.3">
      <c r="A737" s="26" t="s">
        <v>416</v>
      </c>
      <c r="B737" s="27" t="s">
        <v>2982</v>
      </c>
      <c r="C737" s="28"/>
      <c r="D737" s="28" t="s">
        <v>2983</v>
      </c>
      <c r="E737" s="28" t="s">
        <v>2984</v>
      </c>
      <c r="F737" s="28">
        <v>58</v>
      </c>
      <c r="G737" s="64">
        <v>45097</v>
      </c>
      <c r="H737">
        <v>11</v>
      </c>
      <c r="I737" s="9">
        <v>913.39822933333335</v>
      </c>
    </row>
    <row r="738" spans="1:9" x14ac:dyDescent="0.3">
      <c r="A738" s="26" t="s">
        <v>416</v>
      </c>
      <c r="B738" s="27" t="s">
        <v>2985</v>
      </c>
      <c r="C738" s="28" t="s">
        <v>1283</v>
      </c>
      <c r="D738" s="28" t="s">
        <v>897</v>
      </c>
      <c r="E738" s="28" t="s">
        <v>2986</v>
      </c>
      <c r="F738" s="28">
        <v>58</v>
      </c>
      <c r="G738" s="59"/>
      <c r="H738">
        <v>19</v>
      </c>
      <c r="I738" s="9">
        <v>1577.6878506666667</v>
      </c>
    </row>
    <row r="739" spans="1:9" x14ac:dyDescent="0.3">
      <c r="A739" s="26" t="s">
        <v>417</v>
      </c>
      <c r="B739" s="27" t="s">
        <v>2987</v>
      </c>
      <c r="C739" s="28" t="s">
        <v>1259</v>
      </c>
      <c r="D739" s="28" t="s">
        <v>897</v>
      </c>
      <c r="E739" s="28" t="s">
        <v>2988</v>
      </c>
      <c r="F739" s="28">
        <v>36.200000000000003</v>
      </c>
      <c r="G739" s="59"/>
      <c r="H739">
        <v>16</v>
      </c>
      <c r="I739" s="9">
        <v>829.21669973333348</v>
      </c>
    </row>
    <row r="740" spans="1:9" x14ac:dyDescent="0.3">
      <c r="A740" s="26" t="s">
        <v>417</v>
      </c>
      <c r="B740" s="27" t="s">
        <v>2989</v>
      </c>
      <c r="C740" s="28"/>
      <c r="D740" s="28" t="s">
        <v>2990</v>
      </c>
      <c r="E740" s="28" t="s">
        <v>2991</v>
      </c>
      <c r="F740" s="28">
        <v>36.200000000000003</v>
      </c>
      <c r="G740" s="64">
        <v>45094</v>
      </c>
      <c r="H740">
        <v>14</v>
      </c>
      <c r="I740" s="9">
        <v>725.56461226666681</v>
      </c>
    </row>
    <row r="741" spans="1:9" x14ac:dyDescent="0.3">
      <c r="A741" s="26" t="s">
        <v>418</v>
      </c>
      <c r="B741" s="27" t="s">
        <v>2992</v>
      </c>
      <c r="C741" s="28"/>
      <c r="D741" s="28" t="s">
        <v>2993</v>
      </c>
      <c r="E741" s="28" t="s">
        <v>2994</v>
      </c>
      <c r="F741" s="28">
        <v>58.1</v>
      </c>
      <c r="G741" s="65" t="s">
        <v>970</v>
      </c>
      <c r="H741">
        <v>22</v>
      </c>
      <c r="I741" s="9">
        <v>1829.9461077333335</v>
      </c>
    </row>
    <row r="742" spans="1:9" x14ac:dyDescent="0.3">
      <c r="A742" s="26" t="s">
        <v>418</v>
      </c>
      <c r="B742" s="27" t="s">
        <v>2995</v>
      </c>
      <c r="C742" s="28" t="s">
        <v>1854</v>
      </c>
      <c r="D742" s="28" t="s">
        <v>897</v>
      </c>
      <c r="E742" s="28" t="s">
        <v>2996</v>
      </c>
      <c r="F742" s="28">
        <v>58.1</v>
      </c>
      <c r="G742" s="59"/>
      <c r="H742">
        <v>8</v>
      </c>
      <c r="I742" s="9">
        <v>665.43494826666677</v>
      </c>
    </row>
    <row r="743" spans="1:9" x14ac:dyDescent="0.3">
      <c r="A743" s="26" t="s">
        <v>419</v>
      </c>
      <c r="B743" s="27" t="s">
        <v>2997</v>
      </c>
      <c r="C743" s="28" t="s">
        <v>970</v>
      </c>
      <c r="D743" s="28" t="s">
        <v>897</v>
      </c>
      <c r="E743" s="28" t="s">
        <v>2998</v>
      </c>
      <c r="F743" s="28">
        <v>32.5</v>
      </c>
      <c r="G743" s="59"/>
      <c r="H743">
        <v>9</v>
      </c>
      <c r="I743" s="9">
        <v>418.76016000000004</v>
      </c>
    </row>
    <row r="744" spans="1:9" x14ac:dyDescent="0.3">
      <c r="A744" s="26" t="s">
        <v>419</v>
      </c>
      <c r="B744" s="27" t="s">
        <v>2999</v>
      </c>
      <c r="C744" s="28"/>
      <c r="D744" s="28" t="s">
        <v>3000</v>
      </c>
      <c r="E744" s="28" t="s">
        <v>3001</v>
      </c>
      <c r="F744" s="28">
        <v>32.5</v>
      </c>
      <c r="G744" s="64">
        <v>45087</v>
      </c>
      <c r="H744">
        <v>21</v>
      </c>
      <c r="I744" s="9">
        <v>977.1070400000001</v>
      </c>
    </row>
    <row r="745" spans="1:9" x14ac:dyDescent="0.3">
      <c r="A745" s="26" t="s">
        <v>420</v>
      </c>
      <c r="B745" s="27" t="s">
        <v>3002</v>
      </c>
      <c r="C745" s="28" t="s">
        <v>930</v>
      </c>
      <c r="D745" s="28" t="s">
        <v>897</v>
      </c>
      <c r="E745" s="28" t="s">
        <v>3003</v>
      </c>
      <c r="F745" s="28">
        <v>36.299999999999997</v>
      </c>
      <c r="G745" s="59"/>
      <c r="H745">
        <v>30</v>
      </c>
      <c r="I745" s="9">
        <v>1559.076288</v>
      </c>
    </row>
    <row r="746" spans="1:9" x14ac:dyDescent="0.3">
      <c r="A746" s="26" t="s">
        <v>420</v>
      </c>
      <c r="B746" s="27" t="s">
        <v>3004</v>
      </c>
      <c r="C746" s="28"/>
      <c r="D746" s="28" t="s">
        <v>3005</v>
      </c>
      <c r="E746" s="28" t="s">
        <v>3006</v>
      </c>
      <c r="F746" s="28">
        <v>36.299999999999997</v>
      </c>
      <c r="G746" s="60">
        <v>45170</v>
      </c>
      <c r="H746">
        <v>0</v>
      </c>
      <c r="I746" s="9">
        <v>0</v>
      </c>
    </row>
    <row r="747" spans="1:9" x14ac:dyDescent="0.3">
      <c r="A747" s="26" t="s">
        <v>421</v>
      </c>
      <c r="B747" s="27" t="s">
        <v>3007</v>
      </c>
      <c r="C747" s="28" t="s">
        <v>1259</v>
      </c>
      <c r="D747" s="28" t="s">
        <v>897</v>
      </c>
      <c r="E747" s="28" t="s">
        <v>3008</v>
      </c>
      <c r="F747" s="28">
        <v>26.2</v>
      </c>
      <c r="G747" s="59"/>
      <c r="H747">
        <v>16</v>
      </c>
      <c r="I747" s="9">
        <v>600.15131306666672</v>
      </c>
    </row>
    <row r="748" spans="1:9" x14ac:dyDescent="0.3">
      <c r="A748" s="26" t="s">
        <v>421</v>
      </c>
      <c r="B748" s="27" t="s">
        <v>3009</v>
      </c>
      <c r="C748" s="28"/>
      <c r="D748" s="28" t="s">
        <v>3010</v>
      </c>
      <c r="E748" s="28" t="s">
        <v>3011</v>
      </c>
      <c r="F748" s="28">
        <v>26.2</v>
      </c>
      <c r="G748" s="64">
        <v>45094</v>
      </c>
      <c r="H748">
        <v>14</v>
      </c>
      <c r="I748" s="9">
        <v>525.13239893333343</v>
      </c>
    </row>
    <row r="749" spans="1:9" x14ac:dyDescent="0.3">
      <c r="A749" s="26" t="s">
        <v>422</v>
      </c>
      <c r="B749" s="27" t="s">
        <v>3012</v>
      </c>
      <c r="C749" s="28"/>
      <c r="D749" s="28" t="s">
        <v>3013</v>
      </c>
      <c r="E749" s="28" t="s">
        <v>3014</v>
      </c>
      <c r="F749" s="28">
        <v>36.299999999999997</v>
      </c>
      <c r="G749" s="64">
        <v>45086</v>
      </c>
      <c r="H749">
        <v>22</v>
      </c>
      <c r="I749" s="9">
        <v>1143.3226112</v>
      </c>
    </row>
    <row r="750" spans="1:9" x14ac:dyDescent="0.3">
      <c r="A750" s="26" t="s">
        <v>422</v>
      </c>
      <c r="B750" s="27" t="s">
        <v>3015</v>
      </c>
      <c r="C750" s="28" t="s">
        <v>1854</v>
      </c>
      <c r="D750" s="28" t="s">
        <v>897</v>
      </c>
      <c r="E750" s="28" t="s">
        <v>3016</v>
      </c>
      <c r="F750" s="28">
        <v>36.299999999999997</v>
      </c>
      <c r="G750" s="59"/>
      <c r="H750">
        <v>8</v>
      </c>
      <c r="I750" s="9">
        <v>415.75367679999999</v>
      </c>
    </row>
    <row r="751" spans="1:9" x14ac:dyDescent="0.3">
      <c r="A751" s="26" t="s">
        <v>423</v>
      </c>
      <c r="B751" s="27" t="s">
        <v>3017</v>
      </c>
      <c r="C751" s="28" t="s">
        <v>1540</v>
      </c>
      <c r="D751" s="28" t="s">
        <v>897</v>
      </c>
      <c r="E751" s="28" t="s">
        <v>3018</v>
      </c>
      <c r="F751" s="28">
        <v>61.1</v>
      </c>
      <c r="G751" s="59"/>
      <c r="H751">
        <v>30</v>
      </c>
      <c r="I751" s="9">
        <v>2624.2303360000001</v>
      </c>
    </row>
    <row r="752" spans="1:9" x14ac:dyDescent="0.3">
      <c r="A752" s="26" t="s">
        <v>423</v>
      </c>
      <c r="B752" s="27" t="s">
        <v>3019</v>
      </c>
      <c r="C752" s="28"/>
      <c r="D752" s="28" t="s">
        <v>3020</v>
      </c>
      <c r="E752" s="28" t="s">
        <v>3021</v>
      </c>
      <c r="F752" s="28">
        <v>61.1</v>
      </c>
      <c r="G752" s="63">
        <v>45125</v>
      </c>
      <c r="H752">
        <v>0</v>
      </c>
      <c r="I752" s="9">
        <v>0</v>
      </c>
    </row>
    <row r="753" spans="1:11" x14ac:dyDescent="0.3">
      <c r="A753" s="26" t="s">
        <v>424</v>
      </c>
      <c r="B753" s="27" t="s">
        <v>3022</v>
      </c>
      <c r="C753" s="28"/>
      <c r="D753" s="28" t="s">
        <v>3023</v>
      </c>
      <c r="E753" s="28" t="s">
        <v>3024</v>
      </c>
      <c r="F753" s="28">
        <v>32.5</v>
      </c>
      <c r="G753" s="63">
        <v>45115</v>
      </c>
      <c r="H753">
        <v>0</v>
      </c>
      <c r="I753" s="9">
        <v>0</v>
      </c>
    </row>
    <row r="754" spans="1:11" x14ac:dyDescent="0.3">
      <c r="A754" s="26" t="s">
        <v>424</v>
      </c>
      <c r="B754" s="27" t="s">
        <v>3025</v>
      </c>
      <c r="C754" s="28" t="s">
        <v>1223</v>
      </c>
      <c r="D754" s="28" t="s">
        <v>897</v>
      </c>
      <c r="E754" s="28" t="s">
        <v>3026</v>
      </c>
      <c r="F754" s="28">
        <v>32.5</v>
      </c>
      <c r="G754" s="59"/>
      <c r="H754">
        <v>30</v>
      </c>
      <c r="I754" s="9">
        <v>1395.8672000000001</v>
      </c>
    </row>
    <row r="755" spans="1:11" x14ac:dyDescent="0.3">
      <c r="A755" s="26" t="s">
        <v>425</v>
      </c>
      <c r="B755" s="27" t="s">
        <v>3027</v>
      </c>
      <c r="C755" s="28" t="s">
        <v>967</v>
      </c>
      <c r="D755" s="28" t="s">
        <v>897</v>
      </c>
      <c r="E755" s="28" t="s">
        <v>3028</v>
      </c>
      <c r="F755" s="28">
        <v>23.2</v>
      </c>
      <c r="G755" s="59"/>
      <c r="H755">
        <v>23</v>
      </c>
      <c r="I755" s="9">
        <v>763.93306453333332</v>
      </c>
    </row>
    <row r="756" spans="1:11" x14ac:dyDescent="0.3">
      <c r="A756" s="26" t="s">
        <v>425</v>
      </c>
      <c r="B756" s="27" t="s">
        <v>3029</v>
      </c>
      <c r="C756" s="28"/>
      <c r="D756" s="28" t="s">
        <v>3030</v>
      </c>
      <c r="E756" s="28" t="s">
        <v>3031</v>
      </c>
      <c r="F756" s="28">
        <v>23.2</v>
      </c>
      <c r="G756" s="62">
        <v>45101</v>
      </c>
      <c r="H756">
        <v>7</v>
      </c>
      <c r="I756" s="9">
        <v>232.50136746666664</v>
      </c>
    </row>
    <row r="757" spans="1:11" x14ac:dyDescent="0.3">
      <c r="A757" s="26" t="s">
        <v>426</v>
      </c>
      <c r="B757" s="27" t="s">
        <v>3032</v>
      </c>
      <c r="C757" s="28"/>
      <c r="D757" s="28" t="s">
        <v>3033</v>
      </c>
      <c r="E757" s="28" t="s">
        <v>3034</v>
      </c>
      <c r="F757" s="28">
        <v>36.200000000000003</v>
      </c>
      <c r="G757" s="64">
        <v>45094</v>
      </c>
      <c r="H757">
        <v>14</v>
      </c>
      <c r="I757" s="9">
        <v>725.56461226666681</v>
      </c>
    </row>
    <row r="758" spans="1:11" x14ac:dyDescent="0.3">
      <c r="A758" s="26" t="s">
        <v>426</v>
      </c>
      <c r="B758" s="27" t="s">
        <v>3035</v>
      </c>
      <c r="C758" s="28" t="s">
        <v>1259</v>
      </c>
      <c r="D758" s="28" t="s">
        <v>897</v>
      </c>
      <c r="E758" s="28" t="s">
        <v>3036</v>
      </c>
      <c r="F758" s="28">
        <v>36.200000000000003</v>
      </c>
      <c r="G758" s="59"/>
      <c r="H758">
        <v>16</v>
      </c>
      <c r="I758" s="9">
        <v>829.21669973333348</v>
      </c>
    </row>
    <row r="759" spans="1:11" ht="20.399999999999999" x14ac:dyDescent="0.3">
      <c r="A759" s="26" t="s">
        <v>427</v>
      </c>
      <c r="B759" s="27" t="s">
        <v>3037</v>
      </c>
      <c r="C759" s="28"/>
      <c r="D759" s="28" t="s">
        <v>1010</v>
      </c>
      <c r="E759" s="28" t="s">
        <v>3038</v>
      </c>
      <c r="F759" s="28">
        <v>58.1</v>
      </c>
      <c r="G759" s="62">
        <v>45085</v>
      </c>
      <c r="H759">
        <v>23</v>
      </c>
      <c r="I759" s="9">
        <v>1913.125476266667</v>
      </c>
    </row>
    <row r="760" spans="1:11" x14ac:dyDescent="0.3">
      <c r="A760" s="26" t="s">
        <v>427</v>
      </c>
      <c r="B760" s="27" t="s">
        <v>3039</v>
      </c>
      <c r="C760" s="28" t="s">
        <v>913</v>
      </c>
      <c r="D760" s="28" t="s">
        <v>897</v>
      </c>
      <c r="E760" s="28" t="s">
        <v>3040</v>
      </c>
      <c r="F760" s="28">
        <v>58.1</v>
      </c>
      <c r="G760" s="59"/>
      <c r="H760">
        <v>7</v>
      </c>
      <c r="I760" s="9">
        <v>582.25557973333343</v>
      </c>
    </row>
    <row r="761" spans="1:11" x14ac:dyDescent="0.3">
      <c r="A761" s="26" t="s">
        <v>428</v>
      </c>
      <c r="B761" s="27" t="s">
        <v>3041</v>
      </c>
      <c r="C761" s="28" t="s">
        <v>1634</v>
      </c>
      <c r="D761" s="28" t="s">
        <v>897</v>
      </c>
      <c r="E761" s="28" t="s">
        <v>3042</v>
      </c>
      <c r="F761" s="28">
        <v>36.299999999999997</v>
      </c>
      <c r="G761" s="59"/>
      <c r="H761">
        <v>30</v>
      </c>
      <c r="I761" s="9">
        <v>1559.076288</v>
      </c>
    </row>
    <row r="762" spans="1:11" x14ac:dyDescent="0.3">
      <c r="A762" s="26" t="s">
        <v>428</v>
      </c>
      <c r="B762" s="27" t="s">
        <v>3043</v>
      </c>
      <c r="C762" s="28"/>
      <c r="D762" s="28" t="s">
        <v>3044</v>
      </c>
      <c r="E762" s="28" t="s">
        <v>3045</v>
      </c>
      <c r="F762" s="28">
        <v>36.299999999999997</v>
      </c>
      <c r="G762" s="60">
        <v>45136</v>
      </c>
      <c r="H762">
        <v>0</v>
      </c>
      <c r="I762" s="9">
        <v>0</v>
      </c>
    </row>
    <row r="763" spans="1:11" x14ac:dyDescent="0.3">
      <c r="A763" s="26" t="s">
        <v>429</v>
      </c>
      <c r="B763" s="27" t="s">
        <v>3046</v>
      </c>
      <c r="C763" s="28" t="s">
        <v>967</v>
      </c>
      <c r="D763" s="28" t="s">
        <v>897</v>
      </c>
      <c r="E763" s="28" t="s">
        <v>3047</v>
      </c>
      <c r="F763" s="28">
        <v>26.2</v>
      </c>
      <c r="G763" s="59"/>
      <c r="H763">
        <v>27</v>
      </c>
      <c r="I763" s="9">
        <v>1012.7553408000001</v>
      </c>
    </row>
    <row r="764" spans="1:11" x14ac:dyDescent="0.3">
      <c r="A764" s="26" t="s">
        <v>429</v>
      </c>
      <c r="B764" s="27" t="s">
        <v>3048</v>
      </c>
      <c r="C764" s="28"/>
      <c r="D764" s="28" t="s">
        <v>3049</v>
      </c>
      <c r="E764" s="28" t="s">
        <v>3050</v>
      </c>
      <c r="F764" s="28">
        <v>26.2</v>
      </c>
      <c r="G764" s="62">
        <v>45105</v>
      </c>
      <c r="H764">
        <v>3</v>
      </c>
      <c r="I764" s="9">
        <v>112.52837120000001</v>
      </c>
    </row>
    <row r="765" spans="1:11" x14ac:dyDescent="0.3">
      <c r="A765" s="26" t="s">
        <v>430</v>
      </c>
      <c r="B765" s="27" t="s">
        <v>3051</v>
      </c>
      <c r="C765" s="28" t="s">
        <v>1236</v>
      </c>
      <c r="D765" s="28" t="s">
        <v>897</v>
      </c>
      <c r="E765" s="28" t="s">
        <v>3052</v>
      </c>
      <c r="F765" s="28">
        <v>59.2</v>
      </c>
      <c r="G765" s="59"/>
      <c r="H765">
        <v>6</v>
      </c>
      <c r="I765" s="9">
        <v>508.52515840000001</v>
      </c>
    </row>
    <row r="766" spans="1:11" x14ac:dyDescent="0.3">
      <c r="A766" s="26" t="s">
        <v>430</v>
      </c>
      <c r="B766" s="27" t="s">
        <v>3053</v>
      </c>
      <c r="C766" s="28" t="s">
        <v>923</v>
      </c>
      <c r="D766" s="28" t="s">
        <v>3054</v>
      </c>
      <c r="E766" s="28" t="s">
        <v>3055</v>
      </c>
      <c r="F766" s="28">
        <v>59.2</v>
      </c>
      <c r="G766" s="64">
        <v>45084</v>
      </c>
      <c r="H766">
        <v>24</v>
      </c>
      <c r="I766" s="9">
        <v>2034.1006336</v>
      </c>
      <c r="K766" s="9"/>
    </row>
    <row r="767" spans="1:11" x14ac:dyDescent="0.3">
      <c r="A767" s="26" t="s">
        <v>431</v>
      </c>
      <c r="B767" s="27" t="s">
        <v>3056</v>
      </c>
      <c r="C767" s="28" t="s">
        <v>913</v>
      </c>
      <c r="D767" s="28" t="s">
        <v>897</v>
      </c>
      <c r="E767" s="28" t="s">
        <v>3057</v>
      </c>
      <c r="F767" s="28">
        <v>36.299999999999997</v>
      </c>
      <c r="G767" s="59"/>
      <c r="H767">
        <v>7</v>
      </c>
      <c r="I767" s="9">
        <v>363.78446719999999</v>
      </c>
    </row>
    <row r="768" spans="1:11" ht="20.399999999999999" x14ac:dyDescent="0.3">
      <c r="A768" s="26" t="s">
        <v>431</v>
      </c>
      <c r="B768" s="27" t="s">
        <v>3058</v>
      </c>
      <c r="C768" s="28" t="s">
        <v>912</v>
      </c>
      <c r="D768" s="28" t="s">
        <v>1010</v>
      </c>
      <c r="E768" s="28" t="s">
        <v>3059</v>
      </c>
      <c r="F768" s="28">
        <v>36.299999999999997</v>
      </c>
      <c r="G768" s="62">
        <v>45085</v>
      </c>
      <c r="H768">
        <v>23</v>
      </c>
      <c r="I768" s="9">
        <v>1195.2918208000001</v>
      </c>
    </row>
    <row r="769" spans="1:9" x14ac:dyDescent="0.3">
      <c r="A769" s="26" t="s">
        <v>432</v>
      </c>
      <c r="B769" s="27" t="s">
        <v>3060</v>
      </c>
      <c r="C769" s="28" t="s">
        <v>3061</v>
      </c>
      <c r="D769" s="28" t="s">
        <v>897</v>
      </c>
      <c r="E769" s="28" t="s">
        <v>3062</v>
      </c>
      <c r="F769" s="28">
        <v>61.1</v>
      </c>
      <c r="G769" s="59"/>
      <c r="H769">
        <v>30</v>
      </c>
      <c r="I769" s="9">
        <v>2624.2303360000001</v>
      </c>
    </row>
    <row r="770" spans="1:9" x14ac:dyDescent="0.3">
      <c r="A770" s="26" t="s">
        <v>432</v>
      </c>
      <c r="B770" s="27" t="s">
        <v>3063</v>
      </c>
      <c r="C770" s="28"/>
      <c r="D770" s="28" t="s">
        <v>3064</v>
      </c>
      <c r="E770" s="28" t="s">
        <v>3065</v>
      </c>
      <c r="F770" s="28">
        <v>61.1</v>
      </c>
      <c r="G770" s="63">
        <v>45154</v>
      </c>
      <c r="H770">
        <v>0</v>
      </c>
      <c r="I770" s="9">
        <v>0</v>
      </c>
    </row>
    <row r="771" spans="1:9" x14ac:dyDescent="0.3">
      <c r="A771" s="26" t="s">
        <v>433</v>
      </c>
      <c r="B771" s="27" t="s">
        <v>3066</v>
      </c>
      <c r="C771" s="28"/>
      <c r="D771" s="28" t="s">
        <v>3067</v>
      </c>
      <c r="E771" s="28" t="s">
        <v>3068</v>
      </c>
      <c r="F771" s="28">
        <v>32.5</v>
      </c>
      <c r="G771" s="60">
        <v>45224</v>
      </c>
      <c r="H771">
        <v>0</v>
      </c>
      <c r="I771" s="9">
        <v>0</v>
      </c>
    </row>
    <row r="772" spans="1:9" x14ac:dyDescent="0.3">
      <c r="A772" s="26" t="s">
        <v>433</v>
      </c>
      <c r="B772" s="27" t="s">
        <v>3069</v>
      </c>
      <c r="C772" s="28" t="s">
        <v>917</v>
      </c>
      <c r="D772" s="28" t="s">
        <v>897</v>
      </c>
      <c r="E772" s="28" t="s">
        <v>3070</v>
      </c>
      <c r="F772" s="28">
        <v>32.5</v>
      </c>
      <c r="G772" s="59"/>
      <c r="H772">
        <v>30</v>
      </c>
      <c r="I772" s="9">
        <v>1395.8672000000001</v>
      </c>
    </row>
    <row r="773" spans="1:9" x14ac:dyDescent="0.3">
      <c r="A773" s="26" t="s">
        <v>434</v>
      </c>
      <c r="B773" s="27" t="s">
        <v>3071</v>
      </c>
      <c r="C773" s="28" t="s">
        <v>967</v>
      </c>
      <c r="D773" s="28" t="s">
        <v>897</v>
      </c>
      <c r="E773" s="28" t="s">
        <v>3072</v>
      </c>
      <c r="F773" s="28">
        <v>23.2</v>
      </c>
      <c r="G773" s="59"/>
      <c r="H773">
        <v>26</v>
      </c>
      <c r="I773" s="9">
        <v>863.5765077333333</v>
      </c>
    </row>
    <row r="774" spans="1:9" x14ac:dyDescent="0.3">
      <c r="A774" s="26" t="s">
        <v>434</v>
      </c>
      <c r="B774" s="27" t="s">
        <v>3073</v>
      </c>
      <c r="C774" s="28"/>
      <c r="D774" s="28" t="s">
        <v>3074</v>
      </c>
      <c r="E774" s="28" t="s">
        <v>3075</v>
      </c>
      <c r="F774" s="28">
        <v>23.2</v>
      </c>
      <c r="G774" s="62">
        <v>45104</v>
      </c>
      <c r="H774">
        <v>4</v>
      </c>
      <c r="I774" s="9">
        <v>132.85792426666666</v>
      </c>
    </row>
    <row r="775" spans="1:9" x14ac:dyDescent="0.3">
      <c r="A775" s="26" t="s">
        <v>435</v>
      </c>
      <c r="B775" s="27" t="s">
        <v>3076</v>
      </c>
      <c r="C775" s="28"/>
      <c r="D775" s="28" t="s">
        <v>3077</v>
      </c>
      <c r="E775" s="28" t="s">
        <v>3078</v>
      </c>
      <c r="F775" s="28">
        <v>36.200000000000003</v>
      </c>
      <c r="G775" s="64">
        <v>45086</v>
      </c>
      <c r="H775">
        <v>22</v>
      </c>
      <c r="I775" s="9">
        <v>1140.1729621333336</v>
      </c>
    </row>
    <row r="776" spans="1:9" x14ac:dyDescent="0.3">
      <c r="A776" s="26" t="s">
        <v>435</v>
      </c>
      <c r="B776" s="27" t="s">
        <v>3079</v>
      </c>
      <c r="C776" s="28" t="s">
        <v>1854</v>
      </c>
      <c r="D776" s="28" t="s">
        <v>897</v>
      </c>
      <c r="E776" s="28" t="s">
        <v>3080</v>
      </c>
      <c r="F776" s="28">
        <v>36.200000000000003</v>
      </c>
      <c r="G776" s="59"/>
      <c r="H776">
        <v>8</v>
      </c>
      <c r="I776" s="9">
        <v>414.60834986666674</v>
      </c>
    </row>
    <row r="777" spans="1:9" x14ac:dyDescent="0.3">
      <c r="A777" s="26" t="s">
        <v>436</v>
      </c>
      <c r="B777" s="27" t="s">
        <v>3081</v>
      </c>
      <c r="C777" s="28"/>
      <c r="D777" s="28" t="s">
        <v>3082</v>
      </c>
      <c r="E777" s="28" t="s">
        <v>3083</v>
      </c>
      <c r="F777" s="28">
        <v>58.1</v>
      </c>
      <c r="G777" s="64">
        <v>45086</v>
      </c>
      <c r="H777">
        <v>22</v>
      </c>
      <c r="I777" s="9">
        <v>1829.9461077333335</v>
      </c>
    </row>
    <row r="778" spans="1:9" x14ac:dyDescent="0.3">
      <c r="A778" s="26" t="s">
        <v>436</v>
      </c>
      <c r="B778" s="27" t="s">
        <v>3084</v>
      </c>
      <c r="C778" s="28" t="s">
        <v>1854</v>
      </c>
      <c r="D778" s="28" t="s">
        <v>897</v>
      </c>
      <c r="E778" s="28" t="s">
        <v>3085</v>
      </c>
      <c r="F778" s="28">
        <v>58.1</v>
      </c>
      <c r="G778" s="59"/>
      <c r="H778">
        <v>8</v>
      </c>
      <c r="I778" s="9">
        <v>665.43494826666677</v>
      </c>
    </row>
    <row r="779" spans="1:9" x14ac:dyDescent="0.3">
      <c r="A779" s="26" t="s">
        <v>437</v>
      </c>
      <c r="B779" s="27" t="s">
        <v>3086</v>
      </c>
      <c r="C779" s="28"/>
      <c r="D779" s="28" t="s">
        <v>3087</v>
      </c>
      <c r="E779" s="28" t="s">
        <v>3088</v>
      </c>
      <c r="F779" s="28">
        <v>36.299999999999997</v>
      </c>
      <c r="G779" s="60">
        <v>45210</v>
      </c>
      <c r="H779">
        <v>0</v>
      </c>
      <c r="I779" s="9">
        <v>0</v>
      </c>
    </row>
    <row r="780" spans="1:9" x14ac:dyDescent="0.3">
      <c r="A780" s="26" t="s">
        <v>437</v>
      </c>
      <c r="B780" s="27" t="s">
        <v>3089</v>
      </c>
      <c r="C780" s="28" t="s">
        <v>906</v>
      </c>
      <c r="D780" s="28" t="s">
        <v>897</v>
      </c>
      <c r="E780" s="28" t="s">
        <v>3090</v>
      </c>
      <c r="F780" s="28">
        <v>36.299999999999997</v>
      </c>
      <c r="G780" s="59"/>
      <c r="H780">
        <v>30</v>
      </c>
      <c r="I780" s="9">
        <v>1559.076288</v>
      </c>
    </row>
    <row r="781" spans="1:9" x14ac:dyDescent="0.3">
      <c r="A781" s="26" t="s">
        <v>438</v>
      </c>
      <c r="B781" s="27" t="s">
        <v>3091</v>
      </c>
      <c r="C781" s="28" t="s">
        <v>904</v>
      </c>
      <c r="D781" s="28" t="s">
        <v>897</v>
      </c>
      <c r="E781" s="28" t="s">
        <v>3092</v>
      </c>
      <c r="F781" s="28">
        <v>26.2</v>
      </c>
      <c r="G781" s="60">
        <v>45205</v>
      </c>
      <c r="H781">
        <v>0</v>
      </c>
      <c r="I781" s="9">
        <v>0</v>
      </c>
    </row>
    <row r="782" spans="1:9" x14ac:dyDescent="0.3">
      <c r="A782" s="26" t="s">
        <v>438</v>
      </c>
      <c r="B782" s="27" t="s">
        <v>3093</v>
      </c>
      <c r="C782" s="28"/>
      <c r="D782" s="28" t="s">
        <v>3094</v>
      </c>
      <c r="E782" s="28" t="s">
        <v>3095</v>
      </c>
      <c r="F782" s="28">
        <v>26.2</v>
      </c>
      <c r="G782" s="59"/>
      <c r="H782">
        <v>30</v>
      </c>
      <c r="I782" s="9">
        <v>1125.2837120000002</v>
      </c>
    </row>
    <row r="783" spans="1:9" x14ac:dyDescent="0.3">
      <c r="A783" s="26" t="s">
        <v>439</v>
      </c>
      <c r="B783" s="27" t="s">
        <v>3096</v>
      </c>
      <c r="C783" s="28" t="s">
        <v>907</v>
      </c>
      <c r="D783" s="28" t="s">
        <v>3097</v>
      </c>
      <c r="E783" s="28" t="s">
        <v>3098</v>
      </c>
      <c r="F783" s="28">
        <v>36.299999999999997</v>
      </c>
      <c r="G783" s="63">
        <v>45115</v>
      </c>
      <c r="H783">
        <v>0</v>
      </c>
      <c r="I783" s="9">
        <v>0</v>
      </c>
    </row>
    <row r="784" spans="1:9" x14ac:dyDescent="0.3">
      <c r="A784" s="26" t="s">
        <v>439</v>
      </c>
      <c r="B784" s="27" t="s">
        <v>3099</v>
      </c>
      <c r="C784" s="28" t="s">
        <v>1223</v>
      </c>
      <c r="D784" s="28" t="s">
        <v>897</v>
      </c>
      <c r="E784" s="28" t="s">
        <v>3100</v>
      </c>
      <c r="F784" s="28">
        <v>36.299999999999997</v>
      </c>
      <c r="G784" s="59"/>
      <c r="H784">
        <v>30</v>
      </c>
      <c r="I784" s="9">
        <v>1559.076288</v>
      </c>
    </row>
    <row r="785" spans="1:9" x14ac:dyDescent="0.3">
      <c r="A785" s="26" t="s">
        <v>440</v>
      </c>
      <c r="B785" s="27" t="s">
        <v>3101</v>
      </c>
      <c r="C785" s="28"/>
      <c r="D785" s="28" t="s">
        <v>3102</v>
      </c>
      <c r="E785" s="28" t="s">
        <v>3103</v>
      </c>
      <c r="F785" s="28">
        <v>61.1</v>
      </c>
      <c r="G785" s="60">
        <v>45232</v>
      </c>
      <c r="H785">
        <v>0</v>
      </c>
      <c r="I785" s="9">
        <v>0</v>
      </c>
    </row>
    <row r="786" spans="1:9" x14ac:dyDescent="0.3">
      <c r="A786" s="26" t="s">
        <v>440</v>
      </c>
      <c r="B786" s="27" t="s">
        <v>3104</v>
      </c>
      <c r="C786" s="28" t="s">
        <v>919</v>
      </c>
      <c r="D786" s="28" t="s">
        <v>897</v>
      </c>
      <c r="E786" s="28" t="s">
        <v>3105</v>
      </c>
      <c r="F786" s="28">
        <v>61.1</v>
      </c>
      <c r="G786" s="59"/>
      <c r="H786">
        <v>30</v>
      </c>
      <c r="I786" s="9">
        <v>2624.2303360000001</v>
      </c>
    </row>
    <row r="787" spans="1:9" x14ac:dyDescent="0.3">
      <c r="A787" s="26" t="s">
        <v>441</v>
      </c>
      <c r="B787" s="27" t="s">
        <v>3106</v>
      </c>
      <c r="C787" s="28" t="s">
        <v>908</v>
      </c>
      <c r="D787" s="28" t="s">
        <v>897</v>
      </c>
      <c r="E787" s="28" t="s">
        <v>3107</v>
      </c>
      <c r="F787" s="28">
        <v>36.299999999999997</v>
      </c>
      <c r="G787" s="59"/>
      <c r="H787">
        <v>30</v>
      </c>
      <c r="I787" s="9">
        <v>1559.076288</v>
      </c>
    </row>
    <row r="788" spans="1:9" x14ac:dyDescent="0.3">
      <c r="A788" s="26" t="s">
        <v>442</v>
      </c>
      <c r="B788" s="27" t="s">
        <v>3108</v>
      </c>
      <c r="C788" s="28" t="s">
        <v>2019</v>
      </c>
      <c r="D788" s="28" t="s">
        <v>897</v>
      </c>
      <c r="E788" s="28" t="s">
        <v>3109</v>
      </c>
      <c r="F788" s="28">
        <v>32.5</v>
      </c>
      <c r="G788" s="59"/>
      <c r="H788">
        <v>30</v>
      </c>
      <c r="I788" s="9">
        <v>1395.8672000000001</v>
      </c>
    </row>
    <row r="789" spans="1:9" x14ac:dyDescent="0.3">
      <c r="A789" s="26" t="s">
        <v>442</v>
      </c>
      <c r="B789" s="27" t="s">
        <v>3110</v>
      </c>
      <c r="C789" s="28"/>
      <c r="D789" s="28" t="s">
        <v>3111</v>
      </c>
      <c r="E789" s="28" t="s">
        <v>3112</v>
      </c>
      <c r="F789" s="28">
        <v>32.5</v>
      </c>
      <c r="G789" s="63">
        <v>45153</v>
      </c>
      <c r="H789">
        <v>0</v>
      </c>
      <c r="I789" s="9">
        <v>0</v>
      </c>
    </row>
    <row r="790" spans="1:9" x14ac:dyDescent="0.3">
      <c r="A790" s="26" t="s">
        <v>443</v>
      </c>
      <c r="B790" s="27" t="s">
        <v>3113</v>
      </c>
      <c r="C790" s="28" t="s">
        <v>2750</v>
      </c>
      <c r="D790" s="28" t="s">
        <v>897</v>
      </c>
      <c r="E790" s="28" t="s">
        <v>3114</v>
      </c>
      <c r="F790" s="28">
        <v>23.2</v>
      </c>
      <c r="G790" s="59"/>
      <c r="H790">
        <v>30</v>
      </c>
      <c r="I790" s="9">
        <v>996.4344319999999</v>
      </c>
    </row>
    <row r="791" spans="1:9" x14ac:dyDescent="0.3">
      <c r="A791" s="26" t="s">
        <v>443</v>
      </c>
      <c r="B791" s="27" t="s">
        <v>3115</v>
      </c>
      <c r="C791" s="28"/>
      <c r="D791" s="28" t="s">
        <v>3116</v>
      </c>
      <c r="E791" s="28" t="s">
        <v>3117</v>
      </c>
      <c r="F791" s="28">
        <v>23.2</v>
      </c>
      <c r="G791" s="63">
        <v>45114</v>
      </c>
      <c r="H791">
        <v>0</v>
      </c>
      <c r="I791" s="9">
        <v>0</v>
      </c>
    </row>
    <row r="792" spans="1:9" x14ac:dyDescent="0.3">
      <c r="A792" s="26" t="s">
        <v>444</v>
      </c>
      <c r="B792" s="27" t="s">
        <v>3118</v>
      </c>
      <c r="C792" s="28" t="s">
        <v>1272</v>
      </c>
      <c r="D792" s="28" t="s">
        <v>897</v>
      </c>
      <c r="E792" s="28" t="s">
        <v>3119</v>
      </c>
      <c r="F792" s="28">
        <v>36.200000000000003</v>
      </c>
      <c r="G792" s="59"/>
      <c r="H792">
        <v>12</v>
      </c>
      <c r="I792" s="9">
        <v>621.91252480000014</v>
      </c>
    </row>
    <row r="793" spans="1:9" x14ac:dyDescent="0.3">
      <c r="A793" s="26" t="s">
        <v>444</v>
      </c>
      <c r="B793" s="27" t="s">
        <v>3120</v>
      </c>
      <c r="C793" s="28"/>
      <c r="D793" s="28" t="s">
        <v>3121</v>
      </c>
      <c r="E793" s="28" t="s">
        <v>3122</v>
      </c>
      <c r="F793" s="28">
        <v>36.200000000000003</v>
      </c>
      <c r="G793" s="64">
        <v>45090</v>
      </c>
      <c r="H793">
        <v>18</v>
      </c>
      <c r="I793" s="9">
        <v>932.86878720000016</v>
      </c>
    </row>
    <row r="794" spans="1:9" x14ac:dyDescent="0.3">
      <c r="A794" s="26" t="s">
        <v>445</v>
      </c>
      <c r="B794" s="27" t="s">
        <v>3123</v>
      </c>
      <c r="C794" s="28" t="s">
        <v>970</v>
      </c>
      <c r="D794" s="28" t="s">
        <v>897</v>
      </c>
      <c r="E794" s="28" t="s">
        <v>3124</v>
      </c>
      <c r="F794" s="28">
        <v>58.1</v>
      </c>
      <c r="G794" s="59"/>
      <c r="H794">
        <v>9</v>
      </c>
      <c r="I794" s="9">
        <v>748.6143168000001</v>
      </c>
    </row>
    <row r="795" spans="1:9" x14ac:dyDescent="0.3">
      <c r="A795" s="26" t="s">
        <v>445</v>
      </c>
      <c r="B795" s="27" t="s">
        <v>3125</v>
      </c>
      <c r="C795" s="28"/>
      <c r="D795" s="28" t="s">
        <v>3126</v>
      </c>
      <c r="E795" s="28" t="s">
        <v>3127</v>
      </c>
      <c r="F795" s="28">
        <v>58.1</v>
      </c>
      <c r="G795" s="64">
        <v>45087</v>
      </c>
      <c r="H795">
        <v>21</v>
      </c>
      <c r="I795" s="9">
        <v>1746.7667392000003</v>
      </c>
    </row>
    <row r="796" spans="1:9" x14ac:dyDescent="0.3">
      <c r="A796" s="26" t="s">
        <v>446</v>
      </c>
      <c r="B796" s="27" t="s">
        <v>3128</v>
      </c>
      <c r="C796" s="28" t="s">
        <v>3129</v>
      </c>
      <c r="D796" s="28" t="s">
        <v>897</v>
      </c>
      <c r="E796" s="28" t="s">
        <v>3130</v>
      </c>
      <c r="F796" s="28">
        <v>36.299999999999997</v>
      </c>
      <c r="G796" s="59"/>
      <c r="H796">
        <v>30</v>
      </c>
      <c r="I796" s="9">
        <v>1559.076288</v>
      </c>
    </row>
    <row r="797" spans="1:9" x14ac:dyDescent="0.3">
      <c r="A797" s="26" t="s">
        <v>447</v>
      </c>
      <c r="B797" s="27" t="s">
        <v>3131</v>
      </c>
      <c r="C797" s="28"/>
      <c r="D797" s="28" t="s">
        <v>3132</v>
      </c>
      <c r="E797" s="28" t="s">
        <v>3133</v>
      </c>
      <c r="F797" s="28">
        <v>26.2</v>
      </c>
      <c r="G797" s="64">
        <v>45094</v>
      </c>
      <c r="H797">
        <v>14</v>
      </c>
      <c r="I797" s="9">
        <v>525.13239893333343</v>
      </c>
    </row>
    <row r="798" spans="1:9" x14ac:dyDescent="0.3">
      <c r="A798" s="26" t="s">
        <v>447</v>
      </c>
      <c r="B798" s="27" t="s">
        <v>3134</v>
      </c>
      <c r="C798" s="28" t="s">
        <v>1259</v>
      </c>
      <c r="D798" s="28" t="s">
        <v>897</v>
      </c>
      <c r="E798" s="28" t="s">
        <v>3135</v>
      </c>
      <c r="F798" s="28">
        <v>26.2</v>
      </c>
      <c r="G798" s="59"/>
      <c r="H798">
        <v>16</v>
      </c>
      <c r="I798" s="9">
        <v>600.15131306666672</v>
      </c>
    </row>
    <row r="799" spans="1:9" x14ac:dyDescent="0.3">
      <c r="A799" s="26" t="s">
        <v>448</v>
      </c>
      <c r="B799" s="27" t="s">
        <v>3136</v>
      </c>
      <c r="C799" s="28" t="s">
        <v>3137</v>
      </c>
      <c r="D799" s="28" t="s">
        <v>897</v>
      </c>
      <c r="E799" s="28" t="s">
        <v>3138</v>
      </c>
      <c r="F799" s="28">
        <v>36.299999999999997</v>
      </c>
      <c r="G799" s="59"/>
      <c r="H799">
        <v>30</v>
      </c>
      <c r="I799" s="9">
        <v>1559.076288</v>
      </c>
    </row>
    <row r="800" spans="1:9" x14ac:dyDescent="0.3">
      <c r="A800" s="26" t="s">
        <v>449</v>
      </c>
      <c r="B800" s="27" t="s">
        <v>3139</v>
      </c>
      <c r="C800" s="28"/>
      <c r="D800" s="28" t="s">
        <v>3140</v>
      </c>
      <c r="E800" s="28" t="s">
        <v>3141</v>
      </c>
      <c r="F800" s="28">
        <v>61.1</v>
      </c>
      <c r="G800" s="63">
        <v>45129</v>
      </c>
      <c r="H800">
        <v>0</v>
      </c>
      <c r="I800" s="9">
        <v>0</v>
      </c>
    </row>
    <row r="801" spans="1:9" x14ac:dyDescent="0.3">
      <c r="A801" s="26" t="s">
        <v>449</v>
      </c>
      <c r="B801" s="27" t="s">
        <v>3142</v>
      </c>
      <c r="C801" s="28" t="s">
        <v>1022</v>
      </c>
      <c r="D801" s="28" t="s">
        <v>897</v>
      </c>
      <c r="E801" s="28" t="s">
        <v>3143</v>
      </c>
      <c r="F801" s="28">
        <v>61.1</v>
      </c>
      <c r="G801" s="59"/>
      <c r="H801">
        <v>30</v>
      </c>
      <c r="I801" s="9">
        <v>2624.2303360000001</v>
      </c>
    </row>
    <row r="802" spans="1:9" x14ac:dyDescent="0.3">
      <c r="A802" s="26" t="s">
        <v>450</v>
      </c>
      <c r="B802" s="27" t="s">
        <v>3144</v>
      </c>
      <c r="C802" s="28"/>
      <c r="D802" s="28" t="s">
        <v>3145</v>
      </c>
      <c r="E802" s="28" t="s">
        <v>3146</v>
      </c>
      <c r="F802" s="28">
        <v>32.5</v>
      </c>
      <c r="G802" s="63">
        <v>45169</v>
      </c>
      <c r="H802">
        <v>0</v>
      </c>
      <c r="I802" s="9">
        <v>0</v>
      </c>
    </row>
    <row r="803" spans="1:9" x14ac:dyDescent="0.3">
      <c r="A803" s="26" t="s">
        <v>450</v>
      </c>
      <c r="B803" s="27" t="s">
        <v>3147</v>
      </c>
      <c r="C803" s="28" t="s">
        <v>970</v>
      </c>
      <c r="D803" s="28" t="s">
        <v>897</v>
      </c>
      <c r="E803" s="28" t="s">
        <v>3148</v>
      </c>
      <c r="F803" s="28">
        <v>32.5</v>
      </c>
      <c r="G803" s="59"/>
      <c r="H803">
        <v>9</v>
      </c>
      <c r="I803" s="9">
        <v>418.76016000000004</v>
      </c>
    </row>
    <row r="804" spans="1:9" x14ac:dyDescent="0.3">
      <c r="A804" s="26" t="s">
        <v>450</v>
      </c>
      <c r="B804" s="27" t="s">
        <v>3149</v>
      </c>
      <c r="C804" s="28" t="s">
        <v>930</v>
      </c>
      <c r="D804" s="28" t="s">
        <v>3150</v>
      </c>
      <c r="E804" s="28" t="s">
        <v>3151</v>
      </c>
      <c r="F804" s="28">
        <v>32.5</v>
      </c>
      <c r="G804" s="64">
        <v>45087</v>
      </c>
      <c r="H804">
        <v>21</v>
      </c>
      <c r="I804" s="9">
        <v>977.1070400000001</v>
      </c>
    </row>
    <row r="805" spans="1:9" x14ac:dyDescent="0.3">
      <c r="A805" s="26" t="s">
        <v>451</v>
      </c>
      <c r="B805" s="27" t="s">
        <v>3152</v>
      </c>
      <c r="C805" s="28"/>
      <c r="D805" s="28" t="s">
        <v>3153</v>
      </c>
      <c r="E805" s="28" t="s">
        <v>3154</v>
      </c>
      <c r="F805" s="28">
        <v>23.2</v>
      </c>
      <c r="G805" s="60">
        <v>45212</v>
      </c>
      <c r="H805">
        <v>0</v>
      </c>
      <c r="I805" s="9">
        <v>0</v>
      </c>
    </row>
    <row r="806" spans="1:9" x14ac:dyDescent="0.3">
      <c r="A806" s="26" t="s">
        <v>451</v>
      </c>
      <c r="B806" s="27" t="s">
        <v>3155</v>
      </c>
      <c r="C806" s="28" t="s">
        <v>909</v>
      </c>
      <c r="D806" s="28" t="s">
        <v>897</v>
      </c>
      <c r="E806" s="28" t="s">
        <v>3156</v>
      </c>
      <c r="F806" s="28">
        <v>23.2</v>
      </c>
      <c r="G806" s="59"/>
      <c r="H806">
        <v>30</v>
      </c>
      <c r="I806" s="9">
        <v>996.4344319999999</v>
      </c>
    </row>
    <row r="807" spans="1:9" x14ac:dyDescent="0.3">
      <c r="A807" s="26" t="s">
        <v>452</v>
      </c>
      <c r="B807" s="27" t="s">
        <v>3157</v>
      </c>
      <c r="C807" s="28"/>
      <c r="D807" s="28" t="s">
        <v>3158</v>
      </c>
      <c r="E807" s="28" t="s">
        <v>3159</v>
      </c>
      <c r="F807" s="28">
        <v>32.5</v>
      </c>
      <c r="G807" s="64">
        <v>45083</v>
      </c>
      <c r="H807">
        <v>25</v>
      </c>
      <c r="I807" s="9">
        <v>1163.2226666666668</v>
      </c>
    </row>
    <row r="808" spans="1:9" x14ac:dyDescent="0.3">
      <c r="A808" s="26" t="s">
        <v>452</v>
      </c>
      <c r="B808" s="27" t="s">
        <v>3160</v>
      </c>
      <c r="C808" s="28" t="s">
        <v>976</v>
      </c>
      <c r="D808" s="28" t="s">
        <v>897</v>
      </c>
      <c r="E808" s="28" t="s">
        <v>3161</v>
      </c>
      <c r="F808" s="28">
        <v>32.5</v>
      </c>
      <c r="G808" s="59"/>
      <c r="H808">
        <v>5</v>
      </c>
      <c r="I808" s="9">
        <v>232.64453333333336</v>
      </c>
    </row>
    <row r="809" spans="1:9" x14ac:dyDescent="0.3">
      <c r="A809" s="26" t="s">
        <v>453</v>
      </c>
      <c r="B809" s="27" t="s">
        <v>3162</v>
      </c>
      <c r="C809" s="28"/>
      <c r="D809" s="28" t="s">
        <v>3163</v>
      </c>
      <c r="E809" s="28" t="s">
        <v>3164</v>
      </c>
      <c r="F809" s="28">
        <v>50.7</v>
      </c>
      <c r="G809" s="62">
        <v>45079</v>
      </c>
      <c r="H809">
        <v>29</v>
      </c>
      <c r="I809" s="9">
        <v>2104.9677376000004</v>
      </c>
    </row>
    <row r="810" spans="1:9" x14ac:dyDescent="0.3">
      <c r="A810" s="26" t="s">
        <v>453</v>
      </c>
      <c r="B810" s="27" t="s">
        <v>3165</v>
      </c>
      <c r="C810" s="28" t="s">
        <v>1483</v>
      </c>
      <c r="D810" s="28" t="s">
        <v>897</v>
      </c>
      <c r="E810" s="28" t="s">
        <v>3166</v>
      </c>
      <c r="F810" s="28">
        <v>50.7</v>
      </c>
      <c r="G810" s="59"/>
      <c r="H810">
        <v>1</v>
      </c>
      <c r="I810" s="9">
        <v>72.585094400000017</v>
      </c>
    </row>
    <row r="811" spans="1:9" x14ac:dyDescent="0.3">
      <c r="A811" s="26" t="s">
        <v>454</v>
      </c>
      <c r="B811" s="27" t="s">
        <v>3167</v>
      </c>
      <c r="C811" s="28" t="s">
        <v>3168</v>
      </c>
      <c r="D811" s="28" t="s">
        <v>897</v>
      </c>
      <c r="E811" s="28" t="s">
        <v>3169</v>
      </c>
      <c r="F811" s="28">
        <v>36.200000000000003</v>
      </c>
      <c r="G811" s="59"/>
      <c r="H811">
        <v>30</v>
      </c>
      <c r="I811" s="9">
        <v>1554.7813120000003</v>
      </c>
    </row>
    <row r="812" spans="1:9" x14ac:dyDescent="0.3">
      <c r="A812" s="26" t="s">
        <v>455</v>
      </c>
      <c r="B812" s="27" t="s">
        <v>3170</v>
      </c>
      <c r="C812" s="28"/>
      <c r="D812" s="28" t="s">
        <v>3171</v>
      </c>
      <c r="E812" s="28" t="s">
        <v>3172</v>
      </c>
      <c r="F812" s="28">
        <v>58.1</v>
      </c>
      <c r="G812" s="64">
        <v>45093</v>
      </c>
      <c r="H812">
        <v>15</v>
      </c>
      <c r="I812" s="9">
        <v>1247.6905280000001</v>
      </c>
    </row>
    <row r="813" spans="1:9" x14ac:dyDescent="0.3">
      <c r="A813" s="26" t="s">
        <v>455</v>
      </c>
      <c r="B813" s="27" t="s">
        <v>3173</v>
      </c>
      <c r="C813" s="28" t="s">
        <v>1969</v>
      </c>
      <c r="D813" s="28" t="s">
        <v>897</v>
      </c>
      <c r="E813" s="28" t="s">
        <v>3174</v>
      </c>
      <c r="F813" s="28">
        <v>58.1</v>
      </c>
      <c r="G813" s="59"/>
      <c r="H813">
        <v>15</v>
      </c>
      <c r="I813" s="9">
        <v>1247.6905280000001</v>
      </c>
    </row>
    <row r="814" spans="1:9" x14ac:dyDescent="0.3">
      <c r="A814" s="26" t="s">
        <v>456</v>
      </c>
      <c r="B814" s="27" t="s">
        <v>3175</v>
      </c>
      <c r="C814" s="28" t="s">
        <v>917</v>
      </c>
      <c r="D814" s="28" t="s">
        <v>897</v>
      </c>
      <c r="E814" s="28" t="s">
        <v>3176</v>
      </c>
      <c r="F814" s="28">
        <v>36.299999999999997</v>
      </c>
      <c r="G814" s="59"/>
      <c r="H814">
        <v>30</v>
      </c>
      <c r="I814" s="9">
        <v>1559.076288</v>
      </c>
    </row>
    <row r="815" spans="1:9" x14ac:dyDescent="0.3">
      <c r="A815" s="26" t="s">
        <v>456</v>
      </c>
      <c r="B815" s="27" t="s">
        <v>3177</v>
      </c>
      <c r="C815" s="28"/>
      <c r="D815" s="28" t="s">
        <v>3178</v>
      </c>
      <c r="E815" s="28" t="s">
        <v>3179</v>
      </c>
      <c r="F815" s="28">
        <v>36.299999999999997</v>
      </c>
      <c r="G815" s="60">
        <v>45224</v>
      </c>
      <c r="H815">
        <v>0</v>
      </c>
      <c r="I815" s="9">
        <v>0</v>
      </c>
    </row>
    <row r="816" spans="1:9" x14ac:dyDescent="0.3">
      <c r="A816" s="26" t="s">
        <v>457</v>
      </c>
      <c r="B816" s="27" t="s">
        <v>3180</v>
      </c>
      <c r="C816" s="28" t="s">
        <v>1969</v>
      </c>
      <c r="D816" s="28" t="s">
        <v>897</v>
      </c>
      <c r="E816" s="28" t="s">
        <v>3181</v>
      </c>
      <c r="F816" s="28">
        <v>26.2</v>
      </c>
      <c r="G816" s="59"/>
      <c r="H816">
        <v>15</v>
      </c>
      <c r="I816" s="9">
        <v>562.64185600000008</v>
      </c>
    </row>
    <row r="817" spans="1:9" x14ac:dyDescent="0.3">
      <c r="A817" s="26" t="s">
        <v>457</v>
      </c>
      <c r="B817" s="27" t="s">
        <v>3182</v>
      </c>
      <c r="C817" s="28"/>
      <c r="D817" s="28" t="s">
        <v>3183</v>
      </c>
      <c r="E817" s="28" t="s">
        <v>3184</v>
      </c>
      <c r="F817" s="28">
        <v>26.2</v>
      </c>
      <c r="G817" s="64">
        <v>45093</v>
      </c>
      <c r="H817">
        <v>15</v>
      </c>
      <c r="I817" s="9">
        <v>562.64185600000008</v>
      </c>
    </row>
    <row r="818" spans="1:9" x14ac:dyDescent="0.3">
      <c r="A818" s="26" t="s">
        <v>458</v>
      </c>
      <c r="B818" s="27" t="s">
        <v>3185</v>
      </c>
      <c r="C818" s="28" t="s">
        <v>1022</v>
      </c>
      <c r="D818" s="28" t="s">
        <v>897</v>
      </c>
      <c r="E818" s="28" t="s">
        <v>3186</v>
      </c>
      <c r="F818" s="28">
        <v>36.299999999999997</v>
      </c>
      <c r="G818" s="59"/>
      <c r="H818">
        <v>30</v>
      </c>
      <c r="I818" s="9">
        <v>1559.076288</v>
      </c>
    </row>
    <row r="819" spans="1:9" x14ac:dyDescent="0.3">
      <c r="A819" s="26" t="s">
        <v>458</v>
      </c>
      <c r="B819" s="27" t="s">
        <v>3187</v>
      </c>
      <c r="C819" s="28"/>
      <c r="D819" s="28" t="s">
        <v>3188</v>
      </c>
      <c r="E819" s="28" t="s">
        <v>3189</v>
      </c>
      <c r="F819" s="28">
        <v>36.299999999999997</v>
      </c>
      <c r="G819" s="63">
        <v>45129</v>
      </c>
      <c r="H819">
        <v>0</v>
      </c>
      <c r="I819" s="9">
        <v>0</v>
      </c>
    </row>
    <row r="820" spans="1:9" x14ac:dyDescent="0.3">
      <c r="A820" s="26" t="s">
        <v>459</v>
      </c>
      <c r="B820" s="27" t="s">
        <v>3190</v>
      </c>
      <c r="C820" s="28" t="s">
        <v>2274</v>
      </c>
      <c r="D820" s="28" t="s">
        <v>897</v>
      </c>
      <c r="E820" s="28" t="s">
        <v>3191</v>
      </c>
      <c r="F820" s="28">
        <v>61.1</v>
      </c>
      <c r="G820" s="59"/>
      <c r="H820">
        <v>30</v>
      </c>
      <c r="I820" s="9">
        <v>2624.2303360000001</v>
      </c>
    </row>
    <row r="821" spans="1:9" x14ac:dyDescent="0.3">
      <c r="A821" s="26" t="s">
        <v>459</v>
      </c>
      <c r="B821" s="27" t="s">
        <v>3192</v>
      </c>
      <c r="C821" s="28"/>
      <c r="D821" s="28" t="s">
        <v>3193</v>
      </c>
      <c r="E821" s="28" t="s">
        <v>3194</v>
      </c>
      <c r="F821" s="28">
        <v>61.1</v>
      </c>
      <c r="G821" s="63">
        <v>45118</v>
      </c>
      <c r="H821">
        <v>0</v>
      </c>
      <c r="I821" s="9">
        <v>0</v>
      </c>
    </row>
    <row r="822" spans="1:9" x14ac:dyDescent="0.3">
      <c r="A822" s="26" t="s">
        <v>460</v>
      </c>
      <c r="B822" s="27" t="s">
        <v>3195</v>
      </c>
      <c r="C822" s="28"/>
      <c r="D822" s="28" t="s">
        <v>3196</v>
      </c>
      <c r="E822" s="28" t="s">
        <v>3197</v>
      </c>
      <c r="F822" s="28">
        <v>32.5</v>
      </c>
      <c r="G822" s="60">
        <v>45108</v>
      </c>
      <c r="H822">
        <v>0</v>
      </c>
      <c r="I822" s="9">
        <v>0</v>
      </c>
    </row>
    <row r="823" spans="1:9" x14ac:dyDescent="0.3">
      <c r="A823" s="26" t="s">
        <v>460</v>
      </c>
      <c r="B823" s="27" t="s">
        <v>3198</v>
      </c>
      <c r="C823" s="28" t="s">
        <v>967</v>
      </c>
      <c r="D823" s="28" t="s">
        <v>897</v>
      </c>
      <c r="E823" s="28" t="s">
        <v>3199</v>
      </c>
      <c r="F823" s="28">
        <v>32.5</v>
      </c>
      <c r="G823" s="59"/>
      <c r="H823">
        <v>30</v>
      </c>
      <c r="I823" s="9">
        <v>1395.8672000000001</v>
      </c>
    </row>
    <row r="824" spans="1:9" x14ac:dyDescent="0.3">
      <c r="A824" s="26" t="s">
        <v>461</v>
      </c>
      <c r="B824" s="27" t="s">
        <v>3200</v>
      </c>
      <c r="C824" s="28"/>
      <c r="D824" s="28" t="s">
        <v>3201</v>
      </c>
      <c r="E824" s="28" t="s">
        <v>3202</v>
      </c>
      <c r="F824" s="28">
        <v>23.2</v>
      </c>
      <c r="G824" s="64">
        <v>45092</v>
      </c>
      <c r="H824">
        <v>16</v>
      </c>
      <c r="I824" s="9">
        <v>531.43169706666663</v>
      </c>
    </row>
    <row r="825" spans="1:9" x14ac:dyDescent="0.3">
      <c r="A825" s="26" t="s">
        <v>461</v>
      </c>
      <c r="B825" s="27" t="s">
        <v>3203</v>
      </c>
      <c r="C825" s="28" t="s">
        <v>985</v>
      </c>
      <c r="D825" s="28" t="s">
        <v>897</v>
      </c>
      <c r="E825" s="28" t="s">
        <v>3204</v>
      </c>
      <c r="F825" s="28">
        <v>23.2</v>
      </c>
      <c r="G825" s="59"/>
      <c r="H825">
        <v>14</v>
      </c>
      <c r="I825" s="9">
        <v>465.00273493333327</v>
      </c>
    </row>
    <row r="826" spans="1:9" x14ac:dyDescent="0.3">
      <c r="A826" s="26" t="s">
        <v>462</v>
      </c>
      <c r="B826" s="27" t="s">
        <v>3205</v>
      </c>
      <c r="C826" s="28" t="s">
        <v>3206</v>
      </c>
      <c r="D826" s="28" t="s">
        <v>897</v>
      </c>
      <c r="E826" s="28" t="s">
        <v>3207</v>
      </c>
      <c r="F826" s="28">
        <v>36.200000000000003</v>
      </c>
      <c r="G826" s="59"/>
      <c r="H826">
        <v>30</v>
      </c>
      <c r="I826" s="9">
        <v>1554.7813120000003</v>
      </c>
    </row>
    <row r="827" spans="1:9" x14ac:dyDescent="0.3">
      <c r="A827" s="2" t="s">
        <v>462</v>
      </c>
      <c r="B827" s="38" t="s">
        <v>3208</v>
      </c>
      <c r="D827" t="s">
        <v>3209</v>
      </c>
      <c r="E827" t="s">
        <v>3210</v>
      </c>
      <c r="F827">
        <v>36.200000000000003</v>
      </c>
      <c r="G827" s="63">
        <v>45140</v>
      </c>
      <c r="H827">
        <v>0</v>
      </c>
      <c r="I827" s="9">
        <v>0</v>
      </c>
    </row>
    <row r="828" spans="1:9" x14ac:dyDescent="0.3">
      <c r="A828" s="2" t="s">
        <v>463</v>
      </c>
      <c r="B828" s="38" t="s">
        <v>3211</v>
      </c>
      <c r="C828" t="s">
        <v>923</v>
      </c>
      <c r="D828" t="s">
        <v>1010</v>
      </c>
      <c r="E828" t="s">
        <v>3212</v>
      </c>
      <c r="F828">
        <v>58.1</v>
      </c>
      <c r="G828" s="62">
        <v>45085</v>
      </c>
      <c r="H828">
        <v>23</v>
      </c>
      <c r="I828" s="9">
        <v>1913.125476266667</v>
      </c>
    </row>
    <row r="829" spans="1:9" x14ac:dyDescent="0.3">
      <c r="A829" s="2" t="s">
        <v>463</v>
      </c>
      <c r="B829" s="38" t="s">
        <v>3213</v>
      </c>
      <c r="C829" t="s">
        <v>913</v>
      </c>
      <c r="D829" t="s">
        <v>897</v>
      </c>
      <c r="E829" t="s">
        <v>3214</v>
      </c>
      <c r="F829">
        <v>58.1</v>
      </c>
      <c r="G829" s="59"/>
      <c r="H829">
        <v>7</v>
      </c>
      <c r="I829" s="9">
        <v>582.25557973333343</v>
      </c>
    </row>
    <row r="830" spans="1:9" x14ac:dyDescent="0.3">
      <c r="A830" s="2" t="s">
        <v>464</v>
      </c>
      <c r="B830" s="38" t="s">
        <v>3215</v>
      </c>
      <c r="D830" t="s">
        <v>3216</v>
      </c>
      <c r="E830" t="s">
        <v>3217</v>
      </c>
      <c r="F830">
        <v>61</v>
      </c>
      <c r="G830" s="62">
        <v>45073</v>
      </c>
      <c r="H830">
        <v>30</v>
      </c>
      <c r="I830" s="9">
        <v>2619.9353599999999</v>
      </c>
    </row>
    <row r="831" spans="1:9" x14ac:dyDescent="0.3">
      <c r="A831" s="2" t="s">
        <v>465</v>
      </c>
      <c r="B831" s="38" t="s">
        <v>3220</v>
      </c>
      <c r="C831" t="s">
        <v>1401</v>
      </c>
      <c r="D831" t="s">
        <v>897</v>
      </c>
      <c r="E831" t="s">
        <v>3221</v>
      </c>
      <c r="F831">
        <v>36.299999999999997</v>
      </c>
      <c r="G831" s="59"/>
      <c r="H831">
        <v>30</v>
      </c>
      <c r="I831" s="9">
        <v>1559.076288</v>
      </c>
    </row>
    <row r="832" spans="1:9" x14ac:dyDescent="0.3">
      <c r="A832" s="2" t="s">
        <v>465</v>
      </c>
      <c r="B832" s="38" t="s">
        <v>3222</v>
      </c>
      <c r="D832" t="s">
        <v>3223</v>
      </c>
      <c r="E832" t="s">
        <v>3224</v>
      </c>
      <c r="F832">
        <v>36.299999999999997</v>
      </c>
      <c r="G832" s="63">
        <v>45175</v>
      </c>
      <c r="H832">
        <v>0</v>
      </c>
      <c r="I832" s="9">
        <v>0</v>
      </c>
    </row>
    <row r="833" spans="1:9" x14ac:dyDescent="0.3">
      <c r="A833" s="2" t="s">
        <v>466</v>
      </c>
      <c r="B833" s="38" t="s">
        <v>3225</v>
      </c>
      <c r="C833" t="s">
        <v>1272</v>
      </c>
      <c r="D833" t="s">
        <v>897</v>
      </c>
      <c r="E833" t="s">
        <v>3226</v>
      </c>
      <c r="F833">
        <v>26.2</v>
      </c>
      <c r="G833" s="59"/>
      <c r="H833">
        <v>12</v>
      </c>
      <c r="I833" s="9">
        <v>450.11348480000004</v>
      </c>
    </row>
    <row r="834" spans="1:9" x14ac:dyDescent="0.3">
      <c r="A834" s="2" t="s">
        <v>466</v>
      </c>
      <c r="B834" s="38" t="s">
        <v>3227</v>
      </c>
      <c r="D834" t="s">
        <v>3228</v>
      </c>
      <c r="E834" t="s">
        <v>3229</v>
      </c>
      <c r="F834">
        <v>26.2</v>
      </c>
      <c r="G834" s="64">
        <v>45090</v>
      </c>
      <c r="H834">
        <v>18</v>
      </c>
      <c r="I834" s="9">
        <v>675.1702272</v>
      </c>
    </row>
    <row r="835" spans="1:9" x14ac:dyDescent="0.3">
      <c r="A835" s="2" t="s">
        <v>467</v>
      </c>
      <c r="B835" s="38" t="s">
        <v>3230</v>
      </c>
      <c r="D835" t="s">
        <v>3231</v>
      </c>
      <c r="E835" t="s">
        <v>3232</v>
      </c>
      <c r="F835">
        <v>36.299999999999997</v>
      </c>
      <c r="G835" s="64">
        <v>45091</v>
      </c>
      <c r="H835">
        <v>17</v>
      </c>
      <c r="I835" s="9">
        <v>883.47656319999999</v>
      </c>
    </row>
    <row r="836" spans="1:9" x14ac:dyDescent="0.3">
      <c r="A836" s="2" t="s">
        <v>467</v>
      </c>
      <c r="B836" s="38" t="s">
        <v>3233</v>
      </c>
      <c r="C836" t="s">
        <v>1812</v>
      </c>
      <c r="D836" t="s">
        <v>897</v>
      </c>
      <c r="E836" t="s">
        <v>3234</v>
      </c>
      <c r="F836">
        <v>36.299999999999997</v>
      </c>
      <c r="G836" s="59"/>
      <c r="H836">
        <v>13</v>
      </c>
      <c r="I836" s="9">
        <v>675.59972479999999</v>
      </c>
    </row>
    <row r="837" spans="1:9" x14ac:dyDescent="0.3">
      <c r="A837" s="2" t="s">
        <v>468</v>
      </c>
      <c r="B837" s="38" t="s">
        <v>3235</v>
      </c>
      <c r="C837" t="s">
        <v>1774</v>
      </c>
      <c r="D837" t="s">
        <v>897</v>
      </c>
      <c r="E837" t="s">
        <v>3236</v>
      </c>
      <c r="F837">
        <v>61.1</v>
      </c>
      <c r="G837" s="59"/>
      <c r="H837">
        <v>30</v>
      </c>
      <c r="I837" s="9">
        <v>2624.2303360000001</v>
      </c>
    </row>
    <row r="838" spans="1:9" x14ac:dyDescent="0.3">
      <c r="A838" s="2" t="s">
        <v>468</v>
      </c>
      <c r="B838" s="38" t="s">
        <v>3237</v>
      </c>
      <c r="D838" t="s">
        <v>3238</v>
      </c>
      <c r="E838" t="s">
        <v>3239</v>
      </c>
      <c r="F838">
        <v>61.1</v>
      </c>
      <c r="G838" s="63">
        <v>45143</v>
      </c>
      <c r="H838">
        <v>0</v>
      </c>
      <c r="I838" s="9">
        <v>0</v>
      </c>
    </row>
    <row r="839" spans="1:9" x14ac:dyDescent="0.3">
      <c r="A839" s="2" t="s">
        <v>469</v>
      </c>
      <c r="B839" s="38" t="s">
        <v>3240</v>
      </c>
      <c r="C839" t="s">
        <v>3241</v>
      </c>
      <c r="D839" t="s">
        <v>1010</v>
      </c>
      <c r="E839" t="s">
        <v>3242</v>
      </c>
      <c r="F839">
        <v>32.5</v>
      </c>
      <c r="G839" s="62">
        <v>45085</v>
      </c>
      <c r="H839">
        <v>23</v>
      </c>
      <c r="I839" s="9">
        <v>1070.1648533333334</v>
      </c>
    </row>
    <row r="840" spans="1:9" x14ac:dyDescent="0.3">
      <c r="A840" s="2" t="s">
        <v>469</v>
      </c>
      <c r="B840" s="38" t="s">
        <v>3243</v>
      </c>
      <c r="C840" t="s">
        <v>913</v>
      </c>
      <c r="D840" t="s">
        <v>897</v>
      </c>
      <c r="E840" t="s">
        <v>3244</v>
      </c>
      <c r="F840">
        <v>32.5</v>
      </c>
      <c r="G840" s="59"/>
      <c r="H840">
        <v>7</v>
      </c>
      <c r="I840" s="9">
        <v>325.7023466666667</v>
      </c>
    </row>
    <row r="841" spans="1:9" x14ac:dyDescent="0.3">
      <c r="A841" s="2" t="s">
        <v>470</v>
      </c>
      <c r="B841" s="38" t="s">
        <v>3245</v>
      </c>
      <c r="D841" t="s">
        <v>3246</v>
      </c>
      <c r="E841" t="s">
        <v>3247</v>
      </c>
      <c r="F841">
        <v>23.2</v>
      </c>
      <c r="G841" s="62">
        <v>45101</v>
      </c>
      <c r="H841">
        <v>7</v>
      </c>
      <c r="I841" s="9">
        <v>232.50136746666664</v>
      </c>
    </row>
    <row r="842" spans="1:9" x14ac:dyDescent="0.3">
      <c r="A842" s="2" t="s">
        <v>470</v>
      </c>
      <c r="B842" s="38" t="s">
        <v>3248</v>
      </c>
      <c r="C842" t="s">
        <v>967</v>
      </c>
      <c r="D842" t="s">
        <v>897</v>
      </c>
      <c r="E842" t="s">
        <v>3249</v>
      </c>
      <c r="F842">
        <v>23.2</v>
      </c>
      <c r="G842" s="59"/>
      <c r="H842">
        <v>23</v>
      </c>
      <c r="I842" s="9">
        <v>763.93306453333332</v>
      </c>
    </row>
    <row r="843" spans="1:9" x14ac:dyDescent="0.3">
      <c r="A843" s="2" t="s">
        <v>471</v>
      </c>
      <c r="B843" s="38" t="s">
        <v>3250</v>
      </c>
      <c r="C843" t="s">
        <v>1272</v>
      </c>
      <c r="D843" t="s">
        <v>897</v>
      </c>
      <c r="E843" t="s">
        <v>3251</v>
      </c>
      <c r="F843">
        <v>36.200000000000003</v>
      </c>
      <c r="G843" s="59"/>
      <c r="H843">
        <v>12</v>
      </c>
      <c r="I843" s="9">
        <v>621.91252480000014</v>
      </c>
    </row>
    <row r="844" spans="1:9" x14ac:dyDescent="0.3">
      <c r="A844" s="2" t="s">
        <v>471</v>
      </c>
      <c r="B844" s="38" t="s">
        <v>3252</v>
      </c>
      <c r="D844" t="s">
        <v>3253</v>
      </c>
      <c r="E844" t="s">
        <v>3254</v>
      </c>
      <c r="F844">
        <v>36.200000000000003</v>
      </c>
      <c r="G844" s="64">
        <v>45090</v>
      </c>
      <c r="H844">
        <v>18</v>
      </c>
      <c r="I844" s="9">
        <v>932.86878720000016</v>
      </c>
    </row>
    <row r="845" spans="1:9" x14ac:dyDescent="0.3">
      <c r="A845" s="2" t="s">
        <v>472</v>
      </c>
      <c r="B845" s="38" t="s">
        <v>3255</v>
      </c>
      <c r="D845" t="s">
        <v>3256</v>
      </c>
      <c r="E845" t="s">
        <v>3257</v>
      </c>
      <c r="F845">
        <v>58.1</v>
      </c>
      <c r="G845" s="64">
        <v>45086</v>
      </c>
      <c r="H845">
        <v>22</v>
      </c>
      <c r="I845" s="9">
        <v>1829.9461077333335</v>
      </c>
    </row>
    <row r="846" spans="1:9" x14ac:dyDescent="0.3">
      <c r="A846" s="2" t="s">
        <v>472</v>
      </c>
      <c r="B846" s="38" t="s">
        <v>3258</v>
      </c>
      <c r="C846" t="s">
        <v>1854</v>
      </c>
      <c r="D846" t="s">
        <v>897</v>
      </c>
      <c r="E846" t="s">
        <v>3259</v>
      </c>
      <c r="F846">
        <v>58.1</v>
      </c>
      <c r="G846" s="59"/>
      <c r="H846">
        <v>8</v>
      </c>
      <c r="I846" s="9">
        <v>665.43494826666677</v>
      </c>
    </row>
    <row r="847" spans="1:9" x14ac:dyDescent="0.3">
      <c r="A847" s="2" t="s">
        <v>473</v>
      </c>
      <c r="B847" s="38" t="s">
        <v>3260</v>
      </c>
      <c r="D847" t="s">
        <v>3261</v>
      </c>
      <c r="E847" t="s">
        <v>3262</v>
      </c>
      <c r="F847">
        <v>36.299999999999997</v>
      </c>
      <c r="G847" s="60">
        <v>45195</v>
      </c>
      <c r="H847">
        <v>0</v>
      </c>
      <c r="I847" s="9">
        <v>0</v>
      </c>
    </row>
    <row r="848" spans="1:9" x14ac:dyDescent="0.3">
      <c r="A848" s="2" t="s">
        <v>473</v>
      </c>
      <c r="B848" s="38" t="s">
        <v>3263</v>
      </c>
      <c r="C848" t="s">
        <v>930</v>
      </c>
      <c r="D848" t="s">
        <v>897</v>
      </c>
      <c r="E848" t="s">
        <v>3264</v>
      </c>
      <c r="F848">
        <v>36.299999999999997</v>
      </c>
      <c r="G848" s="59"/>
      <c r="H848">
        <v>30</v>
      </c>
      <c r="I848" s="9">
        <v>1559.076288</v>
      </c>
    </row>
    <row r="849" spans="1:9" x14ac:dyDescent="0.3">
      <c r="A849" s="2" t="s">
        <v>474</v>
      </c>
      <c r="B849" s="38" t="s">
        <v>3265</v>
      </c>
      <c r="D849" t="s">
        <v>3266</v>
      </c>
      <c r="E849" t="s">
        <v>3267</v>
      </c>
      <c r="F849">
        <v>26.2</v>
      </c>
      <c r="G849" s="60">
        <v>45139</v>
      </c>
      <c r="H849">
        <v>0</v>
      </c>
      <c r="I849" s="9">
        <v>0</v>
      </c>
    </row>
    <row r="850" spans="1:9" x14ac:dyDescent="0.3">
      <c r="A850" s="2" t="s">
        <v>474</v>
      </c>
      <c r="B850" s="38" t="s">
        <v>3268</v>
      </c>
      <c r="C850" t="s">
        <v>1634</v>
      </c>
      <c r="D850" t="s">
        <v>897</v>
      </c>
      <c r="E850" t="s">
        <v>3269</v>
      </c>
      <c r="F850">
        <v>26.2</v>
      </c>
      <c r="G850" s="59"/>
      <c r="H850">
        <v>30</v>
      </c>
      <c r="I850" s="9">
        <v>1125.2837120000002</v>
      </c>
    </row>
    <row r="851" spans="1:9" x14ac:dyDescent="0.3">
      <c r="A851" s="2" t="s">
        <v>475</v>
      </c>
      <c r="B851" s="38" t="s">
        <v>3270</v>
      </c>
      <c r="D851" t="s">
        <v>3271</v>
      </c>
      <c r="E851" t="s">
        <v>3272</v>
      </c>
      <c r="F851">
        <v>50.9</v>
      </c>
      <c r="G851" s="62">
        <v>45069</v>
      </c>
      <c r="H851">
        <v>30</v>
      </c>
      <c r="I851" s="9">
        <v>2186.1427840000001</v>
      </c>
    </row>
    <row r="852" spans="1:9" x14ac:dyDescent="0.3">
      <c r="A852" s="2" t="s">
        <v>476</v>
      </c>
      <c r="B852" s="38" t="s">
        <v>3275</v>
      </c>
      <c r="C852" t="s">
        <v>913</v>
      </c>
      <c r="D852" t="s">
        <v>897</v>
      </c>
      <c r="E852" t="s">
        <v>3276</v>
      </c>
      <c r="F852">
        <v>36.299999999999997</v>
      </c>
      <c r="G852" s="59"/>
      <c r="H852">
        <v>7</v>
      </c>
      <c r="I852" s="9">
        <v>363.78446719999999</v>
      </c>
    </row>
    <row r="853" spans="1:9" x14ac:dyDescent="0.3">
      <c r="A853" s="2" t="s">
        <v>476</v>
      </c>
      <c r="B853" s="38" t="s">
        <v>3277</v>
      </c>
      <c r="C853" t="s">
        <v>3241</v>
      </c>
      <c r="D853" t="s">
        <v>1010</v>
      </c>
      <c r="E853" t="s">
        <v>3278</v>
      </c>
      <c r="F853">
        <v>36.299999999999997</v>
      </c>
      <c r="G853" s="62">
        <v>45085</v>
      </c>
      <c r="H853">
        <v>23</v>
      </c>
      <c r="I853" s="9">
        <v>1195.2918208000001</v>
      </c>
    </row>
    <row r="854" spans="1:9" x14ac:dyDescent="0.3">
      <c r="A854" s="2" t="s">
        <v>477</v>
      </c>
      <c r="B854" s="38" t="s">
        <v>3279</v>
      </c>
      <c r="C854" t="s">
        <v>1223</v>
      </c>
      <c r="D854" t="s">
        <v>897</v>
      </c>
      <c r="E854" t="s">
        <v>3280</v>
      </c>
      <c r="F854">
        <v>61.1</v>
      </c>
      <c r="G854" s="59"/>
      <c r="H854">
        <v>30</v>
      </c>
      <c r="I854" s="9">
        <v>2624.2303360000001</v>
      </c>
    </row>
    <row r="855" spans="1:9" x14ac:dyDescent="0.3">
      <c r="A855" s="2" t="s">
        <v>477</v>
      </c>
      <c r="B855" s="38" t="s">
        <v>3281</v>
      </c>
      <c r="D855" t="s">
        <v>1019</v>
      </c>
      <c r="E855" t="s">
        <v>3282</v>
      </c>
      <c r="F855">
        <v>61.1</v>
      </c>
      <c r="G855" s="63">
        <v>45115</v>
      </c>
      <c r="H855">
        <v>0</v>
      </c>
      <c r="I855" s="9">
        <v>0</v>
      </c>
    </row>
    <row r="856" spans="1:9" x14ac:dyDescent="0.3">
      <c r="A856" s="2" t="s">
        <v>478</v>
      </c>
      <c r="B856" s="38" t="s">
        <v>3283</v>
      </c>
      <c r="D856" t="s">
        <v>3284</v>
      </c>
      <c r="E856" t="s">
        <v>3285</v>
      </c>
      <c r="F856">
        <v>32.5</v>
      </c>
      <c r="G856" s="63">
        <v>45115</v>
      </c>
      <c r="H856">
        <v>0</v>
      </c>
      <c r="I856" s="9">
        <v>0</v>
      </c>
    </row>
    <row r="857" spans="1:9" x14ac:dyDescent="0.3">
      <c r="A857" s="2" t="s">
        <v>478</v>
      </c>
      <c r="B857" s="38" t="s">
        <v>3286</v>
      </c>
      <c r="C857" t="s">
        <v>1223</v>
      </c>
      <c r="D857" t="s">
        <v>897</v>
      </c>
      <c r="E857" t="s">
        <v>3287</v>
      </c>
      <c r="F857">
        <v>32.5</v>
      </c>
      <c r="G857" s="59"/>
      <c r="H857">
        <v>30</v>
      </c>
      <c r="I857" s="9">
        <v>1395.8672000000001</v>
      </c>
    </row>
    <row r="858" spans="1:9" x14ac:dyDescent="0.3">
      <c r="A858" s="2" t="s">
        <v>479</v>
      </c>
      <c r="B858" s="38" t="s">
        <v>3288</v>
      </c>
      <c r="C858" t="s">
        <v>967</v>
      </c>
      <c r="D858" t="s">
        <v>897</v>
      </c>
      <c r="E858" t="s">
        <v>3289</v>
      </c>
      <c r="F858">
        <v>23.2</v>
      </c>
      <c r="G858" s="59"/>
      <c r="H858">
        <v>30</v>
      </c>
      <c r="I858" s="9">
        <v>996.4344319999999</v>
      </c>
    </row>
    <row r="859" spans="1:9" x14ac:dyDescent="0.3">
      <c r="A859" s="2" t="s">
        <v>479</v>
      </c>
      <c r="B859" s="38" t="s">
        <v>3290</v>
      </c>
      <c r="D859" t="s">
        <v>3196</v>
      </c>
      <c r="E859" t="s">
        <v>3291</v>
      </c>
      <c r="F859">
        <v>23.2</v>
      </c>
      <c r="G859" s="60">
        <v>45108</v>
      </c>
      <c r="H859">
        <v>0</v>
      </c>
      <c r="I859" s="9">
        <v>0</v>
      </c>
    </row>
    <row r="860" spans="1:9" x14ac:dyDescent="0.3">
      <c r="A860" s="2" t="s">
        <v>480</v>
      </c>
      <c r="B860" s="38" t="s">
        <v>3292</v>
      </c>
      <c r="D860" t="s">
        <v>897</v>
      </c>
      <c r="E860" t="s">
        <v>3293</v>
      </c>
      <c r="F860">
        <v>36.200000000000003</v>
      </c>
      <c r="G860" s="59"/>
      <c r="H860">
        <v>30</v>
      </c>
      <c r="I860" s="9">
        <v>1554.7813120000003</v>
      </c>
    </row>
    <row r="861" spans="1:9" x14ac:dyDescent="0.3">
      <c r="A861" s="2" t="s">
        <v>481</v>
      </c>
      <c r="B861" s="38" t="s">
        <v>3294</v>
      </c>
      <c r="D861" t="s">
        <v>3295</v>
      </c>
      <c r="E861" t="s">
        <v>3296</v>
      </c>
      <c r="F861">
        <v>58.1</v>
      </c>
      <c r="G861" s="63">
        <v>45113</v>
      </c>
      <c r="H861">
        <v>0</v>
      </c>
      <c r="I861" s="9">
        <v>0</v>
      </c>
    </row>
    <row r="862" spans="1:9" x14ac:dyDescent="0.3">
      <c r="A862" s="2" t="s">
        <v>481</v>
      </c>
      <c r="B862" s="38" t="s">
        <v>3297</v>
      </c>
      <c r="C862" t="s">
        <v>2586</v>
      </c>
      <c r="D862" t="s">
        <v>897</v>
      </c>
      <c r="E862" t="s">
        <v>3298</v>
      </c>
      <c r="F862">
        <v>58.1</v>
      </c>
      <c r="G862" s="59"/>
      <c r="H862">
        <v>30</v>
      </c>
      <c r="I862" s="9">
        <v>2495.3810560000002</v>
      </c>
    </row>
    <row r="863" spans="1:9" x14ac:dyDescent="0.3">
      <c r="A863" s="2" t="s">
        <v>482</v>
      </c>
      <c r="B863" s="38" t="s">
        <v>3299</v>
      </c>
      <c r="C863" t="s">
        <v>929</v>
      </c>
      <c r="D863" t="s">
        <v>897</v>
      </c>
      <c r="E863" t="s">
        <v>3300</v>
      </c>
      <c r="F863">
        <v>36.299999999999997</v>
      </c>
      <c r="G863" s="59"/>
      <c r="H863">
        <v>30</v>
      </c>
      <c r="I863" s="9">
        <v>1559.076288</v>
      </c>
    </row>
    <row r="864" spans="1:9" x14ac:dyDescent="0.3">
      <c r="A864" s="2" t="s">
        <v>483</v>
      </c>
      <c r="B864" s="38" t="s">
        <v>3301</v>
      </c>
      <c r="D864" t="s">
        <v>3010</v>
      </c>
      <c r="E864" t="s">
        <v>3302</v>
      </c>
      <c r="F864">
        <v>26.2</v>
      </c>
      <c r="G864" s="64">
        <v>45094</v>
      </c>
      <c r="H864">
        <v>14</v>
      </c>
      <c r="I864" s="9">
        <v>525.13239893333343</v>
      </c>
    </row>
    <row r="865" spans="1:9" x14ac:dyDescent="0.3">
      <c r="A865" s="2" t="s">
        <v>483</v>
      </c>
      <c r="B865" s="38" t="s">
        <v>3303</v>
      </c>
      <c r="C865" t="s">
        <v>1259</v>
      </c>
      <c r="D865" t="s">
        <v>897</v>
      </c>
      <c r="E865" t="s">
        <v>3304</v>
      </c>
      <c r="F865">
        <v>26.2</v>
      </c>
      <c r="G865" s="59"/>
      <c r="H865">
        <v>16</v>
      </c>
      <c r="I865" s="9">
        <v>600.15131306666672</v>
      </c>
    </row>
    <row r="866" spans="1:9" x14ac:dyDescent="0.3">
      <c r="A866" s="2" t="s">
        <v>484</v>
      </c>
      <c r="B866" s="38" t="s">
        <v>3305</v>
      </c>
      <c r="D866" t="s">
        <v>3306</v>
      </c>
      <c r="E866" t="s">
        <v>3307</v>
      </c>
      <c r="F866">
        <v>36.299999999999997</v>
      </c>
      <c r="G866" s="63">
        <v>45157</v>
      </c>
      <c r="H866">
        <v>0</v>
      </c>
      <c r="I866" s="9">
        <v>0</v>
      </c>
    </row>
    <row r="867" spans="1:9" x14ac:dyDescent="0.3">
      <c r="A867" s="2" t="s">
        <v>484</v>
      </c>
      <c r="B867" s="38" t="s">
        <v>3308</v>
      </c>
      <c r="C867" t="s">
        <v>1033</v>
      </c>
      <c r="D867" t="s">
        <v>897</v>
      </c>
      <c r="E867" t="s">
        <v>3309</v>
      </c>
      <c r="F867">
        <v>36.299999999999997</v>
      </c>
      <c r="G867" s="59"/>
      <c r="H867">
        <v>30</v>
      </c>
      <c r="I867" s="9">
        <v>1559.076288</v>
      </c>
    </row>
    <row r="868" spans="1:9" x14ac:dyDescent="0.3">
      <c r="A868" s="2" t="s">
        <v>485</v>
      </c>
      <c r="B868" s="38" t="s">
        <v>3310</v>
      </c>
      <c r="D868" t="s">
        <v>3311</v>
      </c>
      <c r="E868" t="s">
        <v>3312</v>
      </c>
      <c r="F868">
        <v>61.1</v>
      </c>
      <c r="G868" s="63">
        <v>45121</v>
      </c>
      <c r="H868">
        <v>0</v>
      </c>
      <c r="I868" s="9">
        <v>0</v>
      </c>
    </row>
    <row r="869" spans="1:9" x14ac:dyDescent="0.3">
      <c r="A869" s="2" t="s">
        <v>485</v>
      </c>
      <c r="B869" s="38" t="s">
        <v>3313</v>
      </c>
      <c r="C869" t="s">
        <v>2233</v>
      </c>
      <c r="D869" t="s">
        <v>897</v>
      </c>
      <c r="E869" t="s">
        <v>3314</v>
      </c>
      <c r="F869">
        <v>61.1</v>
      </c>
      <c r="G869" s="59"/>
      <c r="H869">
        <v>30</v>
      </c>
      <c r="I869" s="9">
        <v>2624.2303360000001</v>
      </c>
    </row>
    <row r="870" spans="1:9" x14ac:dyDescent="0.3">
      <c r="A870" s="2" t="s">
        <v>486</v>
      </c>
      <c r="B870" s="38" t="s">
        <v>3315</v>
      </c>
      <c r="D870" t="s">
        <v>3316</v>
      </c>
      <c r="E870" t="s">
        <v>3317</v>
      </c>
      <c r="F870">
        <v>32.5</v>
      </c>
      <c r="G870" s="64">
        <v>45080</v>
      </c>
      <c r="H870">
        <v>28</v>
      </c>
      <c r="I870" s="9">
        <v>1302.8093866666668</v>
      </c>
    </row>
    <row r="871" spans="1:9" x14ac:dyDescent="0.3">
      <c r="A871" s="2" t="s">
        <v>486</v>
      </c>
      <c r="B871" s="38" t="s">
        <v>3318</v>
      </c>
      <c r="C871" t="s">
        <v>1167</v>
      </c>
      <c r="D871" t="s">
        <v>897</v>
      </c>
      <c r="E871" t="s">
        <v>3319</v>
      </c>
      <c r="F871">
        <v>32.5</v>
      </c>
      <c r="G871" s="59"/>
      <c r="H871">
        <v>2</v>
      </c>
      <c r="I871" s="9">
        <v>93.057813333333343</v>
      </c>
    </row>
    <row r="872" spans="1:9" x14ac:dyDescent="0.3">
      <c r="A872" s="2" t="s">
        <v>487</v>
      </c>
      <c r="B872" s="38" t="s">
        <v>3320</v>
      </c>
      <c r="C872" t="s">
        <v>1634</v>
      </c>
      <c r="D872" t="s">
        <v>897</v>
      </c>
      <c r="E872" t="s">
        <v>3321</v>
      </c>
      <c r="F872">
        <v>32.5</v>
      </c>
      <c r="G872" s="59"/>
      <c r="H872">
        <v>30</v>
      </c>
      <c r="I872" s="9">
        <v>1395.8672000000001</v>
      </c>
    </row>
    <row r="873" spans="1:9" x14ac:dyDescent="0.3">
      <c r="A873" s="2" t="s">
        <v>487</v>
      </c>
      <c r="B873" s="38" t="s">
        <v>3322</v>
      </c>
      <c r="D873" t="s">
        <v>3323</v>
      </c>
      <c r="E873" t="s">
        <v>3324</v>
      </c>
      <c r="F873">
        <v>32.5</v>
      </c>
      <c r="G873" s="60">
        <v>45136</v>
      </c>
      <c r="H873">
        <v>0</v>
      </c>
      <c r="I873" s="9">
        <v>0</v>
      </c>
    </row>
    <row r="874" spans="1:9" x14ac:dyDescent="0.3">
      <c r="A874" s="2" t="s">
        <v>488</v>
      </c>
      <c r="B874" s="38" t="s">
        <v>3325</v>
      </c>
      <c r="D874" t="s">
        <v>3326</v>
      </c>
      <c r="E874" t="s">
        <v>3327</v>
      </c>
      <c r="F874">
        <v>23.2</v>
      </c>
      <c r="G874" s="62">
        <v>45101</v>
      </c>
      <c r="H874">
        <v>7</v>
      </c>
      <c r="I874" s="9">
        <v>232.50136746666664</v>
      </c>
    </row>
    <row r="875" spans="1:9" x14ac:dyDescent="0.3">
      <c r="A875" s="2" t="s">
        <v>488</v>
      </c>
      <c r="B875" s="38" t="s">
        <v>3328</v>
      </c>
      <c r="C875" t="s">
        <v>967</v>
      </c>
      <c r="D875" t="s">
        <v>897</v>
      </c>
      <c r="E875" t="s">
        <v>3329</v>
      </c>
      <c r="F875">
        <v>23.2</v>
      </c>
      <c r="G875" s="59"/>
      <c r="H875">
        <v>23</v>
      </c>
      <c r="I875" s="9">
        <v>763.93306453333332</v>
      </c>
    </row>
    <row r="876" spans="1:9" x14ac:dyDescent="0.3">
      <c r="A876" s="2" t="s">
        <v>489</v>
      </c>
      <c r="B876" s="38" t="s">
        <v>3330</v>
      </c>
      <c r="D876" t="s">
        <v>3331</v>
      </c>
      <c r="E876" t="s">
        <v>3332</v>
      </c>
      <c r="F876">
        <v>36.200000000000003</v>
      </c>
      <c r="G876" s="64">
        <v>45090</v>
      </c>
      <c r="H876">
        <v>18</v>
      </c>
      <c r="I876" s="9">
        <v>932.86878720000016</v>
      </c>
    </row>
    <row r="877" spans="1:9" x14ac:dyDescent="0.3">
      <c r="A877" s="2" t="s">
        <v>489</v>
      </c>
      <c r="B877" s="38" t="s">
        <v>3333</v>
      </c>
      <c r="C877" t="s">
        <v>1272</v>
      </c>
      <c r="D877" t="s">
        <v>897</v>
      </c>
      <c r="E877" t="s">
        <v>3334</v>
      </c>
      <c r="F877">
        <v>36.200000000000003</v>
      </c>
      <c r="G877" s="59"/>
      <c r="H877">
        <v>12</v>
      </c>
      <c r="I877" s="9">
        <v>621.91252480000014</v>
      </c>
    </row>
    <row r="878" spans="1:9" x14ac:dyDescent="0.3">
      <c r="A878" s="2" t="s">
        <v>490</v>
      </c>
      <c r="B878" s="38" t="s">
        <v>3335</v>
      </c>
      <c r="C878" t="s">
        <v>1135</v>
      </c>
      <c r="D878" t="s">
        <v>897</v>
      </c>
      <c r="E878" t="s">
        <v>3336</v>
      </c>
      <c r="F878">
        <v>58.1</v>
      </c>
      <c r="G878" s="59"/>
      <c r="H878">
        <v>30</v>
      </c>
      <c r="I878" s="9">
        <v>2495.3810560000002</v>
      </c>
    </row>
    <row r="879" spans="1:9" x14ac:dyDescent="0.3">
      <c r="A879" s="2" t="s">
        <v>490</v>
      </c>
      <c r="B879" s="38" t="s">
        <v>3337</v>
      </c>
      <c r="D879" t="s">
        <v>3338</v>
      </c>
      <c r="E879" t="s">
        <v>3339</v>
      </c>
      <c r="F879">
        <v>58.1</v>
      </c>
      <c r="G879" s="60">
        <v>45169</v>
      </c>
      <c r="H879">
        <v>0</v>
      </c>
      <c r="I879" s="9">
        <v>0</v>
      </c>
    </row>
    <row r="880" spans="1:9" x14ac:dyDescent="0.3">
      <c r="A880" s="2" t="s">
        <v>491</v>
      </c>
      <c r="B880" s="38" t="s">
        <v>3340</v>
      </c>
      <c r="D880" t="s">
        <v>3341</v>
      </c>
      <c r="E880" t="s">
        <v>3342</v>
      </c>
      <c r="F880">
        <v>36.299999999999997</v>
      </c>
      <c r="G880" s="64">
        <v>45093</v>
      </c>
      <c r="H880">
        <v>15</v>
      </c>
      <c r="I880" s="9">
        <v>779.53814399999999</v>
      </c>
    </row>
    <row r="881" spans="1:9" x14ac:dyDescent="0.3">
      <c r="A881" s="2" t="s">
        <v>491</v>
      </c>
      <c r="B881" s="38" t="s">
        <v>3343</v>
      </c>
      <c r="C881" t="s">
        <v>1969</v>
      </c>
      <c r="D881" t="s">
        <v>897</v>
      </c>
      <c r="E881" t="s">
        <v>3344</v>
      </c>
      <c r="F881">
        <v>36.299999999999997</v>
      </c>
      <c r="G881" s="59"/>
      <c r="H881">
        <v>15</v>
      </c>
      <c r="I881" s="9">
        <v>779.53814399999999</v>
      </c>
    </row>
    <row r="882" spans="1:9" x14ac:dyDescent="0.3">
      <c r="A882" s="2" t="s">
        <v>492</v>
      </c>
      <c r="B882" s="38" t="s">
        <v>3345</v>
      </c>
      <c r="D882" t="s">
        <v>3346</v>
      </c>
      <c r="E882" t="s">
        <v>3347</v>
      </c>
      <c r="F882">
        <v>26.2</v>
      </c>
      <c r="G882" s="64">
        <v>45087</v>
      </c>
      <c r="H882">
        <v>21</v>
      </c>
      <c r="I882" s="9">
        <v>787.69859840000004</v>
      </c>
    </row>
    <row r="883" spans="1:9" x14ac:dyDescent="0.3">
      <c r="A883" s="2" t="s">
        <v>492</v>
      </c>
      <c r="B883" s="38" t="s">
        <v>3348</v>
      </c>
      <c r="C883" t="s">
        <v>970</v>
      </c>
      <c r="D883" t="s">
        <v>897</v>
      </c>
      <c r="E883" t="s">
        <v>3349</v>
      </c>
      <c r="F883">
        <v>26.2</v>
      </c>
      <c r="G883" s="59"/>
      <c r="H883">
        <v>9</v>
      </c>
      <c r="I883" s="9">
        <v>337.5851136</v>
      </c>
    </row>
    <row r="884" spans="1:9" x14ac:dyDescent="0.3">
      <c r="A884" s="2" t="s">
        <v>493</v>
      </c>
      <c r="B884" s="38" t="s">
        <v>3350</v>
      </c>
      <c r="C884" t="s">
        <v>1223</v>
      </c>
      <c r="D884" t="s">
        <v>897</v>
      </c>
      <c r="E884" t="s">
        <v>3351</v>
      </c>
      <c r="F884">
        <v>36.299999999999997</v>
      </c>
      <c r="G884" s="59"/>
      <c r="H884">
        <v>30</v>
      </c>
      <c r="I884" s="9">
        <v>1559.076288</v>
      </c>
    </row>
    <row r="885" spans="1:9" x14ac:dyDescent="0.3">
      <c r="A885" s="2" t="s">
        <v>493</v>
      </c>
      <c r="B885" s="38" t="s">
        <v>3352</v>
      </c>
      <c r="D885" t="s">
        <v>3353</v>
      </c>
      <c r="E885" t="s">
        <v>3354</v>
      </c>
      <c r="F885">
        <v>36.299999999999997</v>
      </c>
      <c r="G885" s="63">
        <v>45115</v>
      </c>
      <c r="H885">
        <v>0</v>
      </c>
      <c r="I885" s="9">
        <v>0</v>
      </c>
    </row>
    <row r="886" spans="1:9" x14ac:dyDescent="0.3">
      <c r="A886" s="2" t="s">
        <v>494</v>
      </c>
      <c r="B886" s="38" t="s">
        <v>3355</v>
      </c>
      <c r="D886" t="s">
        <v>3356</v>
      </c>
      <c r="E886" t="s">
        <v>3357</v>
      </c>
      <c r="F886">
        <v>61.1</v>
      </c>
      <c r="G886" s="63">
        <v>45113</v>
      </c>
      <c r="H886">
        <v>0</v>
      </c>
      <c r="I886" s="9">
        <v>0</v>
      </c>
    </row>
    <row r="887" spans="1:9" x14ac:dyDescent="0.3">
      <c r="A887" s="2" t="s">
        <v>494</v>
      </c>
      <c r="B887" s="38" t="s">
        <v>3358</v>
      </c>
      <c r="C887" t="s">
        <v>2586</v>
      </c>
      <c r="D887" t="s">
        <v>897</v>
      </c>
      <c r="E887" t="s">
        <v>3359</v>
      </c>
      <c r="F887">
        <v>61.1</v>
      </c>
      <c r="G887" s="59"/>
      <c r="H887">
        <v>30</v>
      </c>
      <c r="I887" s="9">
        <v>2624.2303360000001</v>
      </c>
    </row>
    <row r="888" spans="1:9" x14ac:dyDescent="0.3">
      <c r="A888" s="2" t="s">
        <v>495</v>
      </c>
      <c r="B888" s="38" t="s">
        <v>3360</v>
      </c>
      <c r="D888" t="s">
        <v>3361</v>
      </c>
      <c r="E888" t="s">
        <v>3362</v>
      </c>
      <c r="F888">
        <v>32.5</v>
      </c>
      <c r="G888" s="64">
        <v>45092</v>
      </c>
      <c r="H888">
        <v>16</v>
      </c>
      <c r="I888" s="9">
        <v>744.46250666666674</v>
      </c>
    </row>
    <row r="889" spans="1:9" x14ac:dyDescent="0.3">
      <c r="A889" s="2" t="s">
        <v>495</v>
      </c>
      <c r="B889" s="38" t="s">
        <v>3363</v>
      </c>
      <c r="C889" t="s">
        <v>985</v>
      </c>
      <c r="D889" t="s">
        <v>897</v>
      </c>
      <c r="E889" t="s">
        <v>3364</v>
      </c>
      <c r="F889">
        <v>32.5</v>
      </c>
      <c r="G889" s="59"/>
      <c r="H889">
        <v>14</v>
      </c>
      <c r="I889" s="9">
        <v>651.4046933333334</v>
      </c>
    </row>
    <row r="890" spans="1:9" x14ac:dyDescent="0.3">
      <c r="A890" s="2" t="s">
        <v>496</v>
      </c>
      <c r="B890" s="38" t="s">
        <v>3365</v>
      </c>
      <c r="D890" t="s">
        <v>2663</v>
      </c>
      <c r="E890" t="s">
        <v>3366</v>
      </c>
      <c r="F890">
        <v>23.2</v>
      </c>
      <c r="G890" s="62">
        <v>45104</v>
      </c>
      <c r="H890">
        <v>4</v>
      </c>
      <c r="I890" s="9">
        <v>132.85792426666666</v>
      </c>
    </row>
    <row r="891" spans="1:9" x14ac:dyDescent="0.3">
      <c r="A891" s="2" t="s">
        <v>496</v>
      </c>
      <c r="B891" s="38" t="s">
        <v>3367</v>
      </c>
      <c r="C891" t="s">
        <v>967</v>
      </c>
      <c r="D891" t="s">
        <v>897</v>
      </c>
      <c r="E891" t="s">
        <v>3368</v>
      </c>
      <c r="F891">
        <v>23.2</v>
      </c>
      <c r="G891" s="59"/>
      <c r="H891">
        <v>26</v>
      </c>
      <c r="I891" s="9">
        <v>863.5765077333333</v>
      </c>
    </row>
    <row r="892" spans="1:9" x14ac:dyDescent="0.3">
      <c r="A892" s="2" t="s">
        <v>497</v>
      </c>
      <c r="B892" s="38" t="s">
        <v>3369</v>
      </c>
      <c r="D892" t="s">
        <v>3370</v>
      </c>
      <c r="E892" t="s">
        <v>3371</v>
      </c>
      <c r="F892">
        <v>32.5</v>
      </c>
      <c r="G892" s="62">
        <v>45070</v>
      </c>
      <c r="H892">
        <v>30</v>
      </c>
      <c r="I892" s="9">
        <v>1395.8672000000001</v>
      </c>
    </row>
    <row r="893" spans="1:9" x14ac:dyDescent="0.3">
      <c r="A893" s="2" t="s">
        <v>498</v>
      </c>
      <c r="B893" s="38" t="s">
        <v>3374</v>
      </c>
      <c r="C893" t="s">
        <v>967</v>
      </c>
      <c r="D893" t="s">
        <v>897</v>
      </c>
      <c r="E893" t="s">
        <v>3375</v>
      </c>
      <c r="F893">
        <v>36.200000000000003</v>
      </c>
      <c r="G893" s="59"/>
      <c r="H893">
        <v>23</v>
      </c>
      <c r="I893" s="9">
        <v>1191.9990058666669</v>
      </c>
    </row>
    <row r="894" spans="1:9" x14ac:dyDescent="0.3">
      <c r="A894" s="2" t="s">
        <v>498</v>
      </c>
      <c r="B894" s="38" t="s">
        <v>3376</v>
      </c>
      <c r="D894" t="s">
        <v>3377</v>
      </c>
      <c r="E894" t="s">
        <v>3378</v>
      </c>
      <c r="F894">
        <v>36.200000000000003</v>
      </c>
      <c r="G894" s="62">
        <v>45101</v>
      </c>
      <c r="H894">
        <v>7</v>
      </c>
      <c r="I894" s="9">
        <v>362.78230613333341</v>
      </c>
    </row>
    <row r="895" spans="1:9" x14ac:dyDescent="0.3">
      <c r="A895" s="2" t="s">
        <v>499</v>
      </c>
      <c r="B895" s="38" t="s">
        <v>3379</v>
      </c>
      <c r="C895" t="s">
        <v>1259</v>
      </c>
      <c r="D895" t="s">
        <v>897</v>
      </c>
      <c r="E895" t="s">
        <v>3380</v>
      </c>
      <c r="F895">
        <v>58.1</v>
      </c>
      <c r="G895" s="59"/>
      <c r="H895">
        <v>16</v>
      </c>
      <c r="I895" s="9">
        <v>1330.8698965333335</v>
      </c>
    </row>
    <row r="896" spans="1:9" x14ac:dyDescent="0.3">
      <c r="A896" s="2" t="s">
        <v>499</v>
      </c>
      <c r="B896" s="38" t="s">
        <v>3381</v>
      </c>
      <c r="D896" t="s">
        <v>2293</v>
      </c>
      <c r="E896" t="s">
        <v>3382</v>
      </c>
      <c r="F896">
        <v>58.1</v>
      </c>
      <c r="G896" s="64">
        <v>45094</v>
      </c>
      <c r="H896">
        <v>14</v>
      </c>
      <c r="I896" s="9">
        <v>1164.5111594666669</v>
      </c>
    </row>
    <row r="897" spans="1:9" x14ac:dyDescent="0.3">
      <c r="A897" s="2" t="s">
        <v>500</v>
      </c>
      <c r="B897" s="38" t="s">
        <v>3383</v>
      </c>
      <c r="C897" t="s">
        <v>913</v>
      </c>
      <c r="D897" t="s">
        <v>897</v>
      </c>
      <c r="E897" t="s">
        <v>3384</v>
      </c>
      <c r="F897">
        <v>36.299999999999997</v>
      </c>
      <c r="G897" s="59"/>
      <c r="H897">
        <v>7</v>
      </c>
      <c r="I897" s="9">
        <v>363.78446719999999</v>
      </c>
    </row>
    <row r="898" spans="1:9" x14ac:dyDescent="0.3">
      <c r="A898" s="2" t="s">
        <v>500</v>
      </c>
      <c r="B898" s="38" t="s">
        <v>3385</v>
      </c>
      <c r="C898" t="s">
        <v>912</v>
      </c>
      <c r="D898" t="s">
        <v>1010</v>
      </c>
      <c r="E898" t="s">
        <v>3386</v>
      </c>
      <c r="F898">
        <v>36.299999999999997</v>
      </c>
      <c r="G898" s="62">
        <v>45085</v>
      </c>
      <c r="H898">
        <v>23</v>
      </c>
      <c r="I898" s="9">
        <v>1195.2918208000001</v>
      </c>
    </row>
    <row r="899" spans="1:9" x14ac:dyDescent="0.3">
      <c r="A899" s="2" t="s">
        <v>501</v>
      </c>
      <c r="B899" s="38" t="s">
        <v>3387</v>
      </c>
      <c r="C899" t="s">
        <v>2145</v>
      </c>
      <c r="D899" t="s">
        <v>3388</v>
      </c>
      <c r="E899" t="s">
        <v>3389</v>
      </c>
      <c r="F899">
        <v>26.2</v>
      </c>
      <c r="G899" s="64">
        <v>45086</v>
      </c>
      <c r="H899">
        <v>22</v>
      </c>
      <c r="I899" s="9">
        <v>825.20805546666679</v>
      </c>
    </row>
    <row r="900" spans="1:9" x14ac:dyDescent="0.3">
      <c r="A900" s="2" t="s">
        <v>501</v>
      </c>
      <c r="B900" s="38" t="s">
        <v>3390</v>
      </c>
      <c r="C900" t="s">
        <v>1854</v>
      </c>
      <c r="D900" t="s">
        <v>897</v>
      </c>
      <c r="E900" t="s">
        <v>3391</v>
      </c>
      <c r="F900">
        <v>26.2</v>
      </c>
      <c r="G900" s="59"/>
      <c r="H900">
        <v>8</v>
      </c>
      <c r="I900" s="9">
        <v>300.07565653333336</v>
      </c>
    </row>
    <row r="901" spans="1:9" x14ac:dyDescent="0.3">
      <c r="A901" s="2" t="s">
        <v>502</v>
      </c>
      <c r="B901" s="38" t="s">
        <v>3392</v>
      </c>
      <c r="C901" t="s">
        <v>1514</v>
      </c>
      <c r="D901" t="s">
        <v>897</v>
      </c>
      <c r="E901" t="s">
        <v>3393</v>
      </c>
      <c r="F901">
        <v>36.299999999999997</v>
      </c>
      <c r="G901" s="59"/>
      <c r="H901">
        <v>30</v>
      </c>
      <c r="I901" s="9">
        <v>1559.076288</v>
      </c>
    </row>
    <row r="902" spans="1:9" x14ac:dyDescent="0.3">
      <c r="A902" s="2" t="s">
        <v>502</v>
      </c>
      <c r="B902" s="38" t="s">
        <v>3394</v>
      </c>
      <c r="D902" t="s">
        <v>3395</v>
      </c>
      <c r="E902" t="s">
        <v>3396</v>
      </c>
      <c r="F902">
        <v>36.299999999999997</v>
      </c>
      <c r="G902" s="63">
        <v>45111</v>
      </c>
      <c r="H902">
        <v>0</v>
      </c>
      <c r="I902" s="9">
        <v>0</v>
      </c>
    </row>
    <row r="903" spans="1:9" x14ac:dyDescent="0.3">
      <c r="A903" s="2" t="s">
        <v>503</v>
      </c>
      <c r="B903" s="38" t="s">
        <v>3397</v>
      </c>
      <c r="C903" t="s">
        <v>907</v>
      </c>
      <c r="D903" t="s">
        <v>897</v>
      </c>
      <c r="E903" t="s">
        <v>3398</v>
      </c>
      <c r="F903">
        <v>61.1</v>
      </c>
      <c r="G903" s="59"/>
      <c r="H903">
        <v>30</v>
      </c>
      <c r="I903" s="9">
        <v>2624.2303360000001</v>
      </c>
    </row>
    <row r="904" spans="1:9" x14ac:dyDescent="0.3">
      <c r="A904" s="2" t="s">
        <v>504</v>
      </c>
      <c r="B904" s="38" t="s">
        <v>3399</v>
      </c>
      <c r="C904" t="s">
        <v>913</v>
      </c>
      <c r="D904" t="s">
        <v>897</v>
      </c>
      <c r="E904" t="s">
        <v>3400</v>
      </c>
      <c r="F904">
        <v>32.5</v>
      </c>
      <c r="G904" s="59"/>
      <c r="H904">
        <v>7</v>
      </c>
      <c r="I904" s="9">
        <v>325.7023466666667</v>
      </c>
    </row>
    <row r="905" spans="1:9" x14ac:dyDescent="0.3">
      <c r="A905" s="2" t="s">
        <v>504</v>
      </c>
      <c r="B905" s="38" t="s">
        <v>3401</v>
      </c>
      <c r="C905" t="s">
        <v>3402</v>
      </c>
      <c r="D905" t="s">
        <v>1010</v>
      </c>
      <c r="E905" t="s">
        <v>3403</v>
      </c>
      <c r="F905">
        <v>32.5</v>
      </c>
      <c r="G905" s="62">
        <v>45085</v>
      </c>
      <c r="H905">
        <v>23</v>
      </c>
      <c r="I905" s="9">
        <v>1070.1648533333334</v>
      </c>
    </row>
    <row r="906" spans="1:9" x14ac:dyDescent="0.3">
      <c r="A906" s="2" t="s">
        <v>505</v>
      </c>
      <c r="B906" s="38" t="s">
        <v>3404</v>
      </c>
      <c r="C906" t="s">
        <v>967</v>
      </c>
      <c r="D906" t="s">
        <v>897</v>
      </c>
      <c r="E906" t="s">
        <v>3405</v>
      </c>
      <c r="F906">
        <v>23.2</v>
      </c>
      <c r="G906" s="59"/>
      <c r="H906">
        <v>27</v>
      </c>
      <c r="I906" s="9">
        <v>896.79098879999992</v>
      </c>
    </row>
    <row r="907" spans="1:9" x14ac:dyDescent="0.3">
      <c r="A907" s="2" t="s">
        <v>505</v>
      </c>
      <c r="B907" s="38" t="s">
        <v>3406</v>
      </c>
      <c r="D907" t="s">
        <v>3407</v>
      </c>
      <c r="E907" t="s">
        <v>3408</v>
      </c>
      <c r="F907">
        <v>23.2</v>
      </c>
      <c r="G907" s="62">
        <v>45105</v>
      </c>
      <c r="H907">
        <v>3</v>
      </c>
      <c r="I907" s="9">
        <v>99.643443199999993</v>
      </c>
    </row>
    <row r="908" spans="1:9" x14ac:dyDescent="0.3">
      <c r="A908" s="2" t="s">
        <v>506</v>
      </c>
      <c r="B908" s="38" t="s">
        <v>3409</v>
      </c>
      <c r="C908" t="s">
        <v>908</v>
      </c>
      <c r="D908" t="s">
        <v>897</v>
      </c>
      <c r="E908" t="s">
        <v>3410</v>
      </c>
      <c r="F908">
        <v>36.200000000000003</v>
      </c>
      <c r="G908" s="59"/>
      <c r="H908">
        <v>30</v>
      </c>
      <c r="I908" s="9">
        <v>1554.7813120000003</v>
      </c>
    </row>
    <row r="909" spans="1:9" x14ac:dyDescent="0.3">
      <c r="A909" s="2" t="s">
        <v>507</v>
      </c>
      <c r="B909" s="38" t="s">
        <v>3411</v>
      </c>
      <c r="D909" t="s">
        <v>3412</v>
      </c>
      <c r="E909" t="s">
        <v>3413</v>
      </c>
      <c r="F909">
        <v>58.1</v>
      </c>
      <c r="G909" s="62">
        <v>45092</v>
      </c>
      <c r="H909">
        <v>16</v>
      </c>
      <c r="I909" s="9">
        <v>1330.8698965333335</v>
      </c>
    </row>
    <row r="910" spans="1:9" x14ac:dyDescent="0.3">
      <c r="A910" s="2" t="s">
        <v>507</v>
      </c>
      <c r="B910" s="38" t="s">
        <v>3414</v>
      </c>
      <c r="C910" t="s">
        <v>985</v>
      </c>
      <c r="D910" t="s">
        <v>897</v>
      </c>
      <c r="E910" t="s">
        <v>3415</v>
      </c>
      <c r="F910">
        <v>58.1</v>
      </c>
      <c r="G910" s="59"/>
      <c r="H910">
        <v>14</v>
      </c>
      <c r="I910" s="9">
        <v>1164.5111594666669</v>
      </c>
    </row>
    <row r="911" spans="1:9" x14ac:dyDescent="0.3">
      <c r="A911" s="2" t="s">
        <v>508</v>
      </c>
      <c r="B911" s="38" t="s">
        <v>3416</v>
      </c>
      <c r="C911" t="s">
        <v>1135</v>
      </c>
      <c r="D911" t="s">
        <v>897</v>
      </c>
      <c r="E911" t="s">
        <v>3417</v>
      </c>
      <c r="F911">
        <v>59.2</v>
      </c>
      <c r="G911" s="59"/>
      <c r="H911">
        <v>30</v>
      </c>
      <c r="I911" s="9">
        <v>2542.6257920000003</v>
      </c>
    </row>
    <row r="912" spans="1:9" x14ac:dyDescent="0.3">
      <c r="A912" s="2" t="s">
        <v>508</v>
      </c>
      <c r="B912" s="38" t="s">
        <v>3418</v>
      </c>
      <c r="D912" t="s">
        <v>3419</v>
      </c>
      <c r="E912" t="s">
        <v>3420</v>
      </c>
      <c r="F912">
        <v>59.2</v>
      </c>
      <c r="G912" s="60">
        <v>45161</v>
      </c>
      <c r="H912">
        <v>0</v>
      </c>
      <c r="I912" s="9">
        <v>0</v>
      </c>
    </row>
    <row r="913" spans="1:9" x14ac:dyDescent="0.3">
      <c r="A913" s="2" t="s">
        <v>871</v>
      </c>
      <c r="B913" s="38" t="s">
        <v>3421</v>
      </c>
      <c r="C913" t="s">
        <v>967</v>
      </c>
      <c r="D913" t="s">
        <v>897</v>
      </c>
      <c r="E913" t="s">
        <v>3422</v>
      </c>
      <c r="F913">
        <v>36.299999999999997</v>
      </c>
      <c r="G913" s="59"/>
      <c r="H913">
        <v>26</v>
      </c>
      <c r="I913" s="9">
        <v>1351.1994496</v>
      </c>
    </row>
    <row r="914" spans="1:9" x14ac:dyDescent="0.3">
      <c r="A914" s="2" t="s">
        <v>871</v>
      </c>
      <c r="B914" s="38" t="s">
        <v>3423</v>
      </c>
      <c r="D914" t="s">
        <v>3424</v>
      </c>
      <c r="E914" t="s">
        <v>3425</v>
      </c>
      <c r="F914">
        <v>36.299999999999997</v>
      </c>
      <c r="G914" s="62">
        <v>45104</v>
      </c>
      <c r="H914">
        <v>4</v>
      </c>
      <c r="I914" s="9">
        <v>207.8768384</v>
      </c>
    </row>
    <row r="915" spans="1:9" x14ac:dyDescent="0.3">
      <c r="A915" s="2" t="s">
        <v>872</v>
      </c>
      <c r="B915" s="38" t="s">
        <v>3426</v>
      </c>
      <c r="D915" t="s">
        <v>3427</v>
      </c>
      <c r="E915" t="s">
        <v>3428</v>
      </c>
      <c r="F915">
        <v>26.2</v>
      </c>
      <c r="G915" s="63">
        <v>45155</v>
      </c>
      <c r="H915">
        <v>0</v>
      </c>
      <c r="I915" s="9">
        <v>0</v>
      </c>
    </row>
    <row r="916" spans="1:9" x14ac:dyDescent="0.3">
      <c r="A916" s="2" t="s">
        <v>872</v>
      </c>
      <c r="B916" s="38" t="s">
        <v>3429</v>
      </c>
      <c r="C916" t="s">
        <v>2375</v>
      </c>
      <c r="D916" t="s">
        <v>897</v>
      </c>
      <c r="E916" t="s">
        <v>3430</v>
      </c>
      <c r="F916">
        <v>26.2</v>
      </c>
      <c r="G916" s="59"/>
      <c r="H916">
        <v>30</v>
      </c>
      <c r="I916" s="9">
        <v>1125.2837120000002</v>
      </c>
    </row>
    <row r="917" spans="1:9" x14ac:dyDescent="0.3">
      <c r="A917" s="2" t="s">
        <v>873</v>
      </c>
      <c r="B917" s="38" t="s">
        <v>3431</v>
      </c>
      <c r="C917" t="s">
        <v>1135</v>
      </c>
      <c r="D917" t="s">
        <v>897</v>
      </c>
      <c r="E917" t="s">
        <v>3432</v>
      </c>
      <c r="F917">
        <v>36.299999999999997</v>
      </c>
      <c r="G917" s="59"/>
      <c r="H917">
        <v>30</v>
      </c>
      <c r="I917" s="9">
        <v>1559.076288</v>
      </c>
    </row>
    <row r="918" spans="1:9" x14ac:dyDescent="0.3">
      <c r="A918" s="2" t="s">
        <v>873</v>
      </c>
      <c r="B918" s="38" t="s">
        <v>3433</v>
      </c>
      <c r="D918" t="s">
        <v>3434</v>
      </c>
      <c r="E918" t="s">
        <v>3435</v>
      </c>
      <c r="F918">
        <v>36.299999999999997</v>
      </c>
      <c r="G918" s="60">
        <v>45161</v>
      </c>
      <c r="H918">
        <v>0</v>
      </c>
      <c r="I918" s="9">
        <v>0</v>
      </c>
    </row>
    <row r="919" spans="1:9" x14ac:dyDescent="0.3">
      <c r="A919" s="2" t="s">
        <v>874</v>
      </c>
      <c r="B919" s="38" t="s">
        <v>3436</v>
      </c>
      <c r="C919" t="s">
        <v>917</v>
      </c>
      <c r="D919" t="s">
        <v>897</v>
      </c>
      <c r="E919" t="s">
        <v>3437</v>
      </c>
      <c r="F919">
        <v>61.1</v>
      </c>
      <c r="G919" s="59"/>
      <c r="H919">
        <v>30</v>
      </c>
      <c r="I919" s="9">
        <v>2624.2303360000001</v>
      </c>
    </row>
    <row r="920" spans="1:9" x14ac:dyDescent="0.3">
      <c r="A920" s="2" t="s">
        <v>874</v>
      </c>
      <c r="B920" s="38" t="s">
        <v>3438</v>
      </c>
      <c r="D920" t="s">
        <v>3439</v>
      </c>
      <c r="E920" t="s">
        <v>3440</v>
      </c>
      <c r="F920">
        <v>61.1</v>
      </c>
      <c r="G920" s="60">
        <v>45191</v>
      </c>
      <c r="H920">
        <v>0</v>
      </c>
      <c r="I920" s="9">
        <v>0</v>
      </c>
    </row>
    <row r="921" spans="1:9" x14ac:dyDescent="0.3">
      <c r="A921" s="2" t="s">
        <v>875</v>
      </c>
      <c r="B921" s="38" t="s">
        <v>3441</v>
      </c>
      <c r="C921" t="s">
        <v>915</v>
      </c>
      <c r="D921" t="s">
        <v>897</v>
      </c>
      <c r="E921" t="s">
        <v>3442</v>
      </c>
      <c r="F921">
        <v>32.5</v>
      </c>
      <c r="G921" s="59"/>
      <c r="H921">
        <v>30</v>
      </c>
      <c r="I921" s="9">
        <v>1395.8672000000001</v>
      </c>
    </row>
    <row r="922" spans="1:9" x14ac:dyDescent="0.3">
      <c r="A922" s="2" t="s">
        <v>875</v>
      </c>
      <c r="B922" s="38" t="s">
        <v>3443</v>
      </c>
      <c r="D922" t="s">
        <v>3444</v>
      </c>
      <c r="E922" t="s">
        <v>3445</v>
      </c>
      <c r="F922">
        <v>32.5</v>
      </c>
      <c r="G922" s="60">
        <v>45242</v>
      </c>
      <c r="H922">
        <v>0</v>
      </c>
      <c r="I922" s="9">
        <v>0</v>
      </c>
    </row>
    <row r="923" spans="1:9" x14ac:dyDescent="0.3">
      <c r="A923" s="2" t="s">
        <v>876</v>
      </c>
      <c r="B923" s="38" t="s">
        <v>3446</v>
      </c>
      <c r="D923" t="s">
        <v>3447</v>
      </c>
      <c r="E923" t="s">
        <v>3448</v>
      </c>
      <c r="F923">
        <v>23.2</v>
      </c>
      <c r="G923" s="64">
        <v>45093</v>
      </c>
      <c r="H923">
        <v>15</v>
      </c>
      <c r="I923" s="9">
        <v>498.21721599999995</v>
      </c>
    </row>
    <row r="924" spans="1:9" x14ac:dyDescent="0.3">
      <c r="A924" s="2" t="s">
        <v>876</v>
      </c>
      <c r="B924" s="38" t="s">
        <v>3449</v>
      </c>
      <c r="C924" t="s">
        <v>1969</v>
      </c>
      <c r="D924" t="s">
        <v>897</v>
      </c>
      <c r="E924" t="s">
        <v>3450</v>
      </c>
      <c r="F924">
        <v>23.2</v>
      </c>
      <c r="G924" s="59"/>
      <c r="H924">
        <v>15</v>
      </c>
      <c r="I924" s="9">
        <v>498.21721599999995</v>
      </c>
    </row>
    <row r="925" spans="1:9" x14ac:dyDescent="0.3">
      <c r="A925" s="2" t="s">
        <v>877</v>
      </c>
      <c r="B925" s="38" t="s">
        <v>3451</v>
      </c>
      <c r="C925" t="s">
        <v>1272</v>
      </c>
      <c r="D925" t="s">
        <v>897</v>
      </c>
      <c r="E925" t="s">
        <v>3452</v>
      </c>
      <c r="F925">
        <v>36.200000000000003</v>
      </c>
      <c r="G925" s="59"/>
      <c r="H925">
        <v>12</v>
      </c>
      <c r="I925" s="9">
        <v>621.91252480000014</v>
      </c>
    </row>
    <row r="926" spans="1:9" x14ac:dyDescent="0.3">
      <c r="A926" s="2" t="s">
        <v>877</v>
      </c>
      <c r="B926" s="38" t="s">
        <v>3453</v>
      </c>
      <c r="D926" t="s">
        <v>3454</v>
      </c>
      <c r="E926" t="s">
        <v>3455</v>
      </c>
      <c r="F926">
        <v>36.200000000000003</v>
      </c>
      <c r="G926" s="62">
        <v>45090</v>
      </c>
      <c r="H926">
        <v>18</v>
      </c>
      <c r="I926" s="9">
        <v>932.86878720000016</v>
      </c>
    </row>
    <row r="927" spans="1:9" x14ac:dyDescent="0.3">
      <c r="A927" s="2" t="s">
        <v>878</v>
      </c>
      <c r="B927" s="38" t="s">
        <v>3456</v>
      </c>
      <c r="C927" t="s">
        <v>1812</v>
      </c>
      <c r="D927" t="s">
        <v>897</v>
      </c>
      <c r="E927" t="s">
        <v>3457</v>
      </c>
      <c r="F927">
        <v>58.1</v>
      </c>
      <c r="G927" s="59"/>
      <c r="H927">
        <v>13</v>
      </c>
      <c r="I927" s="9">
        <v>1081.3317909333334</v>
      </c>
    </row>
    <row r="928" spans="1:9" x14ac:dyDescent="0.3">
      <c r="A928" s="2" t="s">
        <v>878</v>
      </c>
      <c r="B928" s="38" t="s">
        <v>3458</v>
      </c>
      <c r="D928" t="s">
        <v>3459</v>
      </c>
      <c r="E928" t="s">
        <v>3460</v>
      </c>
      <c r="F928">
        <v>58.1</v>
      </c>
      <c r="G928" s="62">
        <v>45091</v>
      </c>
      <c r="H928">
        <v>17</v>
      </c>
      <c r="I928" s="9">
        <v>1414.049265066667</v>
      </c>
    </row>
    <row r="929" spans="1:9" x14ac:dyDescent="0.3">
      <c r="A929" s="2" t="s">
        <v>879</v>
      </c>
      <c r="B929" s="38" t="s">
        <v>3461</v>
      </c>
      <c r="C929" t="s">
        <v>922</v>
      </c>
      <c r="D929" t="s">
        <v>897</v>
      </c>
      <c r="E929" t="s">
        <v>3462</v>
      </c>
      <c r="F929">
        <v>36.299999999999997</v>
      </c>
      <c r="G929" s="59"/>
      <c r="H929">
        <v>30</v>
      </c>
      <c r="I929" s="9">
        <v>1559.076288</v>
      </c>
    </row>
    <row r="930" spans="1:9" x14ac:dyDescent="0.3">
      <c r="A930" s="2" t="s">
        <v>879</v>
      </c>
      <c r="B930" s="38" t="s">
        <v>3463</v>
      </c>
      <c r="D930" t="s">
        <v>3464</v>
      </c>
      <c r="E930" t="s">
        <v>3465</v>
      </c>
      <c r="F930">
        <v>36.299999999999997</v>
      </c>
      <c r="G930" s="60">
        <v>45234</v>
      </c>
      <c r="H930">
        <v>0</v>
      </c>
      <c r="I930" s="9">
        <v>0</v>
      </c>
    </row>
    <row r="931" spans="1:9" x14ac:dyDescent="0.3">
      <c r="A931" s="2" t="s">
        <v>880</v>
      </c>
      <c r="B931" s="38" t="s">
        <v>3466</v>
      </c>
      <c r="D931" t="s">
        <v>3467</v>
      </c>
      <c r="E931" t="s">
        <v>3468</v>
      </c>
      <c r="F931">
        <v>26.2</v>
      </c>
      <c r="G931" s="62">
        <v>45094</v>
      </c>
      <c r="H931">
        <v>14</v>
      </c>
      <c r="I931" s="9">
        <v>525.13239893333343</v>
      </c>
    </row>
    <row r="932" spans="1:9" x14ac:dyDescent="0.3">
      <c r="A932" s="2" t="s">
        <v>880</v>
      </c>
      <c r="B932" s="38" t="s">
        <v>3469</v>
      </c>
      <c r="C932" t="s">
        <v>1259</v>
      </c>
      <c r="D932" t="s">
        <v>897</v>
      </c>
      <c r="E932" t="s">
        <v>3470</v>
      </c>
      <c r="F932">
        <v>26.2</v>
      </c>
      <c r="G932" s="59"/>
      <c r="H932">
        <v>16</v>
      </c>
      <c r="I932" s="9">
        <v>600.15131306666672</v>
      </c>
    </row>
    <row r="933" spans="1:9" x14ac:dyDescent="0.3">
      <c r="A933" s="2" t="s">
        <v>509</v>
      </c>
      <c r="B933" s="38" t="s">
        <v>3471</v>
      </c>
      <c r="C933" t="s">
        <v>924</v>
      </c>
      <c r="D933" t="s">
        <v>897</v>
      </c>
      <c r="E933" t="s">
        <v>3472</v>
      </c>
      <c r="F933">
        <v>36.299999999999997</v>
      </c>
      <c r="G933" s="59"/>
      <c r="H933">
        <v>30</v>
      </c>
      <c r="I933" s="9">
        <v>1559.076288</v>
      </c>
    </row>
    <row r="934" spans="1:9" x14ac:dyDescent="0.3">
      <c r="A934" s="2" t="s">
        <v>881</v>
      </c>
      <c r="B934" s="38" t="s">
        <v>3473</v>
      </c>
      <c r="D934" t="s">
        <v>3474</v>
      </c>
      <c r="E934" t="s">
        <v>3475</v>
      </c>
      <c r="F934">
        <v>36.299999999999997</v>
      </c>
      <c r="G934" s="60">
        <v>45206</v>
      </c>
      <c r="H934">
        <v>0</v>
      </c>
      <c r="I934" s="9">
        <v>0</v>
      </c>
    </row>
    <row r="935" spans="1:9" x14ac:dyDescent="0.3">
      <c r="A935" s="2" t="s">
        <v>881</v>
      </c>
      <c r="B935" s="38" t="s">
        <v>3476</v>
      </c>
      <c r="C935" t="s">
        <v>911</v>
      </c>
      <c r="D935" t="s">
        <v>897</v>
      </c>
      <c r="E935" t="s">
        <v>3477</v>
      </c>
      <c r="F935">
        <v>36.299999999999997</v>
      </c>
      <c r="G935" s="59"/>
      <c r="H935">
        <v>30</v>
      </c>
      <c r="I935" s="9">
        <v>1559.076288</v>
      </c>
    </row>
    <row r="936" spans="1:9" x14ac:dyDescent="0.3">
      <c r="A936" s="2" t="s">
        <v>882</v>
      </c>
      <c r="B936" s="38" t="s">
        <v>3478</v>
      </c>
      <c r="C936" t="s">
        <v>940</v>
      </c>
      <c r="D936" t="s">
        <v>897</v>
      </c>
      <c r="E936" t="s">
        <v>3479</v>
      </c>
      <c r="F936">
        <v>61.1</v>
      </c>
      <c r="G936" s="59"/>
      <c r="H936">
        <v>30</v>
      </c>
      <c r="I936" s="9">
        <v>2624.2303360000001</v>
      </c>
    </row>
    <row r="937" spans="1:9" x14ac:dyDescent="0.3">
      <c r="A937" s="2" t="s">
        <v>883</v>
      </c>
      <c r="B937" s="38" t="s">
        <v>3480</v>
      </c>
      <c r="D937" t="s">
        <v>897</v>
      </c>
      <c r="E937" t="s">
        <v>3481</v>
      </c>
      <c r="F937">
        <v>32.5</v>
      </c>
      <c r="G937" s="59"/>
      <c r="H937">
        <v>30</v>
      </c>
      <c r="I937" s="9">
        <v>1395.8672000000001</v>
      </c>
    </row>
    <row r="938" spans="1:9" x14ac:dyDescent="0.3">
      <c r="A938" s="2" t="s">
        <v>884</v>
      </c>
      <c r="B938" s="38" t="s">
        <v>3482</v>
      </c>
      <c r="D938" t="s">
        <v>1010</v>
      </c>
      <c r="E938" t="s">
        <v>3483</v>
      </c>
      <c r="F938">
        <v>23.2</v>
      </c>
      <c r="G938" s="62">
        <v>45085</v>
      </c>
      <c r="H938">
        <v>23</v>
      </c>
      <c r="I938" s="9">
        <v>763.93306453333332</v>
      </c>
    </row>
    <row r="939" spans="1:9" x14ac:dyDescent="0.3">
      <c r="A939" s="2" t="s">
        <v>884</v>
      </c>
      <c r="B939" s="38" t="s">
        <v>3484</v>
      </c>
      <c r="C939" t="s">
        <v>913</v>
      </c>
      <c r="D939" t="s">
        <v>897</v>
      </c>
      <c r="E939" t="s">
        <v>3485</v>
      </c>
      <c r="F939">
        <v>23.2</v>
      </c>
      <c r="G939" s="59"/>
      <c r="H939">
        <v>7</v>
      </c>
      <c r="I939" s="9">
        <v>232.50136746666664</v>
      </c>
    </row>
    <row r="940" spans="1:9" x14ac:dyDescent="0.3">
      <c r="A940" s="2" t="s">
        <v>885</v>
      </c>
      <c r="B940" s="38" t="s">
        <v>3486</v>
      </c>
      <c r="C940" t="s">
        <v>930</v>
      </c>
      <c r="D940" t="s">
        <v>897</v>
      </c>
      <c r="E940" t="s">
        <v>3487</v>
      </c>
      <c r="F940">
        <v>36.200000000000003</v>
      </c>
      <c r="G940" s="59"/>
      <c r="H940">
        <v>30</v>
      </c>
      <c r="I940" s="9">
        <v>1554.7813120000003</v>
      </c>
    </row>
    <row r="941" spans="1:9" x14ac:dyDescent="0.3">
      <c r="A941" s="2" t="s">
        <v>885</v>
      </c>
      <c r="B941" s="38" t="s">
        <v>3488</v>
      </c>
      <c r="D941" t="s">
        <v>3489</v>
      </c>
      <c r="E941" t="s">
        <v>3490</v>
      </c>
      <c r="F941">
        <v>36.200000000000003</v>
      </c>
      <c r="G941" s="60">
        <v>45191</v>
      </c>
      <c r="H941">
        <v>0</v>
      </c>
      <c r="I941" s="9">
        <v>0</v>
      </c>
    </row>
    <row r="942" spans="1:9" x14ac:dyDescent="0.3">
      <c r="A942" s="2" t="s">
        <v>886</v>
      </c>
      <c r="B942" s="38" t="s">
        <v>3491</v>
      </c>
      <c r="C942" t="s">
        <v>1812</v>
      </c>
      <c r="D942" t="s">
        <v>897</v>
      </c>
      <c r="E942" t="s">
        <v>3492</v>
      </c>
      <c r="F942">
        <v>58.1</v>
      </c>
      <c r="G942" s="59"/>
      <c r="H942">
        <v>13</v>
      </c>
      <c r="I942" s="9">
        <v>1081.3317909333334</v>
      </c>
    </row>
    <row r="943" spans="1:9" x14ac:dyDescent="0.3">
      <c r="A943" s="2" t="s">
        <v>886</v>
      </c>
      <c r="B943" s="38" t="s">
        <v>3493</v>
      </c>
      <c r="D943" t="s">
        <v>3494</v>
      </c>
      <c r="E943" t="s">
        <v>3495</v>
      </c>
      <c r="F943">
        <v>58.1</v>
      </c>
      <c r="G943" s="64">
        <v>45091</v>
      </c>
      <c r="H943">
        <v>17</v>
      </c>
      <c r="I943" s="9">
        <v>1414.049265066667</v>
      </c>
    </row>
    <row r="944" spans="1:9" x14ac:dyDescent="0.3">
      <c r="A944" s="2" t="s">
        <v>887</v>
      </c>
      <c r="B944" s="38" t="s">
        <v>3496</v>
      </c>
      <c r="C944" t="s">
        <v>918</v>
      </c>
      <c r="D944" t="s">
        <v>1010</v>
      </c>
      <c r="E944" t="s">
        <v>3497</v>
      </c>
      <c r="F944">
        <v>36.299999999999997</v>
      </c>
      <c r="G944" s="62">
        <v>45085</v>
      </c>
      <c r="H944">
        <v>23</v>
      </c>
      <c r="I944" s="9">
        <v>1195.2918208000001</v>
      </c>
    </row>
    <row r="945" spans="1:9" x14ac:dyDescent="0.3">
      <c r="A945" s="2" t="s">
        <v>887</v>
      </c>
      <c r="B945" s="38" t="s">
        <v>3498</v>
      </c>
      <c r="C945" t="s">
        <v>913</v>
      </c>
      <c r="D945" t="s">
        <v>897</v>
      </c>
      <c r="E945" t="s">
        <v>3499</v>
      </c>
      <c r="F945">
        <v>36.299999999999997</v>
      </c>
      <c r="G945" s="59"/>
      <c r="H945">
        <v>7</v>
      </c>
      <c r="I945" s="9">
        <v>363.78446719999999</v>
      </c>
    </row>
    <row r="946" spans="1:9" x14ac:dyDescent="0.3">
      <c r="A946" s="2" t="s">
        <v>888</v>
      </c>
      <c r="B946" s="38" t="s">
        <v>3500</v>
      </c>
      <c r="D946" t="s">
        <v>3501</v>
      </c>
      <c r="E946" t="s">
        <v>3502</v>
      </c>
      <c r="F946">
        <v>26.2</v>
      </c>
      <c r="G946" s="64">
        <v>45098</v>
      </c>
      <c r="H946">
        <v>10</v>
      </c>
      <c r="I946" s="9">
        <v>375.0945706666667</v>
      </c>
    </row>
    <row r="947" spans="1:9" x14ac:dyDescent="0.3">
      <c r="A947" s="2" t="s">
        <v>888</v>
      </c>
      <c r="B947" s="38" t="s">
        <v>3503</v>
      </c>
      <c r="C947" t="s">
        <v>1196</v>
      </c>
      <c r="D947" t="s">
        <v>897</v>
      </c>
      <c r="E947" t="s">
        <v>3504</v>
      </c>
      <c r="F947">
        <v>26.2</v>
      </c>
      <c r="G947" s="59"/>
      <c r="H947">
        <v>20</v>
      </c>
      <c r="I947" s="9">
        <v>750.1891413333334</v>
      </c>
    </row>
    <row r="948" spans="1:9" x14ac:dyDescent="0.3">
      <c r="A948" s="2" t="s">
        <v>889</v>
      </c>
      <c r="B948" s="38" t="s">
        <v>3505</v>
      </c>
      <c r="C948" t="s">
        <v>928</v>
      </c>
      <c r="D948" t="s">
        <v>897</v>
      </c>
      <c r="E948" t="s">
        <v>3506</v>
      </c>
      <c r="F948">
        <v>36.299999999999997</v>
      </c>
      <c r="G948" s="59"/>
      <c r="H948">
        <v>30</v>
      </c>
      <c r="I948" s="9">
        <v>1559.076288</v>
      </c>
    </row>
    <row r="949" spans="1:9" x14ac:dyDescent="0.3">
      <c r="A949" s="2" t="s">
        <v>890</v>
      </c>
      <c r="B949" s="38" t="s">
        <v>3507</v>
      </c>
      <c r="C949" t="s">
        <v>1665</v>
      </c>
      <c r="D949" t="s">
        <v>897</v>
      </c>
      <c r="E949" t="s">
        <v>3508</v>
      </c>
      <c r="F949">
        <v>61.1</v>
      </c>
      <c r="G949" s="59"/>
      <c r="H949">
        <v>30</v>
      </c>
      <c r="I949" s="9">
        <v>2624.2303360000001</v>
      </c>
    </row>
    <row r="950" spans="1:9" x14ac:dyDescent="0.3">
      <c r="A950" s="2" t="s">
        <v>890</v>
      </c>
      <c r="B950" s="38" t="s">
        <v>3509</v>
      </c>
      <c r="D950" t="s">
        <v>3510</v>
      </c>
      <c r="E950" t="s">
        <v>3511</v>
      </c>
      <c r="F950">
        <v>61.1</v>
      </c>
      <c r="G950" s="63">
        <v>45122</v>
      </c>
      <c r="H950">
        <v>0</v>
      </c>
      <c r="I950" s="9">
        <v>0</v>
      </c>
    </row>
    <row r="951" spans="1:9" x14ac:dyDescent="0.3">
      <c r="A951" s="2" t="s">
        <v>510</v>
      </c>
      <c r="B951" s="38" t="s">
        <v>3512</v>
      </c>
      <c r="C951" t="s">
        <v>923</v>
      </c>
      <c r="D951" t="s">
        <v>1010</v>
      </c>
      <c r="E951" t="s">
        <v>3513</v>
      </c>
      <c r="F951">
        <v>50.7</v>
      </c>
      <c r="G951" s="62">
        <v>45085</v>
      </c>
      <c r="H951">
        <v>23</v>
      </c>
      <c r="I951" s="9">
        <v>1669.4571712000004</v>
      </c>
    </row>
    <row r="952" spans="1:9" x14ac:dyDescent="0.3">
      <c r="A952" s="2" t="s">
        <v>510</v>
      </c>
      <c r="B952" s="38" t="s">
        <v>3514</v>
      </c>
      <c r="C952" t="s">
        <v>913</v>
      </c>
      <c r="D952" t="s">
        <v>897</v>
      </c>
      <c r="E952" t="s">
        <v>3515</v>
      </c>
      <c r="F952">
        <v>50.7</v>
      </c>
      <c r="G952" s="59"/>
      <c r="H952">
        <v>7</v>
      </c>
      <c r="I952" s="9">
        <v>508.09566080000013</v>
      </c>
    </row>
    <row r="953" spans="1:9" x14ac:dyDescent="0.3">
      <c r="A953" s="2" t="s">
        <v>891</v>
      </c>
      <c r="B953" s="38" t="s">
        <v>3516</v>
      </c>
      <c r="C953" t="s">
        <v>2145</v>
      </c>
      <c r="D953" t="s">
        <v>897</v>
      </c>
      <c r="E953" t="s">
        <v>3517</v>
      </c>
      <c r="F953">
        <v>32.5</v>
      </c>
      <c r="G953" s="59"/>
      <c r="H953">
        <v>30</v>
      </c>
      <c r="I953" s="9">
        <v>1395.8672000000001</v>
      </c>
    </row>
    <row r="954" spans="1:9" x14ac:dyDescent="0.3">
      <c r="A954" s="2" t="s">
        <v>892</v>
      </c>
      <c r="B954" s="38" t="s">
        <v>3518</v>
      </c>
      <c r="C954" t="s">
        <v>967</v>
      </c>
      <c r="D954" t="s">
        <v>897</v>
      </c>
      <c r="E954" t="s">
        <v>3519</v>
      </c>
      <c r="F954">
        <v>23.2</v>
      </c>
      <c r="G954" s="59"/>
      <c r="H954">
        <v>27</v>
      </c>
      <c r="I954" s="9">
        <v>896.79098879999992</v>
      </c>
    </row>
    <row r="955" spans="1:9" x14ac:dyDescent="0.3">
      <c r="A955" s="2" t="s">
        <v>892</v>
      </c>
      <c r="B955" s="38" t="s">
        <v>3520</v>
      </c>
      <c r="C955" t="s">
        <v>941</v>
      </c>
      <c r="D955" t="s">
        <v>3521</v>
      </c>
      <c r="E955" t="s">
        <v>3522</v>
      </c>
      <c r="F955">
        <v>23.2</v>
      </c>
      <c r="G955" s="60">
        <v>45201</v>
      </c>
      <c r="H955">
        <v>0</v>
      </c>
      <c r="I955" s="9">
        <v>0</v>
      </c>
    </row>
    <row r="956" spans="1:9" x14ac:dyDescent="0.3">
      <c r="A956" s="2" t="s">
        <v>892</v>
      </c>
      <c r="B956" s="38" t="s">
        <v>3523</v>
      </c>
      <c r="C956" t="s">
        <v>3524</v>
      </c>
      <c r="D956" t="s">
        <v>3525</v>
      </c>
      <c r="E956" t="s">
        <v>3526</v>
      </c>
      <c r="F956">
        <v>23.2</v>
      </c>
      <c r="G956" s="62">
        <v>45105</v>
      </c>
      <c r="H956">
        <v>3</v>
      </c>
      <c r="I956" s="9">
        <v>99.643443199999993</v>
      </c>
    </row>
    <row r="957" spans="1:9" x14ac:dyDescent="0.3">
      <c r="A957" s="2" t="s">
        <v>511</v>
      </c>
      <c r="B957" s="38" t="s">
        <v>3527</v>
      </c>
      <c r="D957" t="s">
        <v>3528</v>
      </c>
      <c r="E957" t="s">
        <v>3529</v>
      </c>
      <c r="F957">
        <v>61</v>
      </c>
      <c r="G957" s="62">
        <v>45069</v>
      </c>
      <c r="H957">
        <v>30</v>
      </c>
      <c r="I957" s="9">
        <v>2619.9353599999999</v>
      </c>
    </row>
    <row r="958" spans="1:9" x14ac:dyDescent="0.3">
      <c r="A958" s="2" t="s">
        <v>512</v>
      </c>
      <c r="B958" s="38" t="s">
        <v>3532</v>
      </c>
      <c r="C958" t="s">
        <v>3533</v>
      </c>
      <c r="D958" t="s">
        <v>1010</v>
      </c>
      <c r="E958" t="s">
        <v>3534</v>
      </c>
      <c r="F958">
        <v>50.9</v>
      </c>
      <c r="G958" s="62">
        <v>45085</v>
      </c>
      <c r="H958">
        <v>23</v>
      </c>
      <c r="I958" s="9">
        <v>1676.0428010666669</v>
      </c>
    </row>
    <row r="959" spans="1:9" x14ac:dyDescent="0.3">
      <c r="A959" s="2" t="s">
        <v>512</v>
      </c>
      <c r="B959" s="38" t="s">
        <v>3535</v>
      </c>
      <c r="C959" t="s">
        <v>913</v>
      </c>
      <c r="D959" t="s">
        <v>897</v>
      </c>
      <c r="E959" t="s">
        <v>3536</v>
      </c>
      <c r="F959">
        <v>50.9</v>
      </c>
      <c r="G959" s="59"/>
      <c r="H959">
        <v>7</v>
      </c>
      <c r="I959" s="9">
        <v>510.09998293333342</v>
      </c>
    </row>
    <row r="960" spans="1:9" x14ac:dyDescent="0.3">
      <c r="A960" s="2" t="s">
        <v>513</v>
      </c>
      <c r="B960" s="38" t="s">
        <v>3537</v>
      </c>
      <c r="D960" t="s">
        <v>3538</v>
      </c>
      <c r="E960" t="s">
        <v>3539</v>
      </c>
      <c r="F960">
        <v>59.2</v>
      </c>
      <c r="G960" s="62">
        <v>45069</v>
      </c>
      <c r="H960">
        <v>30</v>
      </c>
      <c r="I960" s="9">
        <v>2542.6257920000003</v>
      </c>
    </row>
    <row r="961" spans="1:9" x14ac:dyDescent="0.3">
      <c r="A961" s="2" t="s">
        <v>514</v>
      </c>
      <c r="B961" s="38" t="s">
        <v>3542</v>
      </c>
      <c r="D961" t="s">
        <v>3543</v>
      </c>
      <c r="E961" t="s">
        <v>3544</v>
      </c>
      <c r="F961">
        <v>32.5</v>
      </c>
      <c r="G961" s="64">
        <v>45080</v>
      </c>
      <c r="H961">
        <v>28</v>
      </c>
      <c r="I961" s="9">
        <v>1302.8093866666668</v>
      </c>
    </row>
    <row r="962" spans="1:9" x14ac:dyDescent="0.3">
      <c r="A962" s="2" t="s">
        <v>514</v>
      </c>
      <c r="B962" s="38" t="s">
        <v>3545</v>
      </c>
      <c r="C962" t="s">
        <v>1167</v>
      </c>
      <c r="D962" t="s">
        <v>897</v>
      </c>
      <c r="E962" t="s">
        <v>3546</v>
      </c>
      <c r="F962">
        <v>32.5</v>
      </c>
      <c r="G962" s="59"/>
      <c r="H962">
        <v>2</v>
      </c>
      <c r="I962" s="9">
        <v>93.057813333333343</v>
      </c>
    </row>
    <row r="963" spans="1:9" x14ac:dyDescent="0.3">
      <c r="A963" s="2" t="s">
        <v>515</v>
      </c>
      <c r="B963" s="38" t="s">
        <v>3547</v>
      </c>
      <c r="C963" t="s">
        <v>908</v>
      </c>
      <c r="D963" t="s">
        <v>897</v>
      </c>
      <c r="E963" t="s">
        <v>3548</v>
      </c>
      <c r="F963">
        <v>32.5</v>
      </c>
      <c r="G963" s="59"/>
      <c r="H963">
        <v>30</v>
      </c>
      <c r="I963" s="9">
        <v>1395.8672000000001</v>
      </c>
    </row>
    <row r="964" spans="1:9" x14ac:dyDescent="0.3">
      <c r="A964" s="2" t="s">
        <v>516</v>
      </c>
      <c r="B964" s="38" t="s">
        <v>3551</v>
      </c>
      <c r="D964" t="s">
        <v>3552</v>
      </c>
      <c r="E964" t="s">
        <v>3553</v>
      </c>
      <c r="F964">
        <v>59.2</v>
      </c>
      <c r="G964" s="62">
        <v>45070</v>
      </c>
      <c r="H964">
        <v>30</v>
      </c>
      <c r="I964" s="9">
        <v>2542.6257920000003</v>
      </c>
    </row>
    <row r="965" spans="1:9" x14ac:dyDescent="0.3">
      <c r="A965" s="2" t="s">
        <v>517</v>
      </c>
      <c r="B965" s="38" t="s">
        <v>3556</v>
      </c>
      <c r="D965" t="s">
        <v>2198</v>
      </c>
      <c r="E965" t="s">
        <v>3557</v>
      </c>
      <c r="F965">
        <v>36.299999999999997</v>
      </c>
      <c r="G965" s="62">
        <v>45076</v>
      </c>
      <c r="H965">
        <v>30</v>
      </c>
      <c r="I965" s="9">
        <v>1559.076288</v>
      </c>
    </row>
    <row r="966" spans="1:9" x14ac:dyDescent="0.3">
      <c r="A966" s="2" t="s">
        <v>518</v>
      </c>
      <c r="B966" s="38" t="s">
        <v>3560</v>
      </c>
      <c r="D966" t="s">
        <v>3561</v>
      </c>
      <c r="E966" t="s">
        <v>3562</v>
      </c>
      <c r="F966">
        <v>50.7</v>
      </c>
      <c r="G966" s="62">
        <v>45069</v>
      </c>
      <c r="H966">
        <v>30</v>
      </c>
      <c r="I966" s="9">
        <v>2177.5528320000003</v>
      </c>
    </row>
    <row r="967" spans="1:9" x14ac:dyDescent="0.3">
      <c r="A967" s="2" t="s">
        <v>519</v>
      </c>
      <c r="B967" s="38" t="s">
        <v>3565</v>
      </c>
      <c r="D967" t="s">
        <v>3566</v>
      </c>
      <c r="E967" t="s">
        <v>3567</v>
      </c>
      <c r="F967">
        <v>61</v>
      </c>
      <c r="G967" s="62">
        <v>45069</v>
      </c>
      <c r="H967">
        <v>30</v>
      </c>
      <c r="I967" s="9">
        <v>2619.9353599999999</v>
      </c>
    </row>
    <row r="968" spans="1:9" x14ac:dyDescent="0.3">
      <c r="A968" s="2" t="s">
        <v>520</v>
      </c>
      <c r="B968" s="38" t="s">
        <v>3570</v>
      </c>
      <c r="D968" t="s">
        <v>3571</v>
      </c>
      <c r="E968" t="s">
        <v>3572</v>
      </c>
      <c r="F968">
        <v>50.9</v>
      </c>
      <c r="G968" s="62">
        <v>45069</v>
      </c>
      <c r="H968">
        <v>30</v>
      </c>
      <c r="I968" s="9">
        <v>2186.1427840000001</v>
      </c>
    </row>
    <row r="969" spans="1:9" x14ac:dyDescent="0.3">
      <c r="A969" s="2" t="s">
        <v>521</v>
      </c>
      <c r="B969" s="38" t="s">
        <v>3573</v>
      </c>
      <c r="C969" t="s">
        <v>916</v>
      </c>
      <c r="D969" t="s">
        <v>897</v>
      </c>
      <c r="E969" t="s">
        <v>3574</v>
      </c>
      <c r="F969">
        <v>32.5</v>
      </c>
      <c r="G969" s="59"/>
      <c r="H969">
        <v>30</v>
      </c>
      <c r="I969" s="9">
        <v>1395.8672000000001</v>
      </c>
    </row>
    <row r="970" spans="1:9" x14ac:dyDescent="0.3">
      <c r="A970" s="2" t="s">
        <v>522</v>
      </c>
      <c r="B970" s="38" t="s">
        <v>3575</v>
      </c>
      <c r="D970" t="s">
        <v>3576</v>
      </c>
      <c r="E970" t="s">
        <v>3577</v>
      </c>
      <c r="F970">
        <v>32.5</v>
      </c>
      <c r="G970" s="63">
        <v>45115</v>
      </c>
      <c r="H970">
        <v>0</v>
      </c>
      <c r="I970" s="9">
        <v>0</v>
      </c>
    </row>
    <row r="971" spans="1:9" x14ac:dyDescent="0.3">
      <c r="A971" s="2" t="s">
        <v>522</v>
      </c>
      <c r="B971" s="38" t="s">
        <v>3578</v>
      </c>
      <c r="C971" t="s">
        <v>1223</v>
      </c>
      <c r="D971" t="s">
        <v>897</v>
      </c>
      <c r="E971" t="s">
        <v>3579</v>
      </c>
      <c r="F971">
        <v>32.5</v>
      </c>
      <c r="G971" s="59"/>
      <c r="H971">
        <v>30</v>
      </c>
      <c r="I971" s="9">
        <v>1395.8672000000001</v>
      </c>
    </row>
    <row r="972" spans="1:9" x14ac:dyDescent="0.3">
      <c r="A972" s="2" t="s">
        <v>523</v>
      </c>
      <c r="B972" s="38" t="s">
        <v>3580</v>
      </c>
      <c r="D972" t="s">
        <v>3581</v>
      </c>
      <c r="E972" t="s">
        <v>3582</v>
      </c>
      <c r="F972">
        <v>59.2</v>
      </c>
      <c r="G972" s="63">
        <v>45150</v>
      </c>
      <c r="H972">
        <v>0</v>
      </c>
      <c r="I972" s="9">
        <v>0</v>
      </c>
    </row>
    <row r="973" spans="1:9" x14ac:dyDescent="0.3">
      <c r="A973" s="2" t="s">
        <v>523</v>
      </c>
      <c r="B973" s="38" t="s">
        <v>3583</v>
      </c>
      <c r="C973" t="s">
        <v>1637</v>
      </c>
      <c r="D973" t="s">
        <v>897</v>
      </c>
      <c r="E973" t="s">
        <v>3584</v>
      </c>
      <c r="F973">
        <v>59.2</v>
      </c>
      <c r="G973" s="59"/>
      <c r="H973">
        <v>30</v>
      </c>
      <c r="I973" s="9">
        <v>2542.6257920000003</v>
      </c>
    </row>
    <row r="974" spans="1:9" x14ac:dyDescent="0.3">
      <c r="A974" s="2" t="s">
        <v>524</v>
      </c>
      <c r="B974" s="38" t="s">
        <v>3585</v>
      </c>
      <c r="D974" t="s">
        <v>3005</v>
      </c>
      <c r="E974" t="s">
        <v>3586</v>
      </c>
      <c r="F974">
        <v>36.299999999999997</v>
      </c>
      <c r="G974" s="63">
        <v>45170</v>
      </c>
      <c r="H974">
        <v>0</v>
      </c>
      <c r="I974" s="9">
        <v>0</v>
      </c>
    </row>
    <row r="975" spans="1:9" x14ac:dyDescent="0.3">
      <c r="A975" s="2" t="s">
        <v>524</v>
      </c>
      <c r="B975" s="38" t="s">
        <v>3587</v>
      </c>
      <c r="C975" t="s">
        <v>930</v>
      </c>
      <c r="D975" t="s">
        <v>897</v>
      </c>
      <c r="E975" t="s">
        <v>3588</v>
      </c>
      <c r="F975">
        <v>36.299999999999997</v>
      </c>
      <c r="G975" s="59"/>
      <c r="H975">
        <v>30</v>
      </c>
      <c r="I975" s="9">
        <v>1559.076288</v>
      </c>
    </row>
    <row r="976" spans="1:9" x14ac:dyDescent="0.3">
      <c r="A976" s="2" t="s">
        <v>525</v>
      </c>
      <c r="B976" s="38" t="s">
        <v>3589</v>
      </c>
      <c r="C976" t="s">
        <v>912</v>
      </c>
      <c r="D976" t="s">
        <v>897</v>
      </c>
      <c r="E976" t="s">
        <v>3590</v>
      </c>
      <c r="F976">
        <v>36.299999999999997</v>
      </c>
      <c r="G976" s="59"/>
      <c r="H976">
        <v>30</v>
      </c>
      <c r="I976" s="9">
        <v>1559.076288</v>
      </c>
    </row>
    <row r="977" spans="1:9" x14ac:dyDescent="0.3">
      <c r="A977" s="2" t="s">
        <v>526</v>
      </c>
      <c r="B977" s="38" t="s">
        <v>3593</v>
      </c>
      <c r="D977" t="s">
        <v>3594</v>
      </c>
      <c r="E977" t="s">
        <v>3595</v>
      </c>
      <c r="F977">
        <v>50.7</v>
      </c>
      <c r="G977" s="62">
        <v>45100</v>
      </c>
      <c r="H977">
        <v>30</v>
      </c>
      <c r="I977" s="9">
        <v>2177.5528320000003</v>
      </c>
    </row>
    <row r="978" spans="1:9" x14ac:dyDescent="0.3">
      <c r="A978" s="2" t="s">
        <v>527</v>
      </c>
      <c r="B978" s="38" t="s">
        <v>3596</v>
      </c>
      <c r="D978" t="s">
        <v>3597</v>
      </c>
      <c r="E978" t="s">
        <v>3598</v>
      </c>
      <c r="F978">
        <v>61</v>
      </c>
      <c r="G978" s="62">
        <v>45073</v>
      </c>
      <c r="H978">
        <v>30</v>
      </c>
      <c r="I978" s="9">
        <v>2619.9353599999999</v>
      </c>
    </row>
    <row r="979" spans="1:9" x14ac:dyDescent="0.3">
      <c r="A979" s="2" t="s">
        <v>528</v>
      </c>
      <c r="B979" s="38" t="s">
        <v>3601</v>
      </c>
      <c r="C979" t="s">
        <v>1812</v>
      </c>
      <c r="D979" t="s">
        <v>897</v>
      </c>
      <c r="E979" t="s">
        <v>3602</v>
      </c>
      <c r="F979">
        <v>50.9</v>
      </c>
      <c r="G979" s="59"/>
      <c r="H979">
        <v>13</v>
      </c>
      <c r="I979" s="9">
        <v>947.32853973333351</v>
      </c>
    </row>
    <row r="980" spans="1:9" x14ac:dyDescent="0.3">
      <c r="A980" s="2" t="s">
        <v>528</v>
      </c>
      <c r="B980" s="38" t="s">
        <v>3603</v>
      </c>
      <c r="D980" t="s">
        <v>3604</v>
      </c>
      <c r="E980" t="s">
        <v>3605</v>
      </c>
      <c r="F980">
        <v>50.9</v>
      </c>
      <c r="G980" s="64">
        <v>45091</v>
      </c>
      <c r="H980">
        <v>17</v>
      </c>
      <c r="I980" s="9">
        <v>1238.8142442666669</v>
      </c>
    </row>
    <row r="981" spans="1:9" x14ac:dyDescent="0.3">
      <c r="A981" s="2" t="s">
        <v>529</v>
      </c>
      <c r="B981" s="38" t="s">
        <v>3606</v>
      </c>
      <c r="C981" t="s">
        <v>1223</v>
      </c>
      <c r="D981" t="s">
        <v>897</v>
      </c>
      <c r="E981" t="s">
        <v>3607</v>
      </c>
      <c r="F981">
        <v>32.5</v>
      </c>
      <c r="G981" s="59"/>
      <c r="H981">
        <v>30</v>
      </c>
      <c r="I981" s="9">
        <v>1395.8672000000001</v>
      </c>
    </row>
    <row r="982" spans="1:9" x14ac:dyDescent="0.3">
      <c r="A982" s="2" t="s">
        <v>529</v>
      </c>
      <c r="B982" s="38" t="s">
        <v>3608</v>
      </c>
      <c r="C982" t="s">
        <v>908</v>
      </c>
      <c r="D982" t="s">
        <v>3609</v>
      </c>
      <c r="E982" t="s">
        <v>3610</v>
      </c>
      <c r="F982">
        <v>32.5</v>
      </c>
      <c r="G982" s="63">
        <v>45115</v>
      </c>
      <c r="H982">
        <v>0</v>
      </c>
      <c r="I982" s="9">
        <v>0</v>
      </c>
    </row>
    <row r="983" spans="1:9" x14ac:dyDescent="0.3">
      <c r="A983" s="2" t="s">
        <v>530</v>
      </c>
      <c r="B983" s="38" t="s">
        <v>3611</v>
      </c>
      <c r="C983" t="s">
        <v>2274</v>
      </c>
      <c r="D983" t="s">
        <v>897</v>
      </c>
      <c r="E983" t="s">
        <v>3612</v>
      </c>
      <c r="F983">
        <v>32.5</v>
      </c>
      <c r="G983" s="59"/>
      <c r="H983">
        <v>30</v>
      </c>
      <c r="I983" s="9">
        <v>1395.8672000000001</v>
      </c>
    </row>
    <row r="984" spans="1:9" x14ac:dyDescent="0.3">
      <c r="A984" s="2" t="s">
        <v>530</v>
      </c>
      <c r="B984" s="38" t="s">
        <v>3613</v>
      </c>
      <c r="D984" t="s">
        <v>3614</v>
      </c>
      <c r="E984" t="s">
        <v>3615</v>
      </c>
      <c r="F984">
        <v>32.5</v>
      </c>
      <c r="G984" s="63">
        <v>45118</v>
      </c>
      <c r="H984">
        <v>0</v>
      </c>
      <c r="I984" s="9">
        <v>0</v>
      </c>
    </row>
    <row r="985" spans="1:9" x14ac:dyDescent="0.3">
      <c r="A985" s="2" t="s">
        <v>531</v>
      </c>
      <c r="B985" s="38" t="s">
        <v>3616</v>
      </c>
      <c r="D985" t="s">
        <v>3617</v>
      </c>
      <c r="E985" t="s">
        <v>3618</v>
      </c>
      <c r="F985">
        <v>59.2</v>
      </c>
      <c r="G985" s="64">
        <v>45080</v>
      </c>
      <c r="H985">
        <v>28</v>
      </c>
      <c r="I985" s="9">
        <v>2373.117405866667</v>
      </c>
    </row>
    <row r="986" spans="1:9" x14ac:dyDescent="0.3">
      <c r="A986" s="2" t="s">
        <v>531</v>
      </c>
      <c r="B986" s="38" t="s">
        <v>3619</v>
      </c>
      <c r="C986" t="s">
        <v>1167</v>
      </c>
      <c r="D986" t="s">
        <v>897</v>
      </c>
      <c r="E986" t="s">
        <v>3620</v>
      </c>
      <c r="F986">
        <v>59.2</v>
      </c>
      <c r="G986" s="59"/>
      <c r="H986">
        <v>2</v>
      </c>
      <c r="I986" s="9">
        <v>169.50838613333335</v>
      </c>
    </row>
    <row r="987" spans="1:9" x14ac:dyDescent="0.3">
      <c r="A987" s="2" t="s">
        <v>532</v>
      </c>
      <c r="B987" s="38" t="s">
        <v>3621</v>
      </c>
      <c r="C987" t="s">
        <v>3622</v>
      </c>
      <c r="D987" t="s">
        <v>1010</v>
      </c>
      <c r="E987" t="s">
        <v>3623</v>
      </c>
      <c r="F987">
        <v>36.299999999999997</v>
      </c>
      <c r="G987" s="62">
        <v>45085</v>
      </c>
      <c r="H987">
        <v>23</v>
      </c>
      <c r="I987" s="9">
        <v>1195.2918208000001</v>
      </c>
    </row>
    <row r="988" spans="1:9" x14ac:dyDescent="0.3">
      <c r="A988" s="2" t="s">
        <v>532</v>
      </c>
      <c r="B988" s="38" t="s">
        <v>3624</v>
      </c>
      <c r="C988" t="s">
        <v>913</v>
      </c>
      <c r="D988" t="s">
        <v>897</v>
      </c>
      <c r="E988" t="s">
        <v>3625</v>
      </c>
      <c r="F988">
        <v>36.299999999999997</v>
      </c>
      <c r="G988" s="59"/>
      <c r="H988">
        <v>7</v>
      </c>
      <c r="I988" s="9">
        <v>363.78446719999999</v>
      </c>
    </row>
    <row r="989" spans="1:9" x14ac:dyDescent="0.3">
      <c r="A989" s="2" t="s">
        <v>533</v>
      </c>
      <c r="B989" s="38" t="s">
        <v>3626</v>
      </c>
      <c r="C989" t="s">
        <v>1259</v>
      </c>
      <c r="D989" t="s">
        <v>897</v>
      </c>
      <c r="E989" t="s">
        <v>3627</v>
      </c>
      <c r="F989">
        <v>58</v>
      </c>
      <c r="G989" s="59"/>
      <c r="H989">
        <v>16</v>
      </c>
      <c r="I989" s="9">
        <v>1328.5792426666667</v>
      </c>
    </row>
    <row r="990" spans="1:9" x14ac:dyDescent="0.3">
      <c r="A990" s="2" t="s">
        <v>533</v>
      </c>
      <c r="B990" s="38" t="s">
        <v>3628</v>
      </c>
      <c r="D990" t="s">
        <v>3629</v>
      </c>
      <c r="E990" t="s">
        <v>3630</v>
      </c>
      <c r="F990">
        <v>58</v>
      </c>
      <c r="G990" s="64">
        <v>45094</v>
      </c>
      <c r="H990">
        <v>14</v>
      </c>
      <c r="I990" s="9">
        <v>1162.5068373333334</v>
      </c>
    </row>
    <row r="991" spans="1:9" x14ac:dyDescent="0.3">
      <c r="A991" s="2" t="s">
        <v>534</v>
      </c>
      <c r="B991" s="38" t="s">
        <v>3631</v>
      </c>
      <c r="C991" t="s">
        <v>2375</v>
      </c>
      <c r="D991" t="s">
        <v>897</v>
      </c>
      <c r="E991" t="s">
        <v>3632</v>
      </c>
      <c r="F991">
        <v>40.299999999999997</v>
      </c>
      <c r="G991" s="59"/>
      <c r="H991">
        <v>30</v>
      </c>
      <c r="I991" s="9">
        <v>1730.8753279999999</v>
      </c>
    </row>
    <row r="992" spans="1:9" x14ac:dyDescent="0.3">
      <c r="A992" s="2" t="s">
        <v>534</v>
      </c>
      <c r="B992" s="38" t="s">
        <v>3633</v>
      </c>
      <c r="D992" t="s">
        <v>3634</v>
      </c>
      <c r="E992" t="s">
        <v>3635</v>
      </c>
      <c r="F992">
        <v>40.299999999999997</v>
      </c>
      <c r="G992" s="63">
        <v>45155</v>
      </c>
      <c r="H992">
        <v>0</v>
      </c>
      <c r="I992" s="9">
        <v>0</v>
      </c>
    </row>
    <row r="993" spans="1:9" x14ac:dyDescent="0.3">
      <c r="A993" s="2" t="s">
        <v>535</v>
      </c>
      <c r="B993" s="38" t="s">
        <v>3636</v>
      </c>
      <c r="D993" t="s">
        <v>3637</v>
      </c>
      <c r="E993" t="s">
        <v>3638</v>
      </c>
      <c r="F993">
        <v>50.7</v>
      </c>
      <c r="G993" s="62">
        <v>45107</v>
      </c>
      <c r="H993">
        <v>1</v>
      </c>
      <c r="I993" s="9">
        <v>72.585094400000017</v>
      </c>
    </row>
    <row r="994" spans="1:9" x14ac:dyDescent="0.3">
      <c r="A994" s="2" t="s">
        <v>535</v>
      </c>
      <c r="B994" s="38" t="s">
        <v>3639</v>
      </c>
      <c r="C994" t="s">
        <v>967</v>
      </c>
      <c r="D994" t="s">
        <v>897</v>
      </c>
      <c r="E994" t="s">
        <v>3640</v>
      </c>
      <c r="F994">
        <v>50.7</v>
      </c>
      <c r="G994" s="59"/>
      <c r="H994">
        <v>29</v>
      </c>
      <c r="I994" s="9">
        <v>2104.9677376000004</v>
      </c>
    </row>
    <row r="995" spans="1:9" x14ac:dyDescent="0.3">
      <c r="A995" s="2" t="s">
        <v>536</v>
      </c>
      <c r="B995" s="38" t="s">
        <v>3641</v>
      </c>
      <c r="C995" t="s">
        <v>2375</v>
      </c>
      <c r="D995" t="s">
        <v>897</v>
      </c>
      <c r="E995" t="s">
        <v>3642</v>
      </c>
      <c r="F995">
        <v>40.200000000000003</v>
      </c>
      <c r="G995" s="59"/>
      <c r="H995">
        <v>30</v>
      </c>
      <c r="I995" s="9">
        <v>1726.5803520000004</v>
      </c>
    </row>
    <row r="996" spans="1:9" x14ac:dyDescent="0.3">
      <c r="A996" s="2" t="s">
        <v>536</v>
      </c>
      <c r="B996" s="38" t="s">
        <v>3643</v>
      </c>
      <c r="D996" t="s">
        <v>3634</v>
      </c>
      <c r="E996" t="s">
        <v>3644</v>
      </c>
      <c r="F996">
        <v>40.200000000000003</v>
      </c>
      <c r="G996" s="63">
        <v>45155</v>
      </c>
      <c r="H996">
        <v>0</v>
      </c>
      <c r="I996" s="9">
        <v>0</v>
      </c>
    </row>
    <row r="997" spans="1:9" x14ac:dyDescent="0.3">
      <c r="A997" s="2" t="s">
        <v>537</v>
      </c>
      <c r="B997" s="38" t="s">
        <v>3645</v>
      </c>
      <c r="D997" t="s">
        <v>3646</v>
      </c>
      <c r="E997" t="s">
        <v>3647</v>
      </c>
      <c r="F997">
        <v>58</v>
      </c>
      <c r="G997" s="64">
        <v>45080</v>
      </c>
      <c r="H997">
        <v>28</v>
      </c>
      <c r="I997" s="9">
        <v>2325.0136746666667</v>
      </c>
    </row>
    <row r="998" spans="1:9" x14ac:dyDescent="0.3">
      <c r="A998" s="2" t="s">
        <v>537</v>
      </c>
      <c r="B998" s="38" t="s">
        <v>3648</v>
      </c>
      <c r="C998" t="s">
        <v>1167</v>
      </c>
      <c r="D998" t="s">
        <v>897</v>
      </c>
      <c r="E998" t="s">
        <v>3649</v>
      </c>
      <c r="F998">
        <v>58</v>
      </c>
      <c r="G998" s="59"/>
      <c r="H998">
        <v>2</v>
      </c>
      <c r="I998" s="9">
        <v>166.07240533333334</v>
      </c>
    </row>
    <row r="999" spans="1:9" x14ac:dyDescent="0.3">
      <c r="A999" s="2" t="s">
        <v>538</v>
      </c>
      <c r="B999" s="38" t="s">
        <v>3650</v>
      </c>
      <c r="C999" t="s">
        <v>930</v>
      </c>
      <c r="D999" t="s">
        <v>897</v>
      </c>
      <c r="E999" t="s">
        <v>3651</v>
      </c>
      <c r="F999">
        <v>58</v>
      </c>
      <c r="G999" s="59"/>
      <c r="H999">
        <v>30</v>
      </c>
      <c r="I999" s="9">
        <v>2491.08608</v>
      </c>
    </row>
    <row r="1000" spans="1:9" x14ac:dyDescent="0.3">
      <c r="A1000" s="2" t="s">
        <v>538</v>
      </c>
      <c r="B1000" s="38" t="s">
        <v>3652</v>
      </c>
      <c r="D1000" t="s">
        <v>3653</v>
      </c>
      <c r="E1000" t="s">
        <v>3654</v>
      </c>
      <c r="F1000">
        <v>58</v>
      </c>
      <c r="G1000" s="60">
        <v>45190</v>
      </c>
      <c r="H1000">
        <v>0</v>
      </c>
      <c r="I1000" s="9">
        <v>0</v>
      </c>
    </row>
    <row r="1001" spans="1:9" x14ac:dyDescent="0.3">
      <c r="A1001" s="2" t="s">
        <v>539</v>
      </c>
      <c r="B1001" s="38" t="s">
        <v>3657</v>
      </c>
      <c r="D1001" t="s">
        <v>3658</v>
      </c>
      <c r="E1001" t="s">
        <v>3659</v>
      </c>
      <c r="F1001">
        <v>40.299999999999997</v>
      </c>
      <c r="G1001" s="62">
        <v>45072</v>
      </c>
      <c r="H1001">
        <v>30</v>
      </c>
      <c r="I1001" s="9">
        <v>1730.8753279999999</v>
      </c>
    </row>
    <row r="1002" spans="1:9" x14ac:dyDescent="0.3">
      <c r="A1002" s="2" t="s">
        <v>540</v>
      </c>
      <c r="B1002" s="38" t="s">
        <v>3660</v>
      </c>
      <c r="C1002" t="s">
        <v>908</v>
      </c>
      <c r="D1002" t="s">
        <v>897</v>
      </c>
      <c r="E1002" t="s">
        <v>3661</v>
      </c>
      <c r="F1002">
        <v>40.200000000000003</v>
      </c>
      <c r="G1002" s="59"/>
      <c r="H1002">
        <v>30</v>
      </c>
      <c r="I1002" s="9">
        <v>1726.5803520000004</v>
      </c>
    </row>
    <row r="1003" spans="1:9" x14ac:dyDescent="0.3">
      <c r="A1003" s="2" t="s">
        <v>541</v>
      </c>
      <c r="B1003" s="38" t="s">
        <v>3662</v>
      </c>
      <c r="C1003" t="s">
        <v>1634</v>
      </c>
      <c r="D1003" t="s">
        <v>897</v>
      </c>
      <c r="E1003" t="s">
        <v>3663</v>
      </c>
      <c r="F1003">
        <v>58</v>
      </c>
      <c r="G1003" s="59"/>
      <c r="H1003">
        <v>30</v>
      </c>
      <c r="I1003" s="9">
        <v>2491.08608</v>
      </c>
    </row>
    <row r="1004" spans="1:9" x14ac:dyDescent="0.3">
      <c r="A1004" s="2" t="s">
        <v>541</v>
      </c>
      <c r="B1004" s="38" t="s">
        <v>3664</v>
      </c>
      <c r="D1004" t="s">
        <v>3665</v>
      </c>
      <c r="E1004" t="s">
        <v>3666</v>
      </c>
      <c r="F1004">
        <v>58</v>
      </c>
      <c r="G1004" s="60">
        <v>45133</v>
      </c>
      <c r="H1004">
        <v>0</v>
      </c>
      <c r="I1004" s="9">
        <v>0</v>
      </c>
    </row>
    <row r="1005" spans="1:9" x14ac:dyDescent="0.3">
      <c r="A1005" s="2" t="s">
        <v>542</v>
      </c>
      <c r="B1005" s="38" t="s">
        <v>3669</v>
      </c>
      <c r="D1005" t="s">
        <v>3670</v>
      </c>
      <c r="E1005" t="s">
        <v>3671</v>
      </c>
      <c r="F1005">
        <v>58</v>
      </c>
      <c r="G1005" s="62">
        <v>45071</v>
      </c>
      <c r="H1005">
        <v>30</v>
      </c>
      <c r="I1005" s="9">
        <v>2491.08608</v>
      </c>
    </row>
    <row r="1006" spans="1:9" x14ac:dyDescent="0.3">
      <c r="A1006" s="2" t="s">
        <v>543</v>
      </c>
      <c r="B1006" s="38" t="s">
        <v>3672</v>
      </c>
      <c r="D1006" t="s">
        <v>3673</v>
      </c>
      <c r="E1006" t="s">
        <v>3674</v>
      </c>
      <c r="F1006">
        <v>40.299999999999997</v>
      </c>
      <c r="G1006" s="62">
        <v>45073</v>
      </c>
      <c r="H1006">
        <v>30</v>
      </c>
      <c r="I1006" s="9">
        <v>1730.8753279999999</v>
      </c>
    </row>
    <row r="1007" spans="1:9" x14ac:dyDescent="0.3">
      <c r="A1007" s="2" t="s">
        <v>544</v>
      </c>
      <c r="B1007" s="38" t="s">
        <v>3677</v>
      </c>
      <c r="D1007" t="s">
        <v>2417</v>
      </c>
      <c r="E1007" t="s">
        <v>3678</v>
      </c>
      <c r="F1007">
        <v>40.200000000000003</v>
      </c>
      <c r="G1007" s="64">
        <v>45097</v>
      </c>
      <c r="H1007">
        <v>11</v>
      </c>
      <c r="I1007" s="9">
        <v>633.07946240000012</v>
      </c>
    </row>
    <row r="1008" spans="1:9" x14ac:dyDescent="0.3">
      <c r="A1008" s="2" t="s">
        <v>544</v>
      </c>
      <c r="B1008" s="38" t="s">
        <v>3679</v>
      </c>
      <c r="C1008" t="s">
        <v>1283</v>
      </c>
      <c r="D1008" t="s">
        <v>897</v>
      </c>
      <c r="E1008" t="s">
        <v>3680</v>
      </c>
      <c r="F1008">
        <v>40.200000000000003</v>
      </c>
      <c r="G1008" s="59"/>
      <c r="H1008">
        <v>19</v>
      </c>
      <c r="I1008" s="9">
        <v>1093.5008896000002</v>
      </c>
    </row>
    <row r="1009" spans="1:9" x14ac:dyDescent="0.3">
      <c r="A1009" s="2" t="s">
        <v>545</v>
      </c>
      <c r="B1009" s="38" t="s">
        <v>3681</v>
      </c>
      <c r="D1009" t="s">
        <v>3682</v>
      </c>
      <c r="E1009" t="s">
        <v>3683</v>
      </c>
      <c r="F1009">
        <v>58</v>
      </c>
      <c r="G1009" s="62">
        <v>45076</v>
      </c>
      <c r="H1009">
        <v>30</v>
      </c>
      <c r="I1009" s="9">
        <v>2491.08608</v>
      </c>
    </row>
    <row r="1010" spans="1:9" x14ac:dyDescent="0.3">
      <c r="A1010" s="2" t="s">
        <v>546</v>
      </c>
      <c r="B1010" s="38" t="s">
        <v>3686</v>
      </c>
      <c r="D1010" t="s">
        <v>3687</v>
      </c>
      <c r="E1010" t="s">
        <v>3688</v>
      </c>
      <c r="F1010">
        <v>61</v>
      </c>
      <c r="G1010" s="62">
        <v>45069</v>
      </c>
      <c r="H1010">
        <v>30</v>
      </c>
      <c r="I1010" s="9">
        <v>2619.9353599999999</v>
      </c>
    </row>
    <row r="1011" spans="1:9" x14ac:dyDescent="0.3">
      <c r="A1011" s="2" t="s">
        <v>547</v>
      </c>
      <c r="B1011" s="38" t="s">
        <v>3691</v>
      </c>
      <c r="C1011" t="s">
        <v>1753</v>
      </c>
      <c r="D1011" t="s">
        <v>897</v>
      </c>
      <c r="E1011" t="s">
        <v>3692</v>
      </c>
      <c r="F1011">
        <v>58</v>
      </c>
      <c r="G1011" s="59"/>
      <c r="H1011">
        <v>21</v>
      </c>
      <c r="I1011" s="9">
        <v>1743.760256</v>
      </c>
    </row>
    <row r="1012" spans="1:9" x14ac:dyDescent="0.3">
      <c r="A1012" s="2" t="s">
        <v>547</v>
      </c>
      <c r="B1012" s="38" t="s">
        <v>3693</v>
      </c>
      <c r="D1012" t="s">
        <v>3694</v>
      </c>
      <c r="E1012" t="s">
        <v>3695</v>
      </c>
      <c r="F1012">
        <v>58</v>
      </c>
      <c r="G1012" s="64">
        <v>45099</v>
      </c>
      <c r="H1012">
        <v>9</v>
      </c>
      <c r="I1012" s="9">
        <v>747.32582400000001</v>
      </c>
    </row>
    <row r="1013" spans="1:9" x14ac:dyDescent="0.3">
      <c r="A1013" s="2" t="s">
        <v>548</v>
      </c>
      <c r="B1013" s="38" t="s">
        <v>3696</v>
      </c>
      <c r="C1013" t="s">
        <v>908</v>
      </c>
      <c r="D1013" t="s">
        <v>897</v>
      </c>
      <c r="E1013" t="s">
        <v>3697</v>
      </c>
      <c r="F1013">
        <v>40.299999999999997</v>
      </c>
      <c r="G1013" s="59"/>
      <c r="H1013">
        <v>30</v>
      </c>
      <c r="I1013" s="9">
        <v>1730.8753279999999</v>
      </c>
    </row>
    <row r="1014" spans="1:9" x14ac:dyDescent="0.3">
      <c r="A1014" s="2" t="s">
        <v>549</v>
      </c>
      <c r="B1014" s="38" t="s">
        <v>3698</v>
      </c>
      <c r="C1014" t="s">
        <v>985</v>
      </c>
      <c r="D1014" t="s">
        <v>897</v>
      </c>
      <c r="E1014" t="s">
        <v>3699</v>
      </c>
      <c r="F1014">
        <v>40.200000000000003</v>
      </c>
      <c r="G1014" s="59"/>
      <c r="H1014">
        <v>14</v>
      </c>
      <c r="I1014" s="9">
        <v>805.73749760000021</v>
      </c>
    </row>
    <row r="1015" spans="1:9" x14ac:dyDescent="0.3">
      <c r="A1015" s="2" t="s">
        <v>549</v>
      </c>
      <c r="B1015" s="38" t="s">
        <v>3700</v>
      </c>
      <c r="D1015" t="s">
        <v>3701</v>
      </c>
      <c r="E1015" t="s">
        <v>3702</v>
      </c>
      <c r="F1015">
        <v>40.200000000000003</v>
      </c>
      <c r="G1015" s="64">
        <v>45092</v>
      </c>
      <c r="H1015">
        <v>16</v>
      </c>
      <c r="I1015" s="9">
        <v>920.84285440000019</v>
      </c>
    </row>
    <row r="1016" spans="1:9" x14ac:dyDescent="0.3">
      <c r="A1016" s="2" t="s">
        <v>550</v>
      </c>
      <c r="B1016" s="38" t="s">
        <v>3703</v>
      </c>
      <c r="C1016" t="s">
        <v>976</v>
      </c>
      <c r="D1016" t="s">
        <v>897</v>
      </c>
      <c r="E1016" t="s">
        <v>3704</v>
      </c>
      <c r="F1016">
        <v>58</v>
      </c>
      <c r="G1016" s="59"/>
      <c r="H1016">
        <v>5</v>
      </c>
      <c r="I1016" s="9">
        <v>415.18101333333334</v>
      </c>
    </row>
    <row r="1017" spans="1:9" x14ac:dyDescent="0.3">
      <c r="A1017" s="2" t="s">
        <v>550</v>
      </c>
      <c r="B1017" s="38" t="s">
        <v>3705</v>
      </c>
      <c r="D1017" t="s">
        <v>3706</v>
      </c>
      <c r="E1017" t="s">
        <v>3707</v>
      </c>
      <c r="F1017">
        <v>58</v>
      </c>
      <c r="G1017" s="64">
        <v>45083</v>
      </c>
      <c r="H1017">
        <v>25</v>
      </c>
      <c r="I1017" s="9">
        <v>2075.9050666666667</v>
      </c>
    </row>
    <row r="1018" spans="1:9" x14ac:dyDescent="0.3">
      <c r="A1018" s="2" t="s">
        <v>551</v>
      </c>
      <c r="B1018" s="38" t="s">
        <v>3708</v>
      </c>
      <c r="D1018" t="s">
        <v>1318</v>
      </c>
      <c r="E1018" t="s">
        <v>3709</v>
      </c>
      <c r="F1018">
        <v>58</v>
      </c>
      <c r="G1018" s="62">
        <v>45072</v>
      </c>
      <c r="H1018">
        <v>30</v>
      </c>
      <c r="I1018" s="9">
        <v>2491.08608</v>
      </c>
    </row>
    <row r="1019" spans="1:9" x14ac:dyDescent="0.3">
      <c r="A1019" s="2" t="s">
        <v>552</v>
      </c>
      <c r="B1019" s="38" t="s">
        <v>3712</v>
      </c>
      <c r="C1019" t="s">
        <v>936</v>
      </c>
      <c r="D1019" t="s">
        <v>3713</v>
      </c>
      <c r="E1019" t="s">
        <v>3714</v>
      </c>
      <c r="F1019">
        <v>40.299999999999997</v>
      </c>
      <c r="G1019" s="64">
        <v>45087</v>
      </c>
      <c r="H1019">
        <v>21</v>
      </c>
      <c r="I1019" s="9">
        <v>1211.6127296</v>
      </c>
    </row>
    <row r="1020" spans="1:9" x14ac:dyDescent="0.3">
      <c r="A1020" s="2" t="s">
        <v>552</v>
      </c>
      <c r="B1020" s="38" t="s">
        <v>3715</v>
      </c>
      <c r="C1020" t="s">
        <v>970</v>
      </c>
      <c r="D1020" t="s">
        <v>897</v>
      </c>
      <c r="E1020" t="s">
        <v>3716</v>
      </c>
      <c r="F1020">
        <v>40.299999999999997</v>
      </c>
      <c r="G1020" s="59"/>
      <c r="H1020">
        <v>9</v>
      </c>
      <c r="I1020" s="9">
        <v>519.2625984</v>
      </c>
    </row>
    <row r="1021" spans="1:9" x14ac:dyDescent="0.3">
      <c r="A1021" s="2" t="s">
        <v>553</v>
      </c>
      <c r="B1021" s="38" t="s">
        <v>3717</v>
      </c>
      <c r="D1021" t="s">
        <v>3718</v>
      </c>
      <c r="E1021" t="s">
        <v>3719</v>
      </c>
      <c r="F1021">
        <v>40.200000000000003</v>
      </c>
      <c r="G1021" s="64">
        <v>45086</v>
      </c>
      <c r="H1021">
        <v>22</v>
      </c>
      <c r="I1021" s="9">
        <v>1266.1589248000002</v>
      </c>
    </row>
    <row r="1022" spans="1:9" x14ac:dyDescent="0.3">
      <c r="A1022" s="2" t="s">
        <v>553</v>
      </c>
      <c r="B1022" s="38" t="s">
        <v>3720</v>
      </c>
      <c r="C1022" t="s">
        <v>1854</v>
      </c>
      <c r="D1022" t="s">
        <v>897</v>
      </c>
      <c r="E1022" t="s">
        <v>3721</v>
      </c>
      <c r="F1022">
        <v>40.200000000000003</v>
      </c>
      <c r="G1022" s="59"/>
      <c r="H1022">
        <v>8</v>
      </c>
      <c r="I1022" s="9">
        <v>460.4214272000001</v>
      </c>
    </row>
    <row r="1023" spans="1:9" x14ac:dyDescent="0.3">
      <c r="A1023" s="2" t="s">
        <v>554</v>
      </c>
      <c r="B1023" s="38" t="s">
        <v>3722</v>
      </c>
      <c r="C1023" t="s">
        <v>1540</v>
      </c>
      <c r="D1023" t="s">
        <v>897</v>
      </c>
      <c r="E1023" t="s">
        <v>3723</v>
      </c>
      <c r="F1023">
        <v>58</v>
      </c>
      <c r="G1023" s="59"/>
      <c r="H1023">
        <v>30</v>
      </c>
      <c r="I1023" s="9">
        <v>2491.08608</v>
      </c>
    </row>
    <row r="1024" spans="1:9" x14ac:dyDescent="0.3">
      <c r="A1024" s="2" t="s">
        <v>554</v>
      </c>
      <c r="B1024" s="38" t="s">
        <v>3724</v>
      </c>
      <c r="D1024" t="s">
        <v>3725</v>
      </c>
      <c r="E1024" t="s">
        <v>3726</v>
      </c>
      <c r="F1024">
        <v>58</v>
      </c>
      <c r="G1024" s="63">
        <v>45125</v>
      </c>
      <c r="H1024">
        <v>0</v>
      </c>
      <c r="I1024" s="9">
        <v>0</v>
      </c>
    </row>
    <row r="1025" spans="1:9" x14ac:dyDescent="0.3">
      <c r="A1025" s="2" t="s">
        <v>555</v>
      </c>
      <c r="B1025" s="38" t="s">
        <v>3727</v>
      </c>
      <c r="C1025" t="s">
        <v>932</v>
      </c>
      <c r="D1025" t="s">
        <v>897</v>
      </c>
      <c r="E1025" t="s">
        <v>3728</v>
      </c>
      <c r="F1025">
        <v>58</v>
      </c>
      <c r="G1025" s="59"/>
      <c r="H1025">
        <v>30</v>
      </c>
      <c r="I1025" s="9">
        <v>2491.08608</v>
      </c>
    </row>
    <row r="1026" spans="1:9" x14ac:dyDescent="0.3">
      <c r="A1026" s="2" t="s">
        <v>556</v>
      </c>
      <c r="B1026" s="38" t="s">
        <v>3729</v>
      </c>
      <c r="C1026" t="s">
        <v>3061</v>
      </c>
      <c r="D1026" t="s">
        <v>897</v>
      </c>
      <c r="E1026" t="s">
        <v>3730</v>
      </c>
      <c r="F1026">
        <v>40.299999999999997</v>
      </c>
      <c r="G1026" s="59"/>
      <c r="H1026">
        <v>30</v>
      </c>
      <c r="I1026" s="9">
        <v>1730.8753279999999</v>
      </c>
    </row>
    <row r="1027" spans="1:9" x14ac:dyDescent="0.3">
      <c r="A1027" s="2" t="s">
        <v>556</v>
      </c>
      <c r="B1027" s="38" t="s">
        <v>3731</v>
      </c>
      <c r="D1027" t="s">
        <v>3732</v>
      </c>
      <c r="E1027" t="s">
        <v>3733</v>
      </c>
      <c r="F1027">
        <v>40.299999999999997</v>
      </c>
      <c r="G1027" s="63">
        <v>45154</v>
      </c>
      <c r="H1027">
        <v>0</v>
      </c>
      <c r="I1027" s="9">
        <v>0</v>
      </c>
    </row>
    <row r="1028" spans="1:9" x14ac:dyDescent="0.3">
      <c r="A1028" s="2" t="s">
        <v>3734</v>
      </c>
      <c r="B1028" s="38" t="s">
        <v>3735</v>
      </c>
      <c r="C1028" t="s">
        <v>918</v>
      </c>
      <c r="D1028" t="s">
        <v>897</v>
      </c>
      <c r="E1028" t="s">
        <v>3736</v>
      </c>
      <c r="F1028">
        <v>2.2000000000000002</v>
      </c>
      <c r="G1028" s="59"/>
      <c r="H1028">
        <v>30</v>
      </c>
      <c r="I1028" s="9">
        <v>94.489472000000006</v>
      </c>
    </row>
    <row r="1029" spans="1:9" x14ac:dyDescent="0.3">
      <c r="A1029" s="2" t="s">
        <v>3737</v>
      </c>
      <c r="B1029" s="38" t="s">
        <v>3738</v>
      </c>
      <c r="D1029" t="s">
        <v>897</v>
      </c>
      <c r="E1029" t="s">
        <v>3739</v>
      </c>
      <c r="F1029">
        <v>2.9</v>
      </c>
      <c r="G1029" s="59"/>
      <c r="H1029">
        <v>30</v>
      </c>
      <c r="I1029" s="9">
        <v>124.55430399999999</v>
      </c>
    </row>
    <row r="1030" spans="1:9" x14ac:dyDescent="0.3">
      <c r="A1030" s="2" t="s">
        <v>3740</v>
      </c>
      <c r="B1030" s="38" t="s">
        <v>3741</v>
      </c>
      <c r="D1030" t="s">
        <v>897</v>
      </c>
      <c r="E1030" t="s">
        <v>3742</v>
      </c>
      <c r="F1030">
        <v>3.8</v>
      </c>
      <c r="G1030" s="59"/>
      <c r="H1030">
        <v>30</v>
      </c>
      <c r="I1030" s="9">
        <v>163.20908800000001</v>
      </c>
    </row>
    <row r="1031" spans="1:9" x14ac:dyDescent="0.3">
      <c r="A1031" s="2" t="s">
        <v>3743</v>
      </c>
      <c r="B1031" s="38" t="s">
        <v>3744</v>
      </c>
      <c r="D1031" t="s">
        <v>897</v>
      </c>
      <c r="E1031" t="s">
        <v>3745</v>
      </c>
      <c r="F1031">
        <v>3.8</v>
      </c>
      <c r="G1031" s="59"/>
      <c r="H1031">
        <v>30</v>
      </c>
      <c r="I1031" s="9">
        <v>163.20908800000001</v>
      </c>
    </row>
    <row r="1032" spans="1:9" x14ac:dyDescent="0.3">
      <c r="A1032" s="2" t="s">
        <v>3746</v>
      </c>
      <c r="B1032" s="38" t="s">
        <v>3747</v>
      </c>
      <c r="D1032" t="s">
        <v>897</v>
      </c>
      <c r="E1032" t="s">
        <v>3748</v>
      </c>
      <c r="F1032">
        <v>3.3</v>
      </c>
      <c r="G1032" s="59"/>
      <c r="H1032">
        <v>30</v>
      </c>
      <c r="I1032" s="9">
        <v>141.734208</v>
      </c>
    </row>
    <row r="1033" spans="1:9" x14ac:dyDescent="0.3">
      <c r="A1033" s="2" t="s">
        <v>3749</v>
      </c>
      <c r="B1033" s="38" t="s">
        <v>3750</v>
      </c>
      <c r="D1033" t="s">
        <v>897</v>
      </c>
      <c r="E1033" t="s">
        <v>3751</v>
      </c>
      <c r="F1033">
        <v>3.2</v>
      </c>
      <c r="G1033" s="59"/>
      <c r="H1033">
        <v>30</v>
      </c>
      <c r="I1033" s="9">
        <v>137.439232</v>
      </c>
    </row>
    <row r="1034" spans="1:9" x14ac:dyDescent="0.3">
      <c r="A1034" s="2" t="s">
        <v>3752</v>
      </c>
      <c r="B1034" s="38" t="s">
        <v>3753</v>
      </c>
      <c r="C1034" t="s">
        <v>924</v>
      </c>
      <c r="D1034" t="s">
        <v>897</v>
      </c>
      <c r="E1034" t="s">
        <v>3754</v>
      </c>
      <c r="F1034">
        <v>5.4</v>
      </c>
      <c r="G1034" s="59"/>
      <c r="H1034">
        <v>30</v>
      </c>
      <c r="I1034" s="9">
        <v>231.92870400000001</v>
      </c>
    </row>
    <row r="1035" spans="1:9" x14ac:dyDescent="0.3">
      <c r="A1035" s="2" t="s">
        <v>3755</v>
      </c>
      <c r="B1035" s="38" t="s">
        <v>3756</v>
      </c>
      <c r="D1035" t="s">
        <v>897</v>
      </c>
      <c r="E1035" t="s">
        <v>3757</v>
      </c>
      <c r="F1035">
        <v>4.5999999999999996</v>
      </c>
      <c r="G1035" s="59"/>
      <c r="H1035">
        <v>30</v>
      </c>
      <c r="I1035" s="9">
        <v>197.568896</v>
      </c>
    </row>
    <row r="1036" spans="1:9" x14ac:dyDescent="0.3">
      <c r="A1036" s="2" t="s">
        <v>3758</v>
      </c>
      <c r="B1036" s="38" t="s">
        <v>3759</v>
      </c>
      <c r="D1036" t="s">
        <v>897</v>
      </c>
      <c r="E1036" t="s">
        <v>3760</v>
      </c>
      <c r="F1036">
        <v>5.3</v>
      </c>
      <c r="G1036" s="59"/>
      <c r="H1036">
        <v>30</v>
      </c>
      <c r="I1036" s="9">
        <v>227.63372800000002</v>
      </c>
    </row>
    <row r="1037" spans="1:9" x14ac:dyDescent="0.3">
      <c r="A1037" s="2" t="s">
        <v>3761</v>
      </c>
      <c r="B1037" s="38" t="s">
        <v>3762</v>
      </c>
      <c r="D1037" t="s">
        <v>897</v>
      </c>
      <c r="E1037" t="s">
        <v>3763</v>
      </c>
      <c r="F1037">
        <v>2.7</v>
      </c>
      <c r="G1037" s="59"/>
      <c r="H1037">
        <v>30</v>
      </c>
      <c r="I1037" s="9">
        <v>115.96435200000001</v>
      </c>
    </row>
    <row r="1038" spans="1:9" x14ac:dyDescent="0.3">
      <c r="A1038" s="2" t="s">
        <v>3764</v>
      </c>
      <c r="B1038" s="38" t="s">
        <v>3765</v>
      </c>
      <c r="D1038" t="s">
        <v>897</v>
      </c>
      <c r="E1038" t="s">
        <v>3766</v>
      </c>
      <c r="F1038">
        <v>3.9</v>
      </c>
      <c r="G1038" s="59"/>
      <c r="H1038">
        <v>30</v>
      </c>
      <c r="I1038" s="9">
        <v>167.504064</v>
      </c>
    </row>
    <row r="1039" spans="1:9" x14ac:dyDescent="0.3">
      <c r="A1039" s="2" t="s">
        <v>3767</v>
      </c>
      <c r="B1039" s="38" t="s">
        <v>3768</v>
      </c>
      <c r="D1039" t="s">
        <v>897</v>
      </c>
      <c r="E1039" t="s">
        <v>3769</v>
      </c>
      <c r="F1039">
        <v>5.5</v>
      </c>
      <c r="G1039" s="59"/>
      <c r="H1039">
        <v>30</v>
      </c>
      <c r="I1039" s="9">
        <v>236.22368</v>
      </c>
    </row>
    <row r="1040" spans="1:9" x14ac:dyDescent="0.3">
      <c r="A1040" s="2" t="s">
        <v>3770</v>
      </c>
      <c r="B1040" s="38" t="s">
        <v>3771</v>
      </c>
      <c r="D1040" t="s">
        <v>897</v>
      </c>
      <c r="E1040" t="s">
        <v>3772</v>
      </c>
      <c r="F1040">
        <v>5.2</v>
      </c>
      <c r="G1040" s="59"/>
      <c r="H1040">
        <v>30</v>
      </c>
      <c r="I1040" s="9">
        <v>223.33875200000003</v>
      </c>
    </row>
    <row r="1041" spans="1:9" x14ac:dyDescent="0.3">
      <c r="A1041" s="2" t="s">
        <v>3773</v>
      </c>
      <c r="B1041" s="38" t="s">
        <v>3774</v>
      </c>
      <c r="C1041" t="s">
        <v>924</v>
      </c>
      <c r="D1041" t="s">
        <v>897</v>
      </c>
      <c r="E1041" t="s">
        <v>3775</v>
      </c>
      <c r="F1041">
        <v>4.9000000000000004</v>
      </c>
      <c r="G1041" s="59"/>
      <c r="H1041">
        <v>30</v>
      </c>
      <c r="I1041" s="9">
        <v>210.45382400000005</v>
      </c>
    </row>
    <row r="1042" spans="1:9" x14ac:dyDescent="0.3">
      <c r="A1042" s="2" t="s">
        <v>3776</v>
      </c>
      <c r="B1042" s="38" t="s">
        <v>3777</v>
      </c>
      <c r="C1042" t="s">
        <v>941</v>
      </c>
      <c r="D1042" t="s">
        <v>897</v>
      </c>
      <c r="E1042" t="s">
        <v>3778</v>
      </c>
      <c r="F1042">
        <v>5.6</v>
      </c>
      <c r="G1042" s="59"/>
      <c r="H1042">
        <v>30</v>
      </c>
      <c r="I1042" s="9">
        <v>240.51865600000002</v>
      </c>
    </row>
    <row r="1043" spans="1:9" x14ac:dyDescent="0.3">
      <c r="A1043" s="2" t="s">
        <v>3779</v>
      </c>
      <c r="B1043" s="38" t="s">
        <v>3780</v>
      </c>
      <c r="D1043" t="s">
        <v>897</v>
      </c>
      <c r="E1043" t="s">
        <v>3781</v>
      </c>
      <c r="F1043">
        <v>3.9</v>
      </c>
      <c r="G1043" s="59"/>
      <c r="H1043">
        <v>30</v>
      </c>
      <c r="I1043" s="9">
        <v>167.504064</v>
      </c>
    </row>
    <row r="1044" spans="1:9" x14ac:dyDescent="0.3">
      <c r="A1044" s="2" t="s">
        <v>3782</v>
      </c>
      <c r="B1044" s="38" t="s">
        <v>3783</v>
      </c>
      <c r="C1044" t="s">
        <v>925</v>
      </c>
      <c r="D1044" t="s">
        <v>897</v>
      </c>
      <c r="E1044" t="s">
        <v>3784</v>
      </c>
      <c r="F1044">
        <v>3.9</v>
      </c>
      <c r="G1044" s="59"/>
      <c r="H1044">
        <v>30</v>
      </c>
      <c r="I1044" s="9">
        <v>167.504064</v>
      </c>
    </row>
    <row r="1045" spans="1:9" x14ac:dyDescent="0.3">
      <c r="A1045" s="2" t="s">
        <v>3785</v>
      </c>
      <c r="B1045" s="38" t="s">
        <v>3786</v>
      </c>
      <c r="C1045" t="s">
        <v>921</v>
      </c>
      <c r="D1045" t="s">
        <v>897</v>
      </c>
      <c r="E1045" t="s">
        <v>3787</v>
      </c>
      <c r="F1045">
        <v>2.1</v>
      </c>
      <c r="G1045" s="59"/>
      <c r="H1045">
        <v>30</v>
      </c>
      <c r="I1045" s="9">
        <v>90.194496000000015</v>
      </c>
    </row>
    <row r="1046" spans="1:9" x14ac:dyDescent="0.3">
      <c r="A1046" s="2" t="s">
        <v>3788</v>
      </c>
      <c r="B1046" s="38" t="s">
        <v>3789</v>
      </c>
      <c r="C1046" t="s">
        <v>941</v>
      </c>
      <c r="D1046" t="s">
        <v>897</v>
      </c>
      <c r="E1046" t="s">
        <v>3790</v>
      </c>
      <c r="F1046">
        <v>3.8</v>
      </c>
      <c r="G1046" s="59"/>
      <c r="H1046">
        <v>30</v>
      </c>
      <c r="I1046" s="9">
        <v>163.20908800000001</v>
      </c>
    </row>
    <row r="1047" spans="1:9" x14ac:dyDescent="0.3">
      <c r="A1047" s="2" t="s">
        <v>3791</v>
      </c>
      <c r="B1047" s="38" t="s">
        <v>3792</v>
      </c>
      <c r="D1047" t="s">
        <v>897</v>
      </c>
      <c r="E1047" t="s">
        <v>3793</v>
      </c>
      <c r="F1047">
        <v>3.8</v>
      </c>
      <c r="G1047" s="59"/>
      <c r="H1047">
        <v>30</v>
      </c>
      <c r="I1047" s="9">
        <v>163.20908800000001</v>
      </c>
    </row>
    <row r="1048" spans="1:9" x14ac:dyDescent="0.3">
      <c r="A1048" s="2" t="s">
        <v>3794</v>
      </c>
      <c r="B1048" s="38" t="s">
        <v>3795</v>
      </c>
      <c r="C1048" t="s">
        <v>900</v>
      </c>
      <c r="D1048" t="s">
        <v>897</v>
      </c>
      <c r="E1048" t="s">
        <v>3796</v>
      </c>
      <c r="F1048">
        <v>3.3</v>
      </c>
      <c r="G1048" s="59"/>
      <c r="H1048">
        <v>30</v>
      </c>
      <c r="I1048" s="9">
        <v>141.734208</v>
      </c>
    </row>
    <row r="1049" spans="1:9" x14ac:dyDescent="0.3">
      <c r="A1049" s="2" t="s">
        <v>3797</v>
      </c>
      <c r="B1049" s="38" t="s">
        <v>3798</v>
      </c>
      <c r="C1049" t="s">
        <v>3241</v>
      </c>
      <c r="D1049" t="s">
        <v>897</v>
      </c>
      <c r="E1049" t="s">
        <v>3799</v>
      </c>
      <c r="F1049">
        <v>3.2</v>
      </c>
      <c r="G1049" s="59"/>
      <c r="H1049">
        <v>30</v>
      </c>
      <c r="I1049" s="9">
        <v>137.439232</v>
      </c>
    </row>
    <row r="1050" spans="1:9" x14ac:dyDescent="0.3">
      <c r="A1050" s="2" t="s">
        <v>3800</v>
      </c>
      <c r="B1050" s="38" t="s">
        <v>3801</v>
      </c>
      <c r="D1050" t="s">
        <v>897</v>
      </c>
      <c r="E1050" t="s">
        <v>3802</v>
      </c>
      <c r="F1050">
        <v>3.5</v>
      </c>
      <c r="G1050" s="59"/>
      <c r="H1050">
        <v>30</v>
      </c>
      <c r="I1050" s="9">
        <v>150.32416000000001</v>
      </c>
    </row>
    <row r="1051" spans="1:9" x14ac:dyDescent="0.3">
      <c r="A1051" s="2" t="s">
        <v>3803</v>
      </c>
      <c r="B1051" s="38" t="s">
        <v>3804</v>
      </c>
      <c r="D1051" t="s">
        <v>897</v>
      </c>
      <c r="E1051" t="s">
        <v>3805</v>
      </c>
      <c r="F1051">
        <v>4.2</v>
      </c>
      <c r="G1051" s="59"/>
      <c r="H1051">
        <v>30</v>
      </c>
      <c r="I1051" s="9">
        <v>180.38899200000003</v>
      </c>
    </row>
    <row r="1052" spans="1:9" x14ac:dyDescent="0.3">
      <c r="A1052" s="2" t="s">
        <v>3806</v>
      </c>
      <c r="B1052" s="38" t="s">
        <v>3807</v>
      </c>
      <c r="C1052" t="s">
        <v>923</v>
      </c>
      <c r="D1052" t="s">
        <v>897</v>
      </c>
      <c r="E1052" t="s">
        <v>3808</v>
      </c>
      <c r="F1052">
        <v>3.6</v>
      </c>
      <c r="G1052" s="59"/>
      <c r="H1052">
        <v>30</v>
      </c>
      <c r="I1052" s="9">
        <v>154.61913600000003</v>
      </c>
    </row>
    <row r="1053" spans="1:9" x14ac:dyDescent="0.3">
      <c r="A1053" s="2" t="s">
        <v>3809</v>
      </c>
      <c r="B1053" s="38" t="s">
        <v>3810</v>
      </c>
      <c r="D1053" t="s">
        <v>897</v>
      </c>
      <c r="E1053" t="s">
        <v>3811</v>
      </c>
      <c r="F1053">
        <v>4.0999999999999996</v>
      </c>
      <c r="G1053" s="59"/>
      <c r="H1053">
        <v>30</v>
      </c>
      <c r="I1053" s="9">
        <v>176.09401599999998</v>
      </c>
    </row>
    <row r="1054" spans="1:9" x14ac:dyDescent="0.3">
      <c r="A1054" s="2" t="s">
        <v>3812</v>
      </c>
      <c r="B1054" s="38" t="s">
        <v>3813</v>
      </c>
      <c r="D1054" t="s">
        <v>897</v>
      </c>
      <c r="E1054" t="s">
        <v>3814</v>
      </c>
      <c r="F1054">
        <v>5.0999999999999996</v>
      </c>
      <c r="G1054" s="59"/>
      <c r="H1054">
        <v>30</v>
      </c>
      <c r="I1054" s="9">
        <v>219.04377599999998</v>
      </c>
    </row>
    <row r="1055" spans="1:9" x14ac:dyDescent="0.3">
      <c r="A1055" s="2" t="s">
        <v>3815</v>
      </c>
      <c r="B1055" s="38" t="s">
        <v>3816</v>
      </c>
      <c r="D1055" t="s">
        <v>897</v>
      </c>
      <c r="E1055" t="s">
        <v>3817</v>
      </c>
      <c r="F1055">
        <v>5.9</v>
      </c>
      <c r="G1055" s="59"/>
      <c r="H1055">
        <v>30</v>
      </c>
      <c r="I1055" s="9">
        <v>253.40358400000005</v>
      </c>
    </row>
    <row r="1056" spans="1:9" x14ac:dyDescent="0.3">
      <c r="A1056" s="2" t="s">
        <v>3818</v>
      </c>
      <c r="B1056" s="38" t="s">
        <v>3819</v>
      </c>
      <c r="D1056" t="s">
        <v>897</v>
      </c>
      <c r="E1056" t="s">
        <v>3820</v>
      </c>
      <c r="F1056">
        <v>4.8</v>
      </c>
      <c r="G1056" s="59"/>
      <c r="H1056">
        <v>30</v>
      </c>
      <c r="I1056" s="9">
        <v>206.15884799999998</v>
      </c>
    </row>
    <row r="1057" spans="1:9" x14ac:dyDescent="0.3">
      <c r="A1057" s="2" t="s">
        <v>3821</v>
      </c>
      <c r="B1057" s="38" t="s">
        <v>3822</v>
      </c>
      <c r="C1057" t="s">
        <v>3241</v>
      </c>
      <c r="D1057" t="s">
        <v>897</v>
      </c>
      <c r="E1057" t="s">
        <v>3823</v>
      </c>
      <c r="F1057">
        <v>2.9</v>
      </c>
      <c r="G1057" s="59"/>
      <c r="H1057">
        <v>30</v>
      </c>
      <c r="I1057" s="9">
        <v>124.55430399999999</v>
      </c>
    </row>
    <row r="1058" spans="1:9" x14ac:dyDescent="0.3">
      <c r="A1058" s="2" t="s">
        <v>3824</v>
      </c>
      <c r="B1058" s="38" t="s">
        <v>3825</v>
      </c>
      <c r="C1058" t="s">
        <v>941</v>
      </c>
      <c r="D1058" t="s">
        <v>897</v>
      </c>
      <c r="E1058" t="s">
        <v>3826</v>
      </c>
      <c r="F1058">
        <v>2.9</v>
      </c>
      <c r="G1058" s="59"/>
      <c r="H1058">
        <v>30</v>
      </c>
      <c r="I1058" s="9">
        <v>124.55430399999999</v>
      </c>
    </row>
    <row r="1059" spans="1:9" x14ac:dyDescent="0.3">
      <c r="A1059" s="2" t="s">
        <v>3827</v>
      </c>
      <c r="B1059" s="38" t="s">
        <v>3828</v>
      </c>
      <c r="C1059" t="s">
        <v>941</v>
      </c>
      <c r="D1059" t="s">
        <v>897</v>
      </c>
      <c r="E1059" t="s">
        <v>3829</v>
      </c>
      <c r="F1059">
        <v>3.6</v>
      </c>
      <c r="G1059" s="59"/>
      <c r="H1059">
        <v>30</v>
      </c>
      <c r="I1059" s="9">
        <v>154.61913600000003</v>
      </c>
    </row>
    <row r="1060" spans="1:9" x14ac:dyDescent="0.3">
      <c r="A1060" s="2" t="s">
        <v>3830</v>
      </c>
      <c r="B1060" s="38" t="s">
        <v>3831</v>
      </c>
      <c r="D1060" t="s">
        <v>897</v>
      </c>
      <c r="E1060" t="s">
        <v>3832</v>
      </c>
      <c r="F1060">
        <v>4.5999999999999996</v>
      </c>
      <c r="G1060" s="59"/>
      <c r="H1060">
        <v>30</v>
      </c>
      <c r="I1060" s="9">
        <v>197.568896</v>
      </c>
    </row>
    <row r="1061" spans="1:9" x14ac:dyDescent="0.3">
      <c r="A1061" s="2" t="s">
        <v>3833</v>
      </c>
      <c r="B1061" s="38" t="s">
        <v>3834</v>
      </c>
      <c r="D1061" t="s">
        <v>897</v>
      </c>
      <c r="E1061" t="s">
        <v>3835</v>
      </c>
      <c r="F1061">
        <v>3.3</v>
      </c>
      <c r="G1061" s="59"/>
      <c r="H1061">
        <v>30</v>
      </c>
      <c r="I1061" s="9">
        <v>141.734208</v>
      </c>
    </row>
    <row r="1062" spans="1:9" x14ac:dyDescent="0.3">
      <c r="A1062" s="2" t="s">
        <v>3836</v>
      </c>
      <c r="B1062" s="38" t="s">
        <v>3837</v>
      </c>
      <c r="D1062" t="s">
        <v>897</v>
      </c>
      <c r="E1062" t="s">
        <v>3838</v>
      </c>
      <c r="F1062">
        <v>4.5999999999999996</v>
      </c>
      <c r="G1062" s="59"/>
      <c r="H1062">
        <v>30</v>
      </c>
      <c r="I1062" s="9">
        <v>197.568896</v>
      </c>
    </row>
    <row r="1063" spans="1:9" x14ac:dyDescent="0.3">
      <c r="A1063" s="2" t="s">
        <v>3839</v>
      </c>
      <c r="B1063" s="38" t="s">
        <v>3840</v>
      </c>
      <c r="D1063" t="s">
        <v>897</v>
      </c>
      <c r="E1063" t="s">
        <v>3841</v>
      </c>
      <c r="F1063">
        <v>4.9000000000000004</v>
      </c>
      <c r="G1063" s="59"/>
      <c r="H1063">
        <v>30</v>
      </c>
      <c r="I1063" s="9">
        <v>210.45382400000005</v>
      </c>
    </row>
    <row r="1064" spans="1:9" x14ac:dyDescent="0.3">
      <c r="A1064" s="2" t="s">
        <v>3842</v>
      </c>
      <c r="B1064" s="38" t="s">
        <v>3843</v>
      </c>
      <c r="D1064" t="s">
        <v>897</v>
      </c>
      <c r="E1064" t="s">
        <v>3844</v>
      </c>
      <c r="F1064">
        <v>4.5999999999999996</v>
      </c>
      <c r="G1064" s="59"/>
      <c r="H1064">
        <v>30</v>
      </c>
      <c r="I1064" s="9">
        <v>197.568896</v>
      </c>
    </row>
    <row r="1065" spans="1:9" x14ac:dyDescent="0.3">
      <c r="A1065" s="2" t="s">
        <v>3845</v>
      </c>
      <c r="B1065" s="38" t="s">
        <v>3846</v>
      </c>
      <c r="C1065" t="s">
        <v>924</v>
      </c>
      <c r="D1065" t="s">
        <v>897</v>
      </c>
      <c r="E1065" t="s">
        <v>3847</v>
      </c>
      <c r="F1065">
        <v>3.2</v>
      </c>
      <c r="G1065" s="59"/>
      <c r="H1065">
        <v>30</v>
      </c>
      <c r="I1065" s="9">
        <v>137.439232</v>
      </c>
    </row>
    <row r="1066" spans="1:9" x14ac:dyDescent="0.3">
      <c r="A1066" s="2" t="s">
        <v>3848</v>
      </c>
      <c r="B1066" s="38" t="s">
        <v>3849</v>
      </c>
      <c r="D1066" t="s">
        <v>897</v>
      </c>
      <c r="E1066" t="s">
        <v>3850</v>
      </c>
      <c r="F1066">
        <v>4.9000000000000004</v>
      </c>
      <c r="G1066" s="59"/>
      <c r="H1066">
        <v>30</v>
      </c>
      <c r="I1066" s="9">
        <v>210.45382400000005</v>
      </c>
    </row>
    <row r="1067" spans="1:9" x14ac:dyDescent="0.3">
      <c r="A1067" s="2" t="s">
        <v>3851</v>
      </c>
      <c r="B1067" s="38" t="s">
        <v>3852</v>
      </c>
      <c r="C1067" t="s">
        <v>924</v>
      </c>
      <c r="D1067" t="s">
        <v>897</v>
      </c>
      <c r="E1067" t="s">
        <v>3853</v>
      </c>
      <c r="F1067">
        <v>4.4000000000000004</v>
      </c>
      <c r="G1067" s="59"/>
      <c r="H1067">
        <v>30</v>
      </c>
      <c r="I1067" s="9">
        <v>188.97894400000001</v>
      </c>
    </row>
    <row r="1068" spans="1:9" x14ac:dyDescent="0.3">
      <c r="A1068" s="2" t="s">
        <v>3854</v>
      </c>
      <c r="B1068" s="38" t="s">
        <v>3855</v>
      </c>
      <c r="D1068" t="s">
        <v>897</v>
      </c>
      <c r="E1068" t="s">
        <v>3856</v>
      </c>
      <c r="F1068">
        <v>3.6</v>
      </c>
      <c r="G1068" s="59"/>
      <c r="H1068">
        <v>30</v>
      </c>
      <c r="I1068" s="9">
        <v>154.61913600000003</v>
      </c>
    </row>
    <row r="1069" spans="1:9" x14ac:dyDescent="0.3">
      <c r="A1069" s="2" t="s">
        <v>3857</v>
      </c>
      <c r="B1069" s="38" t="s">
        <v>3858</v>
      </c>
      <c r="D1069" t="s">
        <v>897</v>
      </c>
      <c r="E1069" t="s">
        <v>3859</v>
      </c>
      <c r="F1069">
        <v>3.5</v>
      </c>
      <c r="G1069" s="59"/>
      <c r="H1069">
        <v>30</v>
      </c>
      <c r="I1069" s="9">
        <v>150.32416000000001</v>
      </c>
    </row>
    <row r="1070" spans="1:9" x14ac:dyDescent="0.3">
      <c r="A1070" s="2" t="s">
        <v>3860</v>
      </c>
      <c r="B1070" s="38" t="s">
        <v>3861</v>
      </c>
      <c r="C1070" t="s">
        <v>924</v>
      </c>
      <c r="D1070" t="s">
        <v>897</v>
      </c>
      <c r="E1070" t="s">
        <v>3862</v>
      </c>
      <c r="F1070">
        <v>3</v>
      </c>
      <c r="G1070" s="59"/>
      <c r="H1070">
        <v>30</v>
      </c>
      <c r="I1070" s="9">
        <v>128.84928000000002</v>
      </c>
    </row>
    <row r="1071" spans="1:9" x14ac:dyDescent="0.3">
      <c r="A1071" s="2" t="s">
        <v>3863</v>
      </c>
      <c r="B1071" s="38" t="s">
        <v>3864</v>
      </c>
      <c r="C1071" t="s">
        <v>941</v>
      </c>
      <c r="D1071" t="s">
        <v>897</v>
      </c>
      <c r="E1071" t="s">
        <v>3865</v>
      </c>
      <c r="F1071">
        <v>2.9</v>
      </c>
      <c r="G1071" s="59"/>
      <c r="H1071">
        <v>30</v>
      </c>
      <c r="I1071" s="9">
        <v>124.55430399999999</v>
      </c>
    </row>
    <row r="1072" spans="1:9" x14ac:dyDescent="0.3">
      <c r="A1072" s="2" t="s">
        <v>3866</v>
      </c>
      <c r="B1072" s="38" t="s">
        <v>3867</v>
      </c>
      <c r="C1072" t="s">
        <v>941</v>
      </c>
      <c r="D1072" t="s">
        <v>897</v>
      </c>
      <c r="E1072" t="s">
        <v>3868</v>
      </c>
      <c r="F1072">
        <v>3.9</v>
      </c>
      <c r="G1072" s="59"/>
      <c r="H1072">
        <v>30</v>
      </c>
      <c r="I1072" s="9">
        <v>167.504064</v>
      </c>
    </row>
    <row r="1073" spans="1:9" x14ac:dyDescent="0.3">
      <c r="A1073" s="2" t="s">
        <v>3869</v>
      </c>
      <c r="B1073" s="38" t="s">
        <v>3870</v>
      </c>
      <c r="D1073" t="s">
        <v>897</v>
      </c>
      <c r="E1073" t="s">
        <v>3871</v>
      </c>
      <c r="F1073">
        <v>4.4000000000000004</v>
      </c>
      <c r="G1073" s="59"/>
      <c r="H1073">
        <v>30</v>
      </c>
      <c r="I1073" s="9">
        <v>188.97894400000001</v>
      </c>
    </row>
    <row r="1074" spans="1:9" x14ac:dyDescent="0.3">
      <c r="A1074" s="2" t="s">
        <v>3872</v>
      </c>
      <c r="B1074" s="38" t="s">
        <v>3873</v>
      </c>
      <c r="D1074" t="s">
        <v>897</v>
      </c>
      <c r="E1074" t="s">
        <v>3874</v>
      </c>
      <c r="F1074">
        <v>3.1</v>
      </c>
      <c r="G1074" s="59"/>
      <c r="H1074">
        <v>30</v>
      </c>
      <c r="I1074" s="9">
        <v>133.14425600000001</v>
      </c>
    </row>
    <row r="1075" spans="1:9" x14ac:dyDescent="0.3">
      <c r="A1075" s="2" t="s">
        <v>3875</v>
      </c>
      <c r="B1075" s="38" t="s">
        <v>3876</v>
      </c>
      <c r="D1075" t="s">
        <v>897</v>
      </c>
      <c r="E1075" t="s">
        <v>3877</v>
      </c>
      <c r="F1075">
        <v>3.2</v>
      </c>
      <c r="G1075" s="59"/>
      <c r="H1075">
        <v>30</v>
      </c>
      <c r="I1075" s="9">
        <v>137.439232</v>
      </c>
    </row>
    <row r="1076" spans="1:9" x14ac:dyDescent="0.3">
      <c r="A1076" s="2" t="s">
        <v>3878</v>
      </c>
      <c r="B1076" s="38" t="s">
        <v>3879</v>
      </c>
      <c r="D1076" t="s">
        <v>897</v>
      </c>
      <c r="E1076" t="s">
        <v>3880</v>
      </c>
      <c r="F1076">
        <v>3.8</v>
      </c>
      <c r="G1076" s="59"/>
      <c r="H1076">
        <v>30</v>
      </c>
      <c r="I1076" s="9">
        <v>163.20908800000001</v>
      </c>
    </row>
    <row r="1077" spans="1:9" x14ac:dyDescent="0.3">
      <c r="A1077" s="2" t="s">
        <v>3881</v>
      </c>
      <c r="B1077" s="38" t="s">
        <v>3882</v>
      </c>
      <c r="C1077" t="s">
        <v>914</v>
      </c>
      <c r="D1077" t="s">
        <v>897</v>
      </c>
      <c r="E1077" t="s">
        <v>3883</v>
      </c>
      <c r="F1077">
        <v>5.0999999999999996</v>
      </c>
      <c r="G1077" s="59"/>
      <c r="H1077">
        <v>30</v>
      </c>
      <c r="I1077" s="9">
        <v>219.04377599999998</v>
      </c>
    </row>
    <row r="1078" spans="1:9" x14ac:dyDescent="0.3">
      <c r="A1078" s="2" t="s">
        <v>3884</v>
      </c>
      <c r="B1078" s="38" t="s">
        <v>3885</v>
      </c>
      <c r="C1078" t="s">
        <v>941</v>
      </c>
      <c r="D1078" t="s">
        <v>897</v>
      </c>
      <c r="E1078" t="s">
        <v>3886</v>
      </c>
      <c r="F1078">
        <v>3.6</v>
      </c>
      <c r="G1078" s="59"/>
      <c r="H1078">
        <v>30</v>
      </c>
      <c r="I1078" s="9">
        <v>154.61913600000003</v>
      </c>
    </row>
    <row r="1079" spans="1:9" x14ac:dyDescent="0.3">
      <c r="A1079" s="2" t="s">
        <v>3887</v>
      </c>
      <c r="B1079" s="38" t="s">
        <v>3888</v>
      </c>
      <c r="D1079" t="s">
        <v>897</v>
      </c>
      <c r="E1079" t="s">
        <v>3889</v>
      </c>
      <c r="F1079">
        <v>2.9</v>
      </c>
      <c r="G1079" s="59"/>
      <c r="H1079">
        <v>30</v>
      </c>
      <c r="I1079" s="9">
        <v>124.55430399999999</v>
      </c>
    </row>
    <row r="1080" spans="1:9" x14ac:dyDescent="0.3">
      <c r="A1080" s="2" t="s">
        <v>3890</v>
      </c>
      <c r="B1080" s="38" t="s">
        <v>3891</v>
      </c>
      <c r="D1080" t="s">
        <v>897</v>
      </c>
      <c r="E1080" t="s">
        <v>3892</v>
      </c>
      <c r="F1080">
        <v>4.9000000000000004</v>
      </c>
      <c r="G1080" s="59"/>
      <c r="H1080">
        <v>30</v>
      </c>
      <c r="I1080" s="9">
        <v>210.45382400000005</v>
      </c>
    </row>
    <row r="1081" spans="1:9" x14ac:dyDescent="0.3">
      <c r="A1081" s="2" t="s">
        <v>3893</v>
      </c>
      <c r="B1081" s="38" t="s">
        <v>3894</v>
      </c>
      <c r="D1081" t="s">
        <v>897</v>
      </c>
      <c r="E1081" t="s">
        <v>3895</v>
      </c>
      <c r="F1081">
        <v>4.7</v>
      </c>
      <c r="G1081" s="59"/>
      <c r="H1081">
        <v>30</v>
      </c>
      <c r="I1081" s="9">
        <v>201.86387200000001</v>
      </c>
    </row>
    <row r="1082" spans="1:9" x14ac:dyDescent="0.3">
      <c r="A1082" s="2" t="s">
        <v>3896</v>
      </c>
      <c r="B1082" s="38" t="s">
        <v>3897</v>
      </c>
      <c r="D1082" t="s">
        <v>897</v>
      </c>
      <c r="E1082" t="s">
        <v>3898</v>
      </c>
      <c r="F1082">
        <v>4.4000000000000004</v>
      </c>
      <c r="G1082" s="59"/>
      <c r="H1082">
        <v>30</v>
      </c>
      <c r="I1082" s="9">
        <v>188.97894400000001</v>
      </c>
    </row>
    <row r="1083" spans="1:9" x14ac:dyDescent="0.3">
      <c r="A1083" s="2" t="s">
        <v>3899</v>
      </c>
      <c r="B1083" s="38" t="s">
        <v>3900</v>
      </c>
      <c r="D1083" t="s">
        <v>897</v>
      </c>
      <c r="E1083" t="s">
        <v>3901</v>
      </c>
      <c r="F1083">
        <v>6</v>
      </c>
      <c r="G1083" s="59"/>
      <c r="H1083">
        <v>30</v>
      </c>
      <c r="I1083" s="9">
        <v>257.69856000000004</v>
      </c>
    </row>
    <row r="1084" spans="1:9" x14ac:dyDescent="0.3">
      <c r="A1084" s="2" t="s">
        <v>3902</v>
      </c>
      <c r="B1084" s="38" t="s">
        <v>3903</v>
      </c>
      <c r="C1084" t="s">
        <v>941</v>
      </c>
      <c r="D1084" t="s">
        <v>897</v>
      </c>
      <c r="E1084" t="s">
        <v>3904</v>
      </c>
      <c r="F1084">
        <v>3.2</v>
      </c>
      <c r="G1084" s="59"/>
      <c r="H1084">
        <v>30</v>
      </c>
      <c r="I1084" s="9">
        <v>137.439232</v>
      </c>
    </row>
    <row r="1085" spans="1:9" x14ac:dyDescent="0.3">
      <c r="A1085" s="2" t="s">
        <v>3905</v>
      </c>
      <c r="B1085" s="38" t="s">
        <v>3906</v>
      </c>
      <c r="C1085" t="s">
        <v>941</v>
      </c>
      <c r="D1085" t="s">
        <v>897</v>
      </c>
      <c r="E1085" t="s">
        <v>3907</v>
      </c>
      <c r="F1085">
        <v>2.2000000000000002</v>
      </c>
      <c r="G1085" s="59"/>
      <c r="H1085">
        <v>30</v>
      </c>
      <c r="I1085" s="9">
        <v>94.489472000000006</v>
      </c>
    </row>
    <row r="1086" spans="1:9" x14ac:dyDescent="0.3">
      <c r="A1086" s="2" t="s">
        <v>3908</v>
      </c>
      <c r="B1086" s="38" t="s">
        <v>3909</v>
      </c>
      <c r="C1086" t="s">
        <v>941</v>
      </c>
      <c r="D1086" t="s">
        <v>897</v>
      </c>
      <c r="E1086" t="s">
        <v>3910</v>
      </c>
      <c r="F1086">
        <v>3.6</v>
      </c>
      <c r="G1086" s="59"/>
      <c r="H1086">
        <v>30</v>
      </c>
      <c r="I1086" s="9">
        <v>154.61913600000003</v>
      </c>
    </row>
    <row r="1087" spans="1:9" x14ac:dyDescent="0.3">
      <c r="A1087" s="2" t="s">
        <v>3911</v>
      </c>
      <c r="B1087" s="38" t="s">
        <v>3912</v>
      </c>
      <c r="C1087" t="s">
        <v>941</v>
      </c>
      <c r="D1087" t="s">
        <v>897</v>
      </c>
      <c r="E1087" t="s">
        <v>3913</v>
      </c>
      <c r="F1087">
        <v>3.6</v>
      </c>
      <c r="G1087" s="59"/>
      <c r="H1087">
        <v>30</v>
      </c>
      <c r="I1087" s="9">
        <v>154.61913600000003</v>
      </c>
    </row>
    <row r="1088" spans="1:9" x14ac:dyDescent="0.3">
      <c r="A1088" s="2" t="s">
        <v>3914</v>
      </c>
      <c r="B1088" s="38" t="s">
        <v>3915</v>
      </c>
      <c r="D1088" t="s">
        <v>897</v>
      </c>
      <c r="E1088" t="s">
        <v>3916</v>
      </c>
      <c r="F1088">
        <v>2.9</v>
      </c>
      <c r="G1088" s="59"/>
      <c r="H1088">
        <v>30</v>
      </c>
      <c r="I1088" s="9">
        <v>124.55430399999999</v>
      </c>
    </row>
    <row r="1089" spans="1:9" x14ac:dyDescent="0.3">
      <c r="A1089" s="2" t="s">
        <v>3917</v>
      </c>
      <c r="B1089" s="38" t="s">
        <v>3918</v>
      </c>
      <c r="C1089" t="s">
        <v>924</v>
      </c>
      <c r="D1089" t="s">
        <v>897</v>
      </c>
      <c r="E1089" t="s">
        <v>3919</v>
      </c>
      <c r="F1089">
        <v>2.6</v>
      </c>
      <c r="G1089" s="59"/>
      <c r="H1089">
        <v>30</v>
      </c>
      <c r="I1089" s="9">
        <v>111.66937600000001</v>
      </c>
    </row>
    <row r="1090" spans="1:9" x14ac:dyDescent="0.3">
      <c r="A1090" s="2" t="s">
        <v>3920</v>
      </c>
      <c r="B1090" s="38" t="s">
        <v>3921</v>
      </c>
      <c r="C1090" t="s">
        <v>924</v>
      </c>
      <c r="D1090" t="s">
        <v>897</v>
      </c>
      <c r="E1090" t="s">
        <v>3922</v>
      </c>
      <c r="F1090">
        <v>3</v>
      </c>
      <c r="G1090" s="59"/>
      <c r="H1090">
        <v>30</v>
      </c>
      <c r="I1090" s="9">
        <v>128.84928000000002</v>
      </c>
    </row>
    <row r="1091" spans="1:9" x14ac:dyDescent="0.3">
      <c r="A1091" s="2" t="s">
        <v>3923</v>
      </c>
      <c r="B1091" s="38" t="s">
        <v>3924</v>
      </c>
      <c r="D1091" t="s">
        <v>897</v>
      </c>
      <c r="E1091" t="s">
        <v>3925</v>
      </c>
      <c r="F1091">
        <v>3.8</v>
      </c>
      <c r="G1091" s="59"/>
      <c r="H1091">
        <v>30</v>
      </c>
      <c r="I1091" s="9">
        <v>163.20908800000001</v>
      </c>
    </row>
    <row r="1092" spans="1:9" x14ac:dyDescent="0.3">
      <c r="A1092" s="2" t="s">
        <v>3926</v>
      </c>
      <c r="B1092" s="38" t="s">
        <v>3927</v>
      </c>
      <c r="C1092" t="s">
        <v>941</v>
      </c>
      <c r="D1092" t="s">
        <v>897</v>
      </c>
      <c r="E1092" t="s">
        <v>3928</v>
      </c>
      <c r="F1092">
        <v>3.7</v>
      </c>
      <c r="G1092" s="59"/>
      <c r="H1092">
        <v>30</v>
      </c>
      <c r="I1092" s="9">
        <v>158.91411200000002</v>
      </c>
    </row>
    <row r="1093" spans="1:9" x14ac:dyDescent="0.3">
      <c r="A1093" s="2" t="s">
        <v>3929</v>
      </c>
      <c r="B1093" s="38" t="s">
        <v>3930</v>
      </c>
      <c r="D1093" t="s">
        <v>897</v>
      </c>
      <c r="E1093" t="s">
        <v>3931</v>
      </c>
      <c r="F1093">
        <v>6</v>
      </c>
      <c r="G1093" s="59"/>
      <c r="H1093">
        <v>30</v>
      </c>
      <c r="I1093" s="9">
        <v>257.69856000000004</v>
      </c>
    </row>
    <row r="1094" spans="1:9" x14ac:dyDescent="0.3">
      <c r="A1094" s="2" t="s">
        <v>3932</v>
      </c>
      <c r="B1094" s="38" t="s">
        <v>3933</v>
      </c>
      <c r="D1094" t="s">
        <v>897</v>
      </c>
      <c r="E1094" t="s">
        <v>3934</v>
      </c>
      <c r="F1094">
        <v>5.2</v>
      </c>
      <c r="G1094" s="59"/>
      <c r="H1094">
        <v>30</v>
      </c>
      <c r="I1094" s="9">
        <v>223.33875200000003</v>
      </c>
    </row>
    <row r="1095" spans="1:9" x14ac:dyDescent="0.3">
      <c r="A1095" s="2" t="s">
        <v>3935</v>
      </c>
      <c r="B1095" s="38" t="s">
        <v>3936</v>
      </c>
      <c r="D1095" t="s">
        <v>897</v>
      </c>
      <c r="E1095" t="s">
        <v>3937</v>
      </c>
      <c r="F1095">
        <v>3.2</v>
      </c>
      <c r="G1095" s="59"/>
      <c r="H1095">
        <v>30</v>
      </c>
      <c r="I1095" s="9">
        <v>137.439232</v>
      </c>
    </row>
    <row r="1096" spans="1:9" x14ac:dyDescent="0.3">
      <c r="A1096" s="2" t="s">
        <v>3938</v>
      </c>
      <c r="B1096" s="38" t="s">
        <v>3939</v>
      </c>
      <c r="C1096" t="s">
        <v>941</v>
      </c>
      <c r="D1096" t="s">
        <v>897</v>
      </c>
      <c r="E1096" t="s">
        <v>3940</v>
      </c>
      <c r="F1096">
        <v>3.6</v>
      </c>
      <c r="G1096" s="59"/>
      <c r="H1096">
        <v>30</v>
      </c>
      <c r="I1096" s="9">
        <v>154.61913600000003</v>
      </c>
    </row>
    <row r="1097" spans="1:9" x14ac:dyDescent="0.3">
      <c r="A1097" s="2" t="s">
        <v>3941</v>
      </c>
      <c r="B1097" s="38" t="s">
        <v>3942</v>
      </c>
      <c r="D1097" t="s">
        <v>897</v>
      </c>
      <c r="E1097" t="s">
        <v>3943</v>
      </c>
      <c r="F1097">
        <v>2.9</v>
      </c>
      <c r="G1097" s="59"/>
      <c r="H1097">
        <v>30</v>
      </c>
      <c r="I1097" s="9">
        <v>124.55430399999999</v>
      </c>
    </row>
    <row r="1098" spans="1:9" x14ac:dyDescent="0.3">
      <c r="A1098" s="2" t="s">
        <v>3944</v>
      </c>
      <c r="B1098" s="38" t="s">
        <v>3945</v>
      </c>
      <c r="C1098" t="s">
        <v>941</v>
      </c>
      <c r="D1098" t="s">
        <v>897</v>
      </c>
      <c r="E1098" t="s">
        <v>3946</v>
      </c>
      <c r="F1098">
        <v>5.6</v>
      </c>
      <c r="G1098" s="59"/>
      <c r="H1098">
        <v>30</v>
      </c>
      <c r="I1098" s="9">
        <v>240.51865600000002</v>
      </c>
    </row>
    <row r="1099" spans="1:9" x14ac:dyDescent="0.3">
      <c r="A1099" s="2" t="s">
        <v>3947</v>
      </c>
      <c r="B1099" s="38" t="s">
        <v>3948</v>
      </c>
      <c r="D1099" t="s">
        <v>897</v>
      </c>
      <c r="E1099" t="s">
        <v>3949</v>
      </c>
      <c r="F1099">
        <v>5.8</v>
      </c>
      <c r="G1099" s="59"/>
      <c r="H1099">
        <v>30</v>
      </c>
      <c r="I1099" s="9">
        <v>249.10860799999998</v>
      </c>
    </row>
    <row r="1100" spans="1:9" x14ac:dyDescent="0.3">
      <c r="A1100" s="2" t="s">
        <v>3950</v>
      </c>
      <c r="B1100" s="38" t="s">
        <v>3951</v>
      </c>
      <c r="D1100" t="s">
        <v>897</v>
      </c>
      <c r="E1100" t="s">
        <v>3952</v>
      </c>
      <c r="F1100">
        <v>2.6</v>
      </c>
      <c r="G1100" s="59"/>
      <c r="H1100">
        <v>30</v>
      </c>
      <c r="I1100" s="9">
        <v>111.66937600000001</v>
      </c>
    </row>
    <row r="1101" spans="1:9" x14ac:dyDescent="0.3">
      <c r="A1101" s="2" t="s">
        <v>3953</v>
      </c>
      <c r="B1101" s="38" t="s">
        <v>3954</v>
      </c>
      <c r="C1101" t="s">
        <v>941</v>
      </c>
      <c r="D1101" t="s">
        <v>897</v>
      </c>
      <c r="E1101" t="s">
        <v>3955</v>
      </c>
      <c r="F1101">
        <v>2.1</v>
      </c>
      <c r="G1101" s="59"/>
      <c r="H1101">
        <v>30</v>
      </c>
      <c r="I1101" s="9">
        <v>90.194496000000015</v>
      </c>
    </row>
    <row r="1102" spans="1:9" x14ac:dyDescent="0.3">
      <c r="A1102" s="2" t="s">
        <v>3956</v>
      </c>
      <c r="B1102" s="38" t="s">
        <v>3957</v>
      </c>
      <c r="D1102" t="s">
        <v>897</v>
      </c>
      <c r="E1102" t="s">
        <v>3958</v>
      </c>
      <c r="F1102">
        <v>2.2999999999999998</v>
      </c>
      <c r="G1102" s="59"/>
      <c r="H1102">
        <v>30</v>
      </c>
      <c r="I1102" s="9">
        <v>98.784447999999998</v>
      </c>
    </row>
    <row r="1103" spans="1:9" x14ac:dyDescent="0.3">
      <c r="A1103" s="2" t="s">
        <v>3959</v>
      </c>
      <c r="B1103" s="38" t="s">
        <v>3960</v>
      </c>
      <c r="C1103" t="s">
        <v>941</v>
      </c>
      <c r="D1103" t="s">
        <v>897</v>
      </c>
      <c r="E1103" t="s">
        <v>3961</v>
      </c>
      <c r="F1103">
        <v>5</v>
      </c>
      <c r="G1103" s="59"/>
      <c r="H1103">
        <v>30</v>
      </c>
      <c r="I1103" s="9">
        <v>214.74880000000002</v>
      </c>
    </row>
    <row r="1104" spans="1:9" x14ac:dyDescent="0.3">
      <c r="A1104" s="2" t="s">
        <v>3962</v>
      </c>
      <c r="B1104" s="38" t="s">
        <v>3963</v>
      </c>
      <c r="C1104" t="s">
        <v>3964</v>
      </c>
      <c r="D1104" t="s">
        <v>897</v>
      </c>
      <c r="E1104" t="s">
        <v>3965</v>
      </c>
      <c r="F1104">
        <v>3.7</v>
      </c>
      <c r="G1104" s="59"/>
      <c r="H1104">
        <v>30</v>
      </c>
      <c r="I1104" s="9">
        <v>158.91411200000002</v>
      </c>
    </row>
    <row r="1105" spans="1:9" x14ac:dyDescent="0.3">
      <c r="A1105" s="2" t="s">
        <v>3966</v>
      </c>
      <c r="B1105" s="38" t="s">
        <v>3967</v>
      </c>
      <c r="D1105" t="s">
        <v>897</v>
      </c>
      <c r="E1105" t="s">
        <v>3968</v>
      </c>
      <c r="F1105">
        <v>4.2</v>
      </c>
      <c r="G1105" s="59"/>
      <c r="H1105">
        <v>30</v>
      </c>
      <c r="I1105" s="9">
        <v>180.38899200000003</v>
      </c>
    </row>
    <row r="1106" spans="1:9" x14ac:dyDescent="0.3">
      <c r="A1106" s="2" t="s">
        <v>3969</v>
      </c>
      <c r="B1106" s="38" t="s">
        <v>3970</v>
      </c>
      <c r="D1106" t="s">
        <v>897</v>
      </c>
      <c r="E1106" t="s">
        <v>3971</v>
      </c>
      <c r="F1106">
        <v>3</v>
      </c>
      <c r="G1106" s="59"/>
      <c r="H1106">
        <v>30</v>
      </c>
      <c r="I1106" s="9">
        <v>128.84928000000002</v>
      </c>
    </row>
    <row r="1107" spans="1:9" x14ac:dyDescent="0.3">
      <c r="A1107" s="2" t="s">
        <v>3972</v>
      </c>
      <c r="B1107" s="38" t="s">
        <v>3973</v>
      </c>
      <c r="D1107" t="s">
        <v>897</v>
      </c>
      <c r="E1107" t="s">
        <v>3974</v>
      </c>
      <c r="F1107">
        <v>4.3</v>
      </c>
      <c r="G1107" s="59"/>
      <c r="H1107">
        <v>30</v>
      </c>
      <c r="I1107" s="9">
        <v>184.68396800000002</v>
      </c>
    </row>
    <row r="1108" spans="1:9" x14ac:dyDescent="0.3">
      <c r="A1108" s="2" t="s">
        <v>3975</v>
      </c>
      <c r="B1108" s="38" t="s">
        <v>3976</v>
      </c>
      <c r="C1108" t="s">
        <v>924</v>
      </c>
      <c r="D1108" t="s">
        <v>897</v>
      </c>
      <c r="E1108" t="s">
        <v>3977</v>
      </c>
      <c r="F1108">
        <v>4.3</v>
      </c>
      <c r="G1108" s="59"/>
      <c r="H1108">
        <v>30</v>
      </c>
      <c r="I1108" s="9">
        <v>184.68396800000002</v>
      </c>
    </row>
    <row r="1109" spans="1:9" x14ac:dyDescent="0.3">
      <c r="A1109" s="2" t="s">
        <v>3978</v>
      </c>
      <c r="B1109" s="38" t="s">
        <v>3979</v>
      </c>
      <c r="C1109" t="s">
        <v>3964</v>
      </c>
      <c r="D1109" t="s">
        <v>897</v>
      </c>
      <c r="E1109" t="s">
        <v>3980</v>
      </c>
      <c r="F1109">
        <v>3.2</v>
      </c>
      <c r="G1109" s="59"/>
      <c r="H1109">
        <v>30</v>
      </c>
      <c r="I1109" s="9">
        <v>137.439232</v>
      </c>
    </row>
    <row r="1110" spans="1:9" x14ac:dyDescent="0.3">
      <c r="A1110" s="2" t="s">
        <v>3981</v>
      </c>
      <c r="B1110" s="38" t="s">
        <v>3982</v>
      </c>
      <c r="C1110" t="s">
        <v>941</v>
      </c>
      <c r="D1110" t="s">
        <v>897</v>
      </c>
      <c r="E1110" t="s">
        <v>3983</v>
      </c>
      <c r="F1110">
        <v>3</v>
      </c>
      <c r="G1110" s="59"/>
      <c r="H1110">
        <v>30</v>
      </c>
      <c r="I1110" s="9">
        <v>128.84928000000002</v>
      </c>
    </row>
    <row r="1111" spans="1:9" x14ac:dyDescent="0.3">
      <c r="A1111" s="2" t="s">
        <v>3984</v>
      </c>
      <c r="B1111" s="38" t="s">
        <v>3985</v>
      </c>
      <c r="D1111" t="s">
        <v>897</v>
      </c>
      <c r="E1111" t="s">
        <v>3986</v>
      </c>
      <c r="F1111">
        <v>3.4</v>
      </c>
      <c r="G1111" s="59"/>
      <c r="H1111">
        <v>30</v>
      </c>
      <c r="I1111" s="9">
        <v>146.02918399999999</v>
      </c>
    </row>
    <row r="1112" spans="1:9" x14ac:dyDescent="0.3">
      <c r="A1112" s="2" t="s">
        <v>3987</v>
      </c>
      <c r="B1112" s="38" t="s">
        <v>3988</v>
      </c>
      <c r="C1112" t="s">
        <v>924</v>
      </c>
      <c r="D1112" t="s">
        <v>897</v>
      </c>
      <c r="E1112" t="s">
        <v>3989</v>
      </c>
      <c r="F1112">
        <v>3.5</v>
      </c>
      <c r="G1112" s="59"/>
      <c r="H1112">
        <v>30</v>
      </c>
      <c r="I1112" s="9">
        <v>150.32416000000001</v>
      </c>
    </row>
    <row r="1113" spans="1:9" x14ac:dyDescent="0.3">
      <c r="A1113" s="2" t="s">
        <v>3990</v>
      </c>
      <c r="B1113" s="38" t="s">
        <v>3991</v>
      </c>
      <c r="C1113" t="s">
        <v>2145</v>
      </c>
      <c r="D1113" t="s">
        <v>897</v>
      </c>
      <c r="E1113" t="s">
        <v>3992</v>
      </c>
      <c r="F1113">
        <v>4.4000000000000004</v>
      </c>
      <c r="G1113" s="59"/>
      <c r="H1113">
        <v>30</v>
      </c>
      <c r="I1113" s="9">
        <v>188.97894400000001</v>
      </c>
    </row>
    <row r="1114" spans="1:9" x14ac:dyDescent="0.3">
      <c r="A1114" s="2" t="s">
        <v>3993</v>
      </c>
      <c r="B1114" s="38" t="s">
        <v>3994</v>
      </c>
      <c r="C1114" t="s">
        <v>910</v>
      </c>
      <c r="D1114" t="s">
        <v>897</v>
      </c>
      <c r="E1114" t="s">
        <v>3995</v>
      </c>
      <c r="F1114">
        <v>6.4</v>
      </c>
      <c r="G1114" s="59"/>
      <c r="H1114">
        <v>30</v>
      </c>
      <c r="I1114" s="9">
        <v>274.87846400000001</v>
      </c>
    </row>
    <row r="1115" spans="1:9" x14ac:dyDescent="0.3">
      <c r="A1115" s="2" t="s">
        <v>3996</v>
      </c>
      <c r="B1115" s="38" t="s">
        <v>3997</v>
      </c>
      <c r="C1115" t="s">
        <v>941</v>
      </c>
      <c r="D1115" t="s">
        <v>897</v>
      </c>
      <c r="E1115" t="s">
        <v>3998</v>
      </c>
      <c r="F1115">
        <v>4.9000000000000004</v>
      </c>
      <c r="G1115" s="59"/>
      <c r="H1115">
        <v>30</v>
      </c>
      <c r="I1115" s="9">
        <v>210.45382400000005</v>
      </c>
    </row>
    <row r="1116" spans="1:9" x14ac:dyDescent="0.3">
      <c r="A1116" s="2" t="s">
        <v>3999</v>
      </c>
      <c r="B1116" s="38" t="s">
        <v>4000</v>
      </c>
      <c r="C1116" t="s">
        <v>941</v>
      </c>
      <c r="D1116" t="s">
        <v>897</v>
      </c>
      <c r="E1116" t="s">
        <v>4001</v>
      </c>
      <c r="F1116">
        <v>6.7</v>
      </c>
      <c r="G1116" s="59"/>
      <c r="H1116">
        <v>30</v>
      </c>
      <c r="I1116" s="9">
        <v>287.76339200000001</v>
      </c>
    </row>
    <row r="1117" spans="1:9" x14ac:dyDescent="0.3">
      <c r="A1117" s="2" t="s">
        <v>4002</v>
      </c>
      <c r="B1117" s="38" t="s">
        <v>4003</v>
      </c>
      <c r="D1117" t="s">
        <v>897</v>
      </c>
      <c r="E1117" t="s">
        <v>4004</v>
      </c>
      <c r="F1117">
        <v>3</v>
      </c>
      <c r="G1117" s="59"/>
      <c r="H1117">
        <v>30</v>
      </c>
      <c r="I1117" s="9">
        <v>128.84928000000002</v>
      </c>
    </row>
    <row r="1118" spans="1:9" x14ac:dyDescent="0.3">
      <c r="A1118" s="2" t="s">
        <v>4005</v>
      </c>
      <c r="B1118" s="38" t="s">
        <v>4006</v>
      </c>
      <c r="C1118" t="s">
        <v>4007</v>
      </c>
      <c r="D1118" t="s">
        <v>897</v>
      </c>
      <c r="E1118" t="s">
        <v>4008</v>
      </c>
      <c r="F1118">
        <v>4.7</v>
      </c>
      <c r="G1118" s="59"/>
      <c r="H1118">
        <v>30</v>
      </c>
      <c r="I1118" s="9">
        <v>201.86387200000001</v>
      </c>
    </row>
    <row r="1119" spans="1:9" x14ac:dyDescent="0.3">
      <c r="A1119" s="2" t="s">
        <v>4009</v>
      </c>
      <c r="B1119" s="38" t="s">
        <v>4010</v>
      </c>
      <c r="C1119" t="s">
        <v>941</v>
      </c>
      <c r="D1119" t="s">
        <v>897</v>
      </c>
      <c r="E1119" t="s">
        <v>4011</v>
      </c>
      <c r="F1119">
        <v>3.1</v>
      </c>
      <c r="G1119" s="59"/>
      <c r="H1119">
        <v>30</v>
      </c>
      <c r="I1119" s="9">
        <v>133.14425600000001</v>
      </c>
    </row>
    <row r="1120" spans="1:9" x14ac:dyDescent="0.3">
      <c r="A1120" s="2" t="s">
        <v>4012</v>
      </c>
      <c r="B1120" s="38" t="s">
        <v>4013</v>
      </c>
      <c r="C1120" t="s">
        <v>941</v>
      </c>
      <c r="D1120" t="s">
        <v>897</v>
      </c>
      <c r="E1120" t="s">
        <v>4014</v>
      </c>
      <c r="F1120">
        <v>5.9</v>
      </c>
      <c r="G1120" s="59"/>
      <c r="H1120">
        <v>30</v>
      </c>
      <c r="I1120" s="9">
        <v>253.40358400000005</v>
      </c>
    </row>
    <row r="1121" spans="1:9" x14ac:dyDescent="0.3">
      <c r="A1121" s="2" t="s">
        <v>4015</v>
      </c>
      <c r="B1121" s="38" t="s">
        <v>4016</v>
      </c>
      <c r="C1121" t="s">
        <v>941</v>
      </c>
      <c r="D1121" t="s">
        <v>897</v>
      </c>
      <c r="E1121" t="s">
        <v>4017</v>
      </c>
      <c r="F1121">
        <v>6</v>
      </c>
      <c r="G1121" s="59"/>
      <c r="H1121">
        <v>30</v>
      </c>
      <c r="I1121" s="9">
        <v>257.69856000000004</v>
      </c>
    </row>
    <row r="1122" spans="1:9" x14ac:dyDescent="0.3">
      <c r="A1122" s="2" t="s">
        <v>4018</v>
      </c>
      <c r="B1122" s="38" t="s">
        <v>4019</v>
      </c>
      <c r="D1122" t="s">
        <v>897</v>
      </c>
      <c r="E1122" t="s">
        <v>4020</v>
      </c>
      <c r="F1122">
        <v>3.7</v>
      </c>
      <c r="G1122" s="59"/>
      <c r="H1122">
        <v>30</v>
      </c>
      <c r="I1122" s="9">
        <v>158.91411200000002</v>
      </c>
    </row>
    <row r="1123" spans="1:9" x14ac:dyDescent="0.3">
      <c r="A1123" s="2" t="s">
        <v>4021</v>
      </c>
      <c r="B1123" s="38" t="s">
        <v>4022</v>
      </c>
      <c r="D1123" t="s">
        <v>897</v>
      </c>
      <c r="E1123" t="s">
        <v>4023</v>
      </c>
      <c r="F1123">
        <v>3.1</v>
      </c>
      <c r="G1123" s="59"/>
      <c r="H1123">
        <v>30</v>
      </c>
      <c r="I1123" s="9">
        <v>133.14425600000001</v>
      </c>
    </row>
    <row r="1124" spans="1:9" x14ac:dyDescent="0.3">
      <c r="A1124" s="2" t="s">
        <v>4024</v>
      </c>
      <c r="B1124" s="38" t="s">
        <v>4025</v>
      </c>
      <c r="D1124" t="s">
        <v>897</v>
      </c>
      <c r="E1124" t="s">
        <v>4026</v>
      </c>
      <c r="F1124">
        <v>3.3</v>
      </c>
      <c r="G1124" s="59"/>
      <c r="H1124">
        <v>30</v>
      </c>
      <c r="I1124" s="9">
        <v>141.734208</v>
      </c>
    </row>
    <row r="1125" spans="1:9" x14ac:dyDescent="0.3">
      <c r="A1125" s="2" t="s">
        <v>4027</v>
      </c>
      <c r="B1125" s="38" t="s">
        <v>4028</v>
      </c>
      <c r="D1125" t="s">
        <v>897</v>
      </c>
      <c r="E1125" t="s">
        <v>4029</v>
      </c>
      <c r="F1125">
        <v>3.8</v>
      </c>
      <c r="G1125" s="59"/>
      <c r="H1125">
        <v>30</v>
      </c>
      <c r="I1125" s="9">
        <v>163.20908800000001</v>
      </c>
    </row>
    <row r="1126" spans="1:9" x14ac:dyDescent="0.3">
      <c r="A1126" s="2" t="s">
        <v>4030</v>
      </c>
      <c r="B1126" s="38" t="s">
        <v>4031</v>
      </c>
      <c r="C1126" t="s">
        <v>941</v>
      </c>
      <c r="D1126" t="s">
        <v>897</v>
      </c>
      <c r="E1126" t="s">
        <v>4032</v>
      </c>
      <c r="F1126">
        <v>3.1</v>
      </c>
      <c r="G1126" s="59"/>
      <c r="H1126">
        <v>30</v>
      </c>
      <c r="I1126" s="9">
        <v>133.14425600000001</v>
      </c>
    </row>
    <row r="1127" spans="1:9" x14ac:dyDescent="0.3">
      <c r="A1127" s="2" t="s">
        <v>4033</v>
      </c>
      <c r="B1127" s="38" t="s">
        <v>4034</v>
      </c>
      <c r="D1127" t="s">
        <v>897</v>
      </c>
      <c r="E1127" t="s">
        <v>4035</v>
      </c>
      <c r="F1127">
        <v>2.7</v>
      </c>
      <c r="G1127" s="59"/>
      <c r="H1127">
        <v>30</v>
      </c>
      <c r="I1127" s="9">
        <v>115.96435200000001</v>
      </c>
    </row>
    <row r="1128" spans="1:9" x14ac:dyDescent="0.3">
      <c r="A1128" s="2" t="s">
        <v>4036</v>
      </c>
      <c r="B1128" s="38" t="s">
        <v>4037</v>
      </c>
      <c r="D1128" t="s">
        <v>897</v>
      </c>
      <c r="E1128" t="s">
        <v>4038</v>
      </c>
      <c r="F1128">
        <v>3.2</v>
      </c>
      <c r="G1128" s="59"/>
      <c r="H1128">
        <v>30</v>
      </c>
      <c r="I1128" s="9">
        <v>137.439232</v>
      </c>
    </row>
    <row r="1129" spans="1:9" x14ac:dyDescent="0.3">
      <c r="A1129" s="2" t="s">
        <v>4039</v>
      </c>
      <c r="B1129" s="38" t="s">
        <v>4040</v>
      </c>
      <c r="D1129" t="s">
        <v>897</v>
      </c>
      <c r="E1129" t="s">
        <v>4041</v>
      </c>
      <c r="F1129">
        <v>2.4</v>
      </c>
      <c r="G1129" s="59"/>
      <c r="H1129">
        <v>30</v>
      </c>
      <c r="I1129" s="9">
        <v>103.07942399999999</v>
      </c>
    </row>
    <row r="1130" spans="1:9" x14ac:dyDescent="0.3">
      <c r="A1130" s="2" t="s">
        <v>4042</v>
      </c>
      <c r="B1130" s="38" t="s">
        <v>4043</v>
      </c>
      <c r="D1130" t="s">
        <v>897</v>
      </c>
      <c r="E1130" t="s">
        <v>4044</v>
      </c>
      <c r="F1130">
        <v>2.4</v>
      </c>
      <c r="G1130" s="59"/>
      <c r="H1130">
        <v>30</v>
      </c>
      <c r="I1130" s="9">
        <v>103.07942399999999</v>
      </c>
    </row>
    <row r="1131" spans="1:9" x14ac:dyDescent="0.3">
      <c r="A1131" s="2" t="s">
        <v>4045</v>
      </c>
      <c r="B1131" s="38" t="s">
        <v>4046</v>
      </c>
      <c r="C1131" t="s">
        <v>941</v>
      </c>
      <c r="D1131" t="s">
        <v>897</v>
      </c>
      <c r="E1131" t="s">
        <v>4047</v>
      </c>
      <c r="F1131">
        <v>4.3</v>
      </c>
      <c r="G1131" s="59"/>
      <c r="H1131">
        <v>30</v>
      </c>
      <c r="I1131" s="9">
        <v>184.68396800000002</v>
      </c>
    </row>
    <row r="1132" spans="1:9" x14ac:dyDescent="0.3">
      <c r="A1132" s="2" t="s">
        <v>4048</v>
      </c>
      <c r="B1132" s="38" t="s">
        <v>4049</v>
      </c>
      <c r="D1132" t="s">
        <v>897</v>
      </c>
      <c r="E1132" t="s">
        <v>4050</v>
      </c>
      <c r="F1132">
        <v>2.6</v>
      </c>
      <c r="G1132" s="59"/>
      <c r="H1132">
        <v>30</v>
      </c>
      <c r="I1132" s="9">
        <v>111.66937600000001</v>
      </c>
    </row>
    <row r="1133" spans="1:9" x14ac:dyDescent="0.3">
      <c r="A1133" s="2" t="s">
        <v>4051</v>
      </c>
      <c r="B1133" s="38" t="s">
        <v>4052</v>
      </c>
      <c r="D1133" t="s">
        <v>897</v>
      </c>
      <c r="E1133" t="s">
        <v>4053</v>
      </c>
      <c r="F1133">
        <v>5.0999999999999996</v>
      </c>
      <c r="G1133" s="59"/>
      <c r="H1133">
        <v>30</v>
      </c>
      <c r="I1133" s="9">
        <v>219.04377599999998</v>
      </c>
    </row>
    <row r="1134" spans="1:9" x14ac:dyDescent="0.3">
      <c r="A1134" s="2" t="s">
        <v>4054</v>
      </c>
      <c r="B1134" s="38" t="s">
        <v>4055</v>
      </c>
      <c r="C1134" t="s">
        <v>941</v>
      </c>
      <c r="D1134" t="s">
        <v>897</v>
      </c>
      <c r="E1134" t="s">
        <v>4056</v>
      </c>
      <c r="F1134">
        <v>2.8</v>
      </c>
      <c r="G1134" s="59"/>
      <c r="H1134">
        <v>30</v>
      </c>
      <c r="I1134" s="9">
        <v>120.25932800000001</v>
      </c>
    </row>
    <row r="1135" spans="1:9" x14ac:dyDescent="0.3">
      <c r="A1135" s="2" t="s">
        <v>4057</v>
      </c>
      <c r="B1135" s="38" t="s">
        <v>4058</v>
      </c>
      <c r="D1135" t="s">
        <v>897</v>
      </c>
      <c r="E1135" t="s">
        <v>4059</v>
      </c>
      <c r="F1135">
        <v>2.8</v>
      </c>
      <c r="G1135" s="59"/>
      <c r="H1135">
        <v>30</v>
      </c>
      <c r="I1135" s="9">
        <v>120.25932800000001</v>
      </c>
    </row>
    <row r="1136" spans="1:9" x14ac:dyDescent="0.3">
      <c r="A1136" s="2" t="s">
        <v>4060</v>
      </c>
      <c r="B1136" s="38" t="s">
        <v>4061</v>
      </c>
      <c r="D1136" t="s">
        <v>897</v>
      </c>
      <c r="E1136" t="s">
        <v>4062</v>
      </c>
      <c r="F1136">
        <v>3.1</v>
      </c>
      <c r="G1136" s="59"/>
      <c r="H1136">
        <v>30</v>
      </c>
      <c r="I1136" s="9">
        <v>133.14425600000001</v>
      </c>
    </row>
    <row r="1137" spans="1:9" x14ac:dyDescent="0.3">
      <c r="A1137" s="2" t="s">
        <v>4063</v>
      </c>
      <c r="B1137" s="38" t="s">
        <v>4064</v>
      </c>
      <c r="D1137" t="s">
        <v>897</v>
      </c>
      <c r="E1137" t="s">
        <v>4065</v>
      </c>
      <c r="F1137">
        <v>2.8</v>
      </c>
      <c r="G1137" s="59"/>
      <c r="H1137">
        <v>30</v>
      </c>
      <c r="I1137" s="9">
        <v>120.25932800000001</v>
      </c>
    </row>
    <row r="1138" spans="1:9" x14ac:dyDescent="0.3">
      <c r="A1138" s="2" t="s">
        <v>4066</v>
      </c>
      <c r="B1138" s="38" t="s">
        <v>4067</v>
      </c>
      <c r="C1138" t="s">
        <v>941</v>
      </c>
      <c r="D1138" t="s">
        <v>897</v>
      </c>
      <c r="E1138" t="s">
        <v>4068</v>
      </c>
      <c r="F1138">
        <v>6</v>
      </c>
      <c r="G1138" s="59"/>
      <c r="H1138">
        <v>30</v>
      </c>
      <c r="I1138" s="9">
        <v>257.69856000000004</v>
      </c>
    </row>
    <row r="1139" spans="1:9" x14ac:dyDescent="0.3">
      <c r="A1139" s="2" t="s">
        <v>4069</v>
      </c>
      <c r="B1139" s="38" t="s">
        <v>4070</v>
      </c>
      <c r="C1139" t="s">
        <v>941</v>
      </c>
      <c r="D1139" t="s">
        <v>897</v>
      </c>
      <c r="E1139" t="s">
        <v>4071</v>
      </c>
      <c r="F1139">
        <v>2.5</v>
      </c>
      <c r="G1139" s="59"/>
      <c r="H1139">
        <v>30</v>
      </c>
      <c r="I1139" s="9">
        <v>107.37440000000001</v>
      </c>
    </row>
    <row r="1140" spans="1:9" x14ac:dyDescent="0.3">
      <c r="A1140" s="2" t="s">
        <v>4072</v>
      </c>
      <c r="B1140" s="38" t="s">
        <v>4073</v>
      </c>
      <c r="D1140" t="s">
        <v>897</v>
      </c>
      <c r="E1140" t="s">
        <v>4074</v>
      </c>
      <c r="F1140">
        <v>2.6</v>
      </c>
      <c r="G1140" s="59"/>
      <c r="H1140">
        <v>30</v>
      </c>
      <c r="I1140" s="9">
        <v>111.66937600000001</v>
      </c>
    </row>
    <row r="1141" spans="1:9" x14ac:dyDescent="0.3">
      <c r="A1141" s="2" t="s">
        <v>4075</v>
      </c>
      <c r="B1141" s="38" t="s">
        <v>4076</v>
      </c>
      <c r="D1141" t="s">
        <v>897</v>
      </c>
      <c r="E1141" t="s">
        <v>4077</v>
      </c>
      <c r="F1141">
        <v>3.4</v>
      </c>
      <c r="G1141" s="59"/>
      <c r="H1141">
        <v>30</v>
      </c>
      <c r="I1141" s="9">
        <v>146.02918399999999</v>
      </c>
    </row>
    <row r="1142" spans="1:9" x14ac:dyDescent="0.3">
      <c r="A1142" s="2" t="s">
        <v>4078</v>
      </c>
      <c r="B1142" s="38" t="s">
        <v>4079</v>
      </c>
      <c r="C1142" t="s">
        <v>941</v>
      </c>
      <c r="D1142" t="s">
        <v>897</v>
      </c>
      <c r="E1142" t="s">
        <v>4080</v>
      </c>
      <c r="F1142">
        <v>5.5</v>
      </c>
      <c r="G1142" s="59"/>
      <c r="H1142">
        <v>30</v>
      </c>
      <c r="I1142" s="9">
        <v>236.22368</v>
      </c>
    </row>
    <row r="1143" spans="1:9" x14ac:dyDescent="0.3">
      <c r="A1143" s="2" t="s">
        <v>4081</v>
      </c>
      <c r="B1143" s="38" t="s">
        <v>4082</v>
      </c>
      <c r="D1143" t="s">
        <v>897</v>
      </c>
      <c r="E1143" t="s">
        <v>4083</v>
      </c>
      <c r="F1143">
        <v>3.3</v>
      </c>
      <c r="G1143" s="59"/>
      <c r="H1143">
        <v>30</v>
      </c>
      <c r="I1143" s="9">
        <v>141.734208</v>
      </c>
    </row>
    <row r="1144" spans="1:9" x14ac:dyDescent="0.3">
      <c r="A1144" s="2" t="s">
        <v>4084</v>
      </c>
      <c r="B1144" s="38" t="s">
        <v>4085</v>
      </c>
      <c r="C1144" t="s">
        <v>924</v>
      </c>
      <c r="D1144" t="s">
        <v>897</v>
      </c>
      <c r="E1144" t="s">
        <v>4086</v>
      </c>
      <c r="F1144">
        <v>3.3</v>
      </c>
      <c r="G1144" s="59"/>
      <c r="H1144">
        <v>30</v>
      </c>
      <c r="I1144" s="9">
        <v>141.734208</v>
      </c>
    </row>
    <row r="1145" spans="1:9" x14ac:dyDescent="0.3">
      <c r="A1145" s="2" t="s">
        <v>4087</v>
      </c>
      <c r="B1145" s="38" t="s">
        <v>4088</v>
      </c>
      <c r="D1145" t="s">
        <v>897</v>
      </c>
      <c r="E1145" t="s">
        <v>4089</v>
      </c>
      <c r="F1145">
        <v>3.4</v>
      </c>
      <c r="G1145" s="59"/>
      <c r="H1145">
        <v>30</v>
      </c>
      <c r="I1145" s="9">
        <v>146.02918399999999</v>
      </c>
    </row>
    <row r="1146" spans="1:9" x14ac:dyDescent="0.3">
      <c r="A1146" s="2" t="s">
        <v>4090</v>
      </c>
      <c r="B1146" s="38" t="s">
        <v>4091</v>
      </c>
      <c r="D1146" t="s">
        <v>897</v>
      </c>
      <c r="E1146" t="s">
        <v>4092</v>
      </c>
      <c r="F1146">
        <v>2.5</v>
      </c>
      <c r="G1146" s="59"/>
      <c r="H1146">
        <v>30</v>
      </c>
      <c r="I1146" s="9">
        <v>107.37440000000001</v>
      </c>
    </row>
    <row r="1147" spans="1:9" x14ac:dyDescent="0.3">
      <c r="A1147" s="2" t="s">
        <v>4093</v>
      </c>
      <c r="B1147" s="38" t="s">
        <v>4094</v>
      </c>
      <c r="D1147" t="s">
        <v>897</v>
      </c>
      <c r="E1147" t="s">
        <v>4095</v>
      </c>
      <c r="F1147">
        <v>2.6</v>
      </c>
      <c r="G1147" s="59"/>
      <c r="H1147">
        <v>30</v>
      </c>
      <c r="I1147" s="9">
        <v>111.66937600000001</v>
      </c>
    </row>
    <row r="1148" spans="1:9" x14ac:dyDescent="0.3">
      <c r="A1148" s="2" t="s">
        <v>4096</v>
      </c>
      <c r="B1148" s="38" t="s">
        <v>4097</v>
      </c>
      <c r="D1148" t="s">
        <v>897</v>
      </c>
      <c r="E1148" t="s">
        <v>4098</v>
      </c>
      <c r="F1148">
        <v>2.2999999999999998</v>
      </c>
      <c r="G1148" s="59"/>
      <c r="H1148">
        <v>30</v>
      </c>
      <c r="I1148" s="9">
        <v>98.784447999999998</v>
      </c>
    </row>
    <row r="1149" spans="1:9" x14ac:dyDescent="0.3">
      <c r="A1149" s="2" t="s">
        <v>4099</v>
      </c>
      <c r="B1149" s="38" t="s">
        <v>4100</v>
      </c>
      <c r="D1149" t="s">
        <v>897</v>
      </c>
      <c r="E1149" t="s">
        <v>4101</v>
      </c>
      <c r="F1149">
        <v>5.6</v>
      </c>
      <c r="G1149" s="59"/>
      <c r="H1149">
        <v>30</v>
      </c>
      <c r="I1149" s="9">
        <v>240.51865600000002</v>
      </c>
    </row>
    <row r="1150" spans="1:9" x14ac:dyDescent="0.3">
      <c r="A1150" s="2" t="s">
        <v>4102</v>
      </c>
      <c r="B1150" s="38" t="s">
        <v>4103</v>
      </c>
      <c r="C1150" t="s">
        <v>2145</v>
      </c>
      <c r="D1150" t="s">
        <v>897</v>
      </c>
      <c r="E1150" t="s">
        <v>4104</v>
      </c>
      <c r="F1150">
        <v>4.7</v>
      </c>
      <c r="G1150" s="59"/>
      <c r="H1150">
        <v>30</v>
      </c>
      <c r="I1150" s="9">
        <v>201.86387200000001</v>
      </c>
    </row>
    <row r="1151" spans="1:9" x14ac:dyDescent="0.3">
      <c r="A1151" s="2" t="s">
        <v>4105</v>
      </c>
      <c r="B1151" s="38" t="s">
        <v>4106</v>
      </c>
      <c r="D1151" t="s">
        <v>897</v>
      </c>
      <c r="E1151" t="s">
        <v>4107</v>
      </c>
      <c r="F1151">
        <v>4</v>
      </c>
      <c r="G1151" s="59"/>
      <c r="H1151">
        <v>30</v>
      </c>
      <c r="I1151" s="9">
        <v>171.79904000000002</v>
      </c>
    </row>
    <row r="1152" spans="1:9" x14ac:dyDescent="0.3">
      <c r="A1152" s="2" t="s">
        <v>4108</v>
      </c>
      <c r="B1152" s="38" t="s">
        <v>4109</v>
      </c>
      <c r="D1152" t="s">
        <v>897</v>
      </c>
      <c r="E1152" t="s">
        <v>4110</v>
      </c>
      <c r="F1152">
        <v>4.5999999999999996</v>
      </c>
      <c r="G1152" s="59"/>
      <c r="H1152">
        <v>30</v>
      </c>
      <c r="I1152" s="9">
        <v>197.568896</v>
      </c>
    </row>
    <row r="1153" spans="1:9" x14ac:dyDescent="0.3">
      <c r="A1153" s="2" t="s">
        <v>4111</v>
      </c>
      <c r="B1153" s="38" t="s">
        <v>4112</v>
      </c>
      <c r="D1153" t="s">
        <v>897</v>
      </c>
      <c r="E1153" t="s">
        <v>4113</v>
      </c>
      <c r="F1153">
        <v>5.8</v>
      </c>
      <c r="G1153" s="59"/>
      <c r="H1153">
        <v>30</v>
      </c>
      <c r="I1153" s="9">
        <v>249.10860799999998</v>
      </c>
    </row>
    <row r="1154" spans="1:9" x14ac:dyDescent="0.3">
      <c r="A1154" s="2" t="s">
        <v>4114</v>
      </c>
      <c r="B1154" s="38" t="s">
        <v>4115</v>
      </c>
      <c r="C1154" t="s">
        <v>941</v>
      </c>
      <c r="D1154" t="s">
        <v>897</v>
      </c>
      <c r="E1154" t="s">
        <v>4116</v>
      </c>
      <c r="F1154">
        <v>3.1</v>
      </c>
      <c r="G1154" s="59"/>
      <c r="H1154">
        <v>30</v>
      </c>
      <c r="I1154" s="9">
        <v>133.14425600000001</v>
      </c>
    </row>
    <row r="1155" spans="1:9" x14ac:dyDescent="0.3">
      <c r="A1155" s="2" t="s">
        <v>4117</v>
      </c>
      <c r="B1155" s="38" t="s">
        <v>4118</v>
      </c>
      <c r="D1155" t="s">
        <v>897</v>
      </c>
      <c r="E1155" t="s">
        <v>4119</v>
      </c>
      <c r="F1155">
        <v>3.2</v>
      </c>
      <c r="G1155" s="59"/>
      <c r="H1155">
        <v>30</v>
      </c>
      <c r="I1155" s="9">
        <v>137.439232</v>
      </c>
    </row>
    <row r="1156" spans="1:9" x14ac:dyDescent="0.3">
      <c r="A1156" s="2" t="s">
        <v>4120</v>
      </c>
      <c r="B1156" s="38" t="s">
        <v>4121</v>
      </c>
      <c r="D1156" t="s">
        <v>897</v>
      </c>
      <c r="E1156" t="s">
        <v>4122</v>
      </c>
      <c r="F1156">
        <v>3</v>
      </c>
      <c r="G1156" s="59"/>
      <c r="H1156">
        <v>30</v>
      </c>
      <c r="I1156" s="9">
        <v>128.84928000000002</v>
      </c>
    </row>
    <row r="1157" spans="1:9" x14ac:dyDescent="0.3">
      <c r="A1157" s="2" t="s">
        <v>4123</v>
      </c>
      <c r="B1157" s="38" t="s">
        <v>4124</v>
      </c>
      <c r="D1157" t="s">
        <v>897</v>
      </c>
      <c r="E1157" t="s">
        <v>4125</v>
      </c>
      <c r="F1157">
        <v>2.9</v>
      </c>
      <c r="G1157" s="59"/>
      <c r="H1157">
        <v>30</v>
      </c>
      <c r="I1157" s="9">
        <v>124.55430399999999</v>
      </c>
    </row>
    <row r="1158" spans="1:9" x14ac:dyDescent="0.3">
      <c r="A1158" s="2" t="s">
        <v>4126</v>
      </c>
      <c r="B1158" s="38" t="s">
        <v>4127</v>
      </c>
      <c r="C1158" t="s">
        <v>941</v>
      </c>
      <c r="D1158" t="s">
        <v>897</v>
      </c>
      <c r="E1158" t="s">
        <v>4128</v>
      </c>
      <c r="F1158">
        <v>3</v>
      </c>
      <c r="G1158" s="59"/>
      <c r="H1158">
        <v>30</v>
      </c>
      <c r="I1158" s="9">
        <v>128.84928000000002</v>
      </c>
    </row>
    <row r="1159" spans="1:9" x14ac:dyDescent="0.3">
      <c r="A1159" s="2" t="s">
        <v>4129</v>
      </c>
      <c r="B1159" s="38" t="s">
        <v>4130</v>
      </c>
      <c r="D1159" t="s">
        <v>897</v>
      </c>
      <c r="E1159" t="s">
        <v>4131</v>
      </c>
      <c r="F1159">
        <v>4.9000000000000004</v>
      </c>
      <c r="G1159" s="59"/>
      <c r="H1159">
        <v>30</v>
      </c>
      <c r="I1159" s="9">
        <v>210.45382400000005</v>
      </c>
    </row>
    <row r="1160" spans="1:9" x14ac:dyDescent="0.3">
      <c r="A1160" s="2" t="s">
        <v>4132</v>
      </c>
      <c r="B1160" s="38" t="s">
        <v>4133</v>
      </c>
      <c r="D1160" t="s">
        <v>897</v>
      </c>
      <c r="E1160" t="s">
        <v>4134</v>
      </c>
      <c r="F1160">
        <v>4.5</v>
      </c>
      <c r="G1160" s="59"/>
      <c r="H1160">
        <v>30</v>
      </c>
      <c r="I1160" s="9">
        <v>193.27392000000003</v>
      </c>
    </row>
    <row r="1161" spans="1:9" x14ac:dyDescent="0.3">
      <c r="A1161" s="2" t="s">
        <v>4135</v>
      </c>
      <c r="B1161" s="38" t="s">
        <v>4136</v>
      </c>
      <c r="C1161" t="s">
        <v>924</v>
      </c>
      <c r="D1161" t="s">
        <v>897</v>
      </c>
      <c r="E1161" t="s">
        <v>4137</v>
      </c>
      <c r="F1161">
        <v>5</v>
      </c>
      <c r="G1161" s="59"/>
      <c r="H1161">
        <v>30</v>
      </c>
      <c r="I1161" s="9">
        <v>214.74880000000002</v>
      </c>
    </row>
    <row r="1162" spans="1:9" x14ac:dyDescent="0.3">
      <c r="A1162" s="2" t="s">
        <v>4138</v>
      </c>
      <c r="B1162" s="38" t="s">
        <v>4139</v>
      </c>
      <c r="D1162" t="s">
        <v>897</v>
      </c>
      <c r="E1162" t="s">
        <v>4140</v>
      </c>
      <c r="F1162">
        <v>4</v>
      </c>
      <c r="G1162" s="59"/>
      <c r="H1162">
        <v>30</v>
      </c>
      <c r="I1162" s="9">
        <v>171.79904000000002</v>
      </c>
    </row>
    <row r="1163" spans="1:9" x14ac:dyDescent="0.3">
      <c r="A1163" s="2" t="s">
        <v>4141</v>
      </c>
      <c r="B1163" s="38" t="s">
        <v>4142</v>
      </c>
      <c r="D1163" t="s">
        <v>897</v>
      </c>
      <c r="E1163" t="s">
        <v>4143</v>
      </c>
      <c r="F1163">
        <v>3</v>
      </c>
      <c r="G1163" s="59"/>
      <c r="H1163">
        <v>30</v>
      </c>
      <c r="I1163" s="9">
        <v>128.84928000000002</v>
      </c>
    </row>
    <row r="1164" spans="1:9" x14ac:dyDescent="0.3">
      <c r="A1164" s="2" t="s">
        <v>4144</v>
      </c>
      <c r="B1164" s="38" t="s">
        <v>4145</v>
      </c>
      <c r="C1164" t="s">
        <v>4146</v>
      </c>
      <c r="D1164" t="s">
        <v>897</v>
      </c>
      <c r="E1164" t="s">
        <v>4147</v>
      </c>
      <c r="F1164">
        <v>3.4</v>
      </c>
      <c r="G1164" s="59"/>
      <c r="H1164">
        <v>30</v>
      </c>
      <c r="I1164" s="9">
        <v>146.02918399999999</v>
      </c>
    </row>
    <row r="1165" spans="1:9" x14ac:dyDescent="0.3">
      <c r="A1165" s="2" t="s">
        <v>4148</v>
      </c>
      <c r="B1165" s="38" t="s">
        <v>4149</v>
      </c>
      <c r="C1165" t="s">
        <v>936</v>
      </c>
      <c r="D1165" t="s">
        <v>897</v>
      </c>
      <c r="E1165" t="s">
        <v>4150</v>
      </c>
      <c r="F1165">
        <v>3.8</v>
      </c>
      <c r="G1165" s="59"/>
      <c r="H1165">
        <v>30</v>
      </c>
      <c r="I1165" s="9">
        <v>163.20908800000001</v>
      </c>
    </row>
    <row r="1166" spans="1:9" x14ac:dyDescent="0.3">
      <c r="A1166" s="2" t="s">
        <v>4151</v>
      </c>
      <c r="B1166" s="38" t="s">
        <v>4152</v>
      </c>
      <c r="D1166" t="s">
        <v>897</v>
      </c>
      <c r="E1166" t="s">
        <v>4153</v>
      </c>
      <c r="F1166">
        <v>4.5999999999999996</v>
      </c>
      <c r="G1166" s="59"/>
      <c r="H1166">
        <v>30</v>
      </c>
      <c r="I1166" s="9">
        <v>197.568896</v>
      </c>
    </row>
    <row r="1167" spans="1:9" x14ac:dyDescent="0.3">
      <c r="A1167" s="2" t="s">
        <v>4154</v>
      </c>
      <c r="B1167" s="38" t="s">
        <v>4155</v>
      </c>
      <c r="D1167" t="s">
        <v>897</v>
      </c>
      <c r="E1167" t="s">
        <v>4156</v>
      </c>
      <c r="F1167">
        <v>6.1</v>
      </c>
      <c r="G1167" s="59"/>
      <c r="H1167">
        <v>30</v>
      </c>
      <c r="I1167" s="9">
        <v>261.99353600000001</v>
      </c>
    </row>
    <row r="1168" spans="1:9" x14ac:dyDescent="0.3">
      <c r="A1168" s="2" t="s">
        <v>4157</v>
      </c>
      <c r="B1168" s="38" t="s">
        <v>4158</v>
      </c>
      <c r="C1168" t="s">
        <v>941</v>
      </c>
      <c r="D1168" t="s">
        <v>897</v>
      </c>
      <c r="E1168" t="s">
        <v>4159</v>
      </c>
      <c r="F1168">
        <v>4.7</v>
      </c>
      <c r="G1168" s="59"/>
      <c r="H1168">
        <v>30</v>
      </c>
      <c r="I1168" s="9">
        <v>201.86387200000001</v>
      </c>
    </row>
    <row r="1169" spans="1:9" x14ac:dyDescent="0.3">
      <c r="A1169" s="2" t="s">
        <v>4160</v>
      </c>
      <c r="B1169" s="38" t="s">
        <v>4161</v>
      </c>
      <c r="D1169" t="s">
        <v>897</v>
      </c>
      <c r="E1169" t="s">
        <v>4162</v>
      </c>
      <c r="F1169">
        <v>3</v>
      </c>
      <c r="G1169" s="59"/>
      <c r="H1169">
        <v>30</v>
      </c>
      <c r="I1169" s="9">
        <v>128.84928000000002</v>
      </c>
    </row>
    <row r="1170" spans="1:9" x14ac:dyDescent="0.3">
      <c r="A1170" s="2" t="s">
        <v>4163</v>
      </c>
      <c r="B1170" s="38" t="s">
        <v>4164</v>
      </c>
      <c r="C1170" t="s">
        <v>924</v>
      </c>
      <c r="D1170" t="s">
        <v>897</v>
      </c>
      <c r="E1170" t="s">
        <v>4165</v>
      </c>
      <c r="F1170">
        <v>3.9</v>
      </c>
      <c r="G1170" s="59"/>
      <c r="H1170">
        <v>30</v>
      </c>
      <c r="I1170" s="9">
        <v>167.504064</v>
      </c>
    </row>
    <row r="1171" spans="1:9" x14ac:dyDescent="0.3">
      <c r="A1171" s="2" t="s">
        <v>4166</v>
      </c>
      <c r="B1171" s="38" t="s">
        <v>4167</v>
      </c>
      <c r="D1171" t="s">
        <v>897</v>
      </c>
      <c r="E1171" t="s">
        <v>4168</v>
      </c>
      <c r="F1171">
        <v>5.0999999999999996</v>
      </c>
      <c r="G1171" s="59"/>
      <c r="H1171">
        <v>30</v>
      </c>
      <c r="I1171" s="9">
        <v>219.04377599999998</v>
      </c>
    </row>
    <row r="1172" spans="1:9" x14ac:dyDescent="0.3">
      <c r="A1172" s="2" t="s">
        <v>4169</v>
      </c>
      <c r="B1172" s="38" t="s">
        <v>4170</v>
      </c>
      <c r="D1172" t="s">
        <v>897</v>
      </c>
      <c r="E1172" t="s">
        <v>4171</v>
      </c>
      <c r="F1172">
        <v>4.2</v>
      </c>
      <c r="G1172" s="59"/>
      <c r="H1172">
        <v>30</v>
      </c>
      <c r="I1172" s="9">
        <v>180.38899200000003</v>
      </c>
    </row>
    <row r="1173" spans="1:9" x14ac:dyDescent="0.3">
      <c r="A1173" s="2" t="s">
        <v>4172</v>
      </c>
      <c r="B1173" s="38" t="s">
        <v>4173</v>
      </c>
      <c r="D1173" t="s">
        <v>897</v>
      </c>
      <c r="E1173" t="s">
        <v>4174</v>
      </c>
      <c r="F1173">
        <v>4.9000000000000004</v>
      </c>
      <c r="G1173" s="59"/>
      <c r="H1173">
        <v>30</v>
      </c>
      <c r="I1173" s="9">
        <v>210.45382400000005</v>
      </c>
    </row>
    <row r="1174" spans="1:9" x14ac:dyDescent="0.3">
      <c r="A1174" s="2" t="s">
        <v>4175</v>
      </c>
      <c r="B1174" s="38" t="s">
        <v>4176</v>
      </c>
      <c r="D1174" t="s">
        <v>897</v>
      </c>
      <c r="E1174" t="s">
        <v>4177</v>
      </c>
      <c r="F1174">
        <v>5.5</v>
      </c>
      <c r="G1174" s="59"/>
      <c r="H1174">
        <v>30</v>
      </c>
      <c r="I1174" s="9">
        <v>236.22368</v>
      </c>
    </row>
    <row r="1175" spans="1:9" x14ac:dyDescent="0.3">
      <c r="A1175" s="2" t="s">
        <v>4178</v>
      </c>
      <c r="B1175" s="38" t="s">
        <v>4179</v>
      </c>
      <c r="D1175" t="s">
        <v>897</v>
      </c>
      <c r="E1175" t="s">
        <v>4180</v>
      </c>
      <c r="F1175">
        <v>3.6</v>
      </c>
      <c r="G1175" s="59"/>
      <c r="H1175">
        <v>30</v>
      </c>
      <c r="I1175" s="9">
        <v>154.61913600000003</v>
      </c>
    </row>
    <row r="1176" spans="1:9" x14ac:dyDescent="0.3">
      <c r="A1176" s="2" t="s">
        <v>4181</v>
      </c>
      <c r="B1176" s="38" t="s">
        <v>4182</v>
      </c>
      <c r="C1176" t="s">
        <v>3964</v>
      </c>
      <c r="D1176" t="s">
        <v>897</v>
      </c>
      <c r="E1176" t="s">
        <v>4183</v>
      </c>
      <c r="F1176">
        <v>2.6</v>
      </c>
      <c r="G1176" s="59"/>
      <c r="H1176">
        <v>30</v>
      </c>
      <c r="I1176" s="9">
        <v>111.66937600000001</v>
      </c>
    </row>
    <row r="1177" spans="1:9" x14ac:dyDescent="0.3">
      <c r="A1177" s="2" t="s">
        <v>4184</v>
      </c>
      <c r="B1177" s="38" t="s">
        <v>4185</v>
      </c>
      <c r="D1177" t="s">
        <v>897</v>
      </c>
      <c r="E1177" t="s">
        <v>4186</v>
      </c>
      <c r="F1177">
        <v>3.4</v>
      </c>
      <c r="G1177" s="59"/>
      <c r="H1177">
        <v>30</v>
      </c>
      <c r="I1177" s="9">
        <v>146.02918399999999</v>
      </c>
    </row>
    <row r="1178" spans="1:9" x14ac:dyDescent="0.3">
      <c r="A1178" s="2" t="s">
        <v>4187</v>
      </c>
      <c r="B1178" s="38" t="s">
        <v>4188</v>
      </c>
      <c r="D1178" t="s">
        <v>897</v>
      </c>
      <c r="E1178" t="s">
        <v>4189</v>
      </c>
      <c r="F1178">
        <v>4</v>
      </c>
      <c r="G1178" s="59"/>
      <c r="H1178">
        <v>30</v>
      </c>
      <c r="I1178" s="9">
        <v>171.79904000000002</v>
      </c>
    </row>
    <row r="1179" spans="1:9" x14ac:dyDescent="0.3">
      <c r="A1179" s="2" t="s">
        <v>4190</v>
      </c>
      <c r="B1179" s="38" t="s">
        <v>4191</v>
      </c>
      <c r="D1179" t="s">
        <v>897</v>
      </c>
      <c r="E1179" t="s">
        <v>4192</v>
      </c>
      <c r="F1179">
        <v>4.0999999999999996</v>
      </c>
      <c r="G1179" s="59"/>
      <c r="H1179">
        <v>30</v>
      </c>
      <c r="I1179" s="9">
        <v>176.09401599999998</v>
      </c>
    </row>
    <row r="1180" spans="1:9" x14ac:dyDescent="0.3">
      <c r="A1180" s="2" t="s">
        <v>4193</v>
      </c>
      <c r="B1180" s="38" t="s">
        <v>4194</v>
      </c>
      <c r="D1180" t="s">
        <v>897</v>
      </c>
      <c r="E1180" t="s">
        <v>4195</v>
      </c>
      <c r="F1180">
        <v>3.2</v>
      </c>
      <c r="G1180" s="59"/>
      <c r="H1180">
        <v>30</v>
      </c>
      <c r="I1180" s="9">
        <v>137.439232</v>
      </c>
    </row>
    <row r="1181" spans="1:9" x14ac:dyDescent="0.3">
      <c r="A1181" s="2" t="s">
        <v>4196</v>
      </c>
      <c r="B1181" s="38" t="s">
        <v>4197</v>
      </c>
      <c r="D1181" t="s">
        <v>897</v>
      </c>
      <c r="E1181" t="s">
        <v>4198</v>
      </c>
      <c r="F1181">
        <v>2.5</v>
      </c>
      <c r="G1181" s="59"/>
      <c r="H1181">
        <v>30</v>
      </c>
      <c r="I1181" s="9">
        <v>107.37440000000001</v>
      </c>
    </row>
    <row r="1182" spans="1:9" x14ac:dyDescent="0.3">
      <c r="A1182" s="2" t="s">
        <v>4199</v>
      </c>
      <c r="B1182" s="38" t="s">
        <v>4200</v>
      </c>
      <c r="D1182" t="s">
        <v>897</v>
      </c>
      <c r="E1182" t="s">
        <v>4201</v>
      </c>
      <c r="F1182">
        <v>2.5</v>
      </c>
      <c r="G1182" s="59"/>
      <c r="H1182">
        <v>30</v>
      </c>
      <c r="I1182" s="9">
        <v>107.37440000000001</v>
      </c>
    </row>
    <row r="1183" spans="1:9" x14ac:dyDescent="0.3">
      <c r="A1183" s="2" t="s">
        <v>4202</v>
      </c>
      <c r="B1183" s="38" t="s">
        <v>4203</v>
      </c>
      <c r="C1183" t="s">
        <v>3241</v>
      </c>
      <c r="D1183" t="s">
        <v>897</v>
      </c>
      <c r="E1183" t="s">
        <v>4204</v>
      </c>
      <c r="F1183">
        <v>2.5</v>
      </c>
      <c r="G1183" s="59"/>
      <c r="H1183">
        <v>30</v>
      </c>
      <c r="I1183" s="9">
        <v>107.37440000000001</v>
      </c>
    </row>
    <row r="1184" spans="1:9" x14ac:dyDescent="0.3">
      <c r="A1184" s="2" t="s">
        <v>4205</v>
      </c>
      <c r="B1184" s="38" t="s">
        <v>4206</v>
      </c>
      <c r="D1184" t="s">
        <v>897</v>
      </c>
      <c r="E1184" t="s">
        <v>4207</v>
      </c>
      <c r="F1184">
        <v>3.1</v>
      </c>
      <c r="G1184" s="59"/>
      <c r="H1184">
        <v>30</v>
      </c>
      <c r="I1184" s="9">
        <v>133.14425600000001</v>
      </c>
    </row>
    <row r="1185" spans="1:9" x14ac:dyDescent="0.3">
      <c r="A1185" s="2" t="s">
        <v>4208</v>
      </c>
      <c r="B1185" s="38" t="s">
        <v>4209</v>
      </c>
      <c r="C1185" t="s">
        <v>4210</v>
      </c>
      <c r="D1185" t="s">
        <v>897</v>
      </c>
      <c r="E1185" t="s">
        <v>4211</v>
      </c>
      <c r="F1185">
        <v>4.2</v>
      </c>
      <c r="G1185" s="59"/>
      <c r="H1185">
        <v>30</v>
      </c>
      <c r="I1185" s="9">
        <v>180.38899200000003</v>
      </c>
    </row>
    <row r="1186" spans="1:9" x14ac:dyDescent="0.3">
      <c r="A1186" s="2" t="s">
        <v>4212</v>
      </c>
      <c r="B1186" s="38" t="s">
        <v>4213</v>
      </c>
      <c r="D1186" t="s">
        <v>897</v>
      </c>
      <c r="E1186" t="s">
        <v>4214</v>
      </c>
      <c r="F1186">
        <v>9.5</v>
      </c>
      <c r="G1186" s="59"/>
      <c r="H1186">
        <v>30</v>
      </c>
      <c r="I1186" s="9">
        <v>408.02271999999999</v>
      </c>
    </row>
    <row r="1187" spans="1:9" x14ac:dyDescent="0.3">
      <c r="A1187" s="2" t="s">
        <v>4215</v>
      </c>
      <c r="B1187" s="38" t="s">
        <v>4216</v>
      </c>
      <c r="D1187" t="s">
        <v>897</v>
      </c>
      <c r="E1187" t="s">
        <v>4217</v>
      </c>
      <c r="F1187">
        <v>6.9</v>
      </c>
      <c r="G1187" s="59"/>
      <c r="H1187">
        <v>30</v>
      </c>
      <c r="I1187" s="9">
        <v>296.35334400000005</v>
      </c>
    </row>
    <row r="1188" spans="1:9" x14ac:dyDescent="0.3">
      <c r="A1188" s="2" t="s">
        <v>4218</v>
      </c>
      <c r="B1188" s="38" t="s">
        <v>4219</v>
      </c>
      <c r="D1188" t="s">
        <v>897</v>
      </c>
      <c r="E1188" t="s">
        <v>4220</v>
      </c>
      <c r="F1188">
        <v>4.2</v>
      </c>
      <c r="G1188" s="59"/>
      <c r="H1188">
        <v>30</v>
      </c>
      <c r="I1188" s="9">
        <v>180.38899200000003</v>
      </c>
    </row>
    <row r="1189" spans="1:9" x14ac:dyDescent="0.3">
      <c r="A1189" s="2" t="s">
        <v>4221</v>
      </c>
      <c r="B1189" s="38" t="s">
        <v>4222</v>
      </c>
      <c r="D1189" t="s">
        <v>897</v>
      </c>
      <c r="E1189" t="s">
        <v>4223</v>
      </c>
      <c r="F1189">
        <v>2.6</v>
      </c>
      <c r="G1189" s="59"/>
      <c r="H1189">
        <v>30</v>
      </c>
      <c r="I1189" s="9">
        <v>111.66937600000001</v>
      </c>
    </row>
    <row r="1190" spans="1:9" x14ac:dyDescent="0.3">
      <c r="A1190" s="2" t="s">
        <v>4224</v>
      </c>
      <c r="B1190" s="38" t="s">
        <v>4225</v>
      </c>
      <c r="C1190" t="s">
        <v>4226</v>
      </c>
      <c r="D1190" t="s">
        <v>897</v>
      </c>
      <c r="E1190" t="s">
        <v>4227</v>
      </c>
      <c r="F1190">
        <v>2.9</v>
      </c>
      <c r="G1190" s="59"/>
      <c r="H1190">
        <v>30</v>
      </c>
      <c r="I1190" s="9">
        <v>124.55430399999999</v>
      </c>
    </row>
    <row r="1191" spans="1:9" x14ac:dyDescent="0.3">
      <c r="A1191" s="2" t="s">
        <v>4228</v>
      </c>
      <c r="B1191" s="38" t="s">
        <v>4229</v>
      </c>
      <c r="D1191" t="s">
        <v>897</v>
      </c>
      <c r="E1191" t="s">
        <v>4230</v>
      </c>
      <c r="F1191">
        <v>5</v>
      </c>
      <c r="G1191" s="59"/>
      <c r="H1191">
        <v>30</v>
      </c>
      <c r="I1191" s="9">
        <v>214.74880000000002</v>
      </c>
    </row>
    <row r="1192" spans="1:9" x14ac:dyDescent="0.3">
      <c r="A1192" s="2" t="s">
        <v>4231</v>
      </c>
      <c r="B1192" s="38" t="s">
        <v>4232</v>
      </c>
      <c r="D1192" t="s">
        <v>897</v>
      </c>
      <c r="E1192" t="s">
        <v>4233</v>
      </c>
      <c r="F1192">
        <v>4.8</v>
      </c>
      <c r="G1192" s="59"/>
      <c r="H1192">
        <v>30</v>
      </c>
      <c r="I1192" s="9">
        <v>206.15884799999998</v>
      </c>
    </row>
    <row r="1193" spans="1:9" x14ac:dyDescent="0.3">
      <c r="A1193" s="2" t="s">
        <v>4234</v>
      </c>
      <c r="B1193" s="38" t="s">
        <v>4235</v>
      </c>
      <c r="D1193" t="s">
        <v>897</v>
      </c>
      <c r="E1193" t="s">
        <v>4236</v>
      </c>
      <c r="F1193">
        <v>5.9</v>
      </c>
      <c r="G1193" s="59"/>
      <c r="H1193">
        <v>30</v>
      </c>
      <c r="I1193" s="9">
        <v>253.40358400000005</v>
      </c>
    </row>
    <row r="1194" spans="1:9" x14ac:dyDescent="0.3">
      <c r="A1194" s="2" t="s">
        <v>4237</v>
      </c>
      <c r="B1194" s="38" t="s">
        <v>4238</v>
      </c>
      <c r="D1194" t="s">
        <v>897</v>
      </c>
      <c r="E1194" t="s">
        <v>4239</v>
      </c>
      <c r="F1194">
        <v>3.1</v>
      </c>
      <c r="G1194" s="59"/>
      <c r="H1194">
        <v>30</v>
      </c>
      <c r="I1194" s="9">
        <v>133.14425600000001</v>
      </c>
    </row>
    <row r="1195" spans="1:9" x14ac:dyDescent="0.3">
      <c r="A1195" s="2" t="s">
        <v>4240</v>
      </c>
      <c r="B1195" s="38" t="s">
        <v>4241</v>
      </c>
      <c r="D1195" t="s">
        <v>897</v>
      </c>
      <c r="E1195" t="s">
        <v>4242</v>
      </c>
      <c r="F1195">
        <v>3</v>
      </c>
      <c r="G1195" s="59"/>
      <c r="H1195">
        <v>30</v>
      </c>
      <c r="I1195" s="9">
        <v>128.84928000000002</v>
      </c>
    </row>
    <row r="1196" spans="1:9" x14ac:dyDescent="0.3">
      <c r="A1196" s="2" t="s">
        <v>4243</v>
      </c>
      <c r="B1196" s="38" t="s">
        <v>4244</v>
      </c>
      <c r="D1196" t="s">
        <v>897</v>
      </c>
      <c r="E1196" t="s">
        <v>4245</v>
      </c>
      <c r="F1196">
        <v>3</v>
      </c>
      <c r="G1196" s="59"/>
      <c r="H1196">
        <v>30</v>
      </c>
      <c r="I1196" s="9">
        <v>128.84928000000002</v>
      </c>
    </row>
    <row r="1197" spans="1:9" x14ac:dyDescent="0.3">
      <c r="A1197" s="2" t="s">
        <v>4246</v>
      </c>
      <c r="B1197" s="38" t="s">
        <v>4247</v>
      </c>
      <c r="C1197" t="s">
        <v>2145</v>
      </c>
      <c r="D1197" t="s">
        <v>897</v>
      </c>
      <c r="E1197" t="s">
        <v>4248</v>
      </c>
      <c r="F1197">
        <v>3.1</v>
      </c>
      <c r="G1197" s="59"/>
      <c r="H1197">
        <v>30</v>
      </c>
      <c r="I1197" s="9">
        <v>133.14425600000001</v>
      </c>
    </row>
    <row r="1198" spans="1:9" x14ac:dyDescent="0.3">
      <c r="A1198" s="2" t="s">
        <v>4249</v>
      </c>
      <c r="B1198" s="38" t="s">
        <v>4250</v>
      </c>
      <c r="C1198" t="s">
        <v>4251</v>
      </c>
      <c r="D1198" t="s">
        <v>897</v>
      </c>
      <c r="E1198" t="s">
        <v>4252</v>
      </c>
      <c r="F1198">
        <v>3.1</v>
      </c>
      <c r="G1198" s="59"/>
      <c r="H1198">
        <v>30</v>
      </c>
      <c r="I1198" s="9">
        <v>133.14425600000001</v>
      </c>
    </row>
    <row r="1199" spans="1:9" x14ac:dyDescent="0.3">
      <c r="A1199" s="2" t="s">
        <v>4253</v>
      </c>
      <c r="B1199" s="38" t="s">
        <v>4254</v>
      </c>
      <c r="D1199" t="s">
        <v>897</v>
      </c>
      <c r="E1199" t="s">
        <v>4255</v>
      </c>
      <c r="F1199">
        <v>5.4</v>
      </c>
      <c r="G1199" s="59"/>
      <c r="H1199">
        <v>30</v>
      </c>
      <c r="I1199" s="9">
        <v>231.92870400000001</v>
      </c>
    </row>
    <row r="1200" spans="1:9" x14ac:dyDescent="0.3">
      <c r="A1200" s="2" t="s">
        <v>4256</v>
      </c>
      <c r="B1200" s="38" t="s">
        <v>4257</v>
      </c>
      <c r="D1200" t="s">
        <v>897</v>
      </c>
      <c r="E1200" t="s">
        <v>4258</v>
      </c>
      <c r="F1200">
        <v>4.2</v>
      </c>
      <c r="G1200" s="59"/>
      <c r="H1200">
        <v>30</v>
      </c>
      <c r="I1200" s="9">
        <v>180.38899200000003</v>
      </c>
    </row>
    <row r="1201" spans="1:9" x14ac:dyDescent="0.3">
      <c r="A1201" s="2" t="s">
        <v>4259</v>
      </c>
      <c r="B1201" s="38" t="s">
        <v>4260</v>
      </c>
      <c r="D1201" t="s">
        <v>897</v>
      </c>
      <c r="E1201" t="s">
        <v>4261</v>
      </c>
      <c r="F1201">
        <v>4.4000000000000004</v>
      </c>
      <c r="G1201" s="59"/>
      <c r="H1201">
        <v>30</v>
      </c>
      <c r="I1201" s="9">
        <v>188.97894400000001</v>
      </c>
    </row>
    <row r="1202" spans="1:9" x14ac:dyDescent="0.3">
      <c r="A1202" s="2" t="s">
        <v>4262</v>
      </c>
      <c r="B1202" s="38" t="s">
        <v>4263</v>
      </c>
      <c r="D1202" t="s">
        <v>897</v>
      </c>
      <c r="E1202" t="s">
        <v>4264</v>
      </c>
      <c r="F1202">
        <v>5.4</v>
      </c>
      <c r="G1202" s="59"/>
      <c r="H1202">
        <v>30</v>
      </c>
      <c r="I1202" s="9">
        <v>231.92870400000001</v>
      </c>
    </row>
    <row r="1203" spans="1:9" x14ac:dyDescent="0.3">
      <c r="A1203" s="2" t="s">
        <v>4265</v>
      </c>
      <c r="B1203" s="38" t="s">
        <v>4266</v>
      </c>
      <c r="D1203" t="s">
        <v>897</v>
      </c>
      <c r="E1203" t="s">
        <v>4267</v>
      </c>
      <c r="F1203">
        <v>2.1</v>
      </c>
      <c r="G1203" s="59"/>
      <c r="H1203">
        <v>30</v>
      </c>
      <c r="I1203" s="9">
        <v>90.194496000000015</v>
      </c>
    </row>
    <row r="1204" spans="1:9" x14ac:dyDescent="0.3">
      <c r="A1204" s="2" t="s">
        <v>4268</v>
      </c>
      <c r="B1204" s="38" t="s">
        <v>4269</v>
      </c>
      <c r="D1204" t="s">
        <v>897</v>
      </c>
      <c r="E1204" t="s">
        <v>4270</v>
      </c>
      <c r="F1204">
        <v>6.6</v>
      </c>
      <c r="G1204" s="59"/>
      <c r="H1204">
        <v>30</v>
      </c>
      <c r="I1204" s="9">
        <v>283.46841599999999</v>
      </c>
    </row>
    <row r="1205" spans="1:9" x14ac:dyDescent="0.3">
      <c r="A1205" s="2" t="s">
        <v>4271</v>
      </c>
      <c r="B1205" s="38" t="s">
        <v>4272</v>
      </c>
      <c r="D1205" t="s">
        <v>897</v>
      </c>
      <c r="E1205" t="s">
        <v>4273</v>
      </c>
      <c r="F1205">
        <v>4.5999999999999996</v>
      </c>
      <c r="G1205" s="59"/>
      <c r="H1205">
        <v>30</v>
      </c>
      <c r="I1205" s="9">
        <v>197.568896</v>
      </c>
    </row>
    <row r="1206" spans="1:9" x14ac:dyDescent="0.3">
      <c r="A1206" s="2" t="s">
        <v>4274</v>
      </c>
      <c r="B1206" s="38" t="s">
        <v>4275</v>
      </c>
      <c r="D1206" t="s">
        <v>897</v>
      </c>
      <c r="E1206" t="s">
        <v>4276</v>
      </c>
      <c r="F1206">
        <v>5.5</v>
      </c>
      <c r="G1206" s="59"/>
      <c r="H1206">
        <v>30</v>
      </c>
      <c r="I1206" s="9">
        <v>236.22368</v>
      </c>
    </row>
    <row r="1207" spans="1:9" x14ac:dyDescent="0.3">
      <c r="A1207" s="2" t="s">
        <v>4277</v>
      </c>
      <c r="B1207" s="38" t="s">
        <v>4278</v>
      </c>
      <c r="D1207" t="s">
        <v>897</v>
      </c>
      <c r="E1207" t="s">
        <v>4279</v>
      </c>
      <c r="F1207">
        <v>5.0999999999999996</v>
      </c>
      <c r="G1207" s="59"/>
      <c r="H1207">
        <v>30</v>
      </c>
      <c r="I1207" s="9">
        <v>219.04377599999998</v>
      </c>
    </row>
    <row r="1208" spans="1:9" x14ac:dyDescent="0.3">
      <c r="A1208" s="2" t="s">
        <v>4280</v>
      </c>
      <c r="B1208" s="38" t="s">
        <v>4281</v>
      </c>
      <c r="D1208" t="s">
        <v>897</v>
      </c>
      <c r="E1208" t="s">
        <v>4282</v>
      </c>
      <c r="F1208">
        <v>2.9</v>
      </c>
      <c r="G1208" s="59"/>
      <c r="H1208">
        <v>30</v>
      </c>
      <c r="I1208" s="9">
        <v>124.55430399999999</v>
      </c>
    </row>
    <row r="1209" spans="1:9" x14ac:dyDescent="0.3">
      <c r="A1209" s="2" t="s">
        <v>4283</v>
      </c>
      <c r="B1209" s="38" t="s">
        <v>4284</v>
      </c>
      <c r="D1209" t="s">
        <v>897</v>
      </c>
      <c r="E1209" t="s">
        <v>4285</v>
      </c>
      <c r="F1209">
        <v>2.7</v>
      </c>
      <c r="G1209" s="59"/>
      <c r="H1209">
        <v>30</v>
      </c>
      <c r="I1209" s="9">
        <v>115.96435200000001</v>
      </c>
    </row>
    <row r="1210" spans="1:9" x14ac:dyDescent="0.3">
      <c r="A1210" s="2" t="s">
        <v>4286</v>
      </c>
      <c r="B1210" s="38" t="s">
        <v>4287</v>
      </c>
      <c r="D1210" t="s">
        <v>897</v>
      </c>
      <c r="E1210" t="s">
        <v>4288</v>
      </c>
      <c r="F1210">
        <v>5</v>
      </c>
      <c r="G1210" s="59"/>
      <c r="H1210">
        <v>30</v>
      </c>
      <c r="I1210" s="9">
        <v>214.74880000000002</v>
      </c>
    </row>
    <row r="1211" spans="1:9" x14ac:dyDescent="0.3">
      <c r="A1211" s="2" t="s">
        <v>4289</v>
      </c>
      <c r="B1211" s="38" t="s">
        <v>4290</v>
      </c>
      <c r="C1211" t="s">
        <v>923</v>
      </c>
      <c r="D1211" t="s">
        <v>897</v>
      </c>
      <c r="E1211" t="s">
        <v>4291</v>
      </c>
      <c r="F1211">
        <v>4.5</v>
      </c>
      <c r="G1211" s="59"/>
      <c r="H1211">
        <v>30</v>
      </c>
      <c r="I1211" s="9">
        <v>193.27392000000003</v>
      </c>
    </row>
    <row r="1212" spans="1:9" x14ac:dyDescent="0.3">
      <c r="A1212" s="2" t="s">
        <v>4292</v>
      </c>
      <c r="B1212" s="38" t="s">
        <v>4293</v>
      </c>
      <c r="D1212" t="s">
        <v>897</v>
      </c>
      <c r="E1212" t="s">
        <v>4294</v>
      </c>
      <c r="F1212">
        <v>2</v>
      </c>
      <c r="G1212" s="59"/>
      <c r="H1212">
        <v>30</v>
      </c>
      <c r="I1212" s="9">
        <v>85.89952000000001</v>
      </c>
    </row>
    <row r="1213" spans="1:9" x14ac:dyDescent="0.3">
      <c r="A1213" s="2" t="s">
        <v>4295</v>
      </c>
      <c r="B1213" s="38" t="s">
        <v>4296</v>
      </c>
      <c r="D1213" t="s">
        <v>897</v>
      </c>
      <c r="E1213" t="s">
        <v>4297</v>
      </c>
      <c r="F1213">
        <v>3.5</v>
      </c>
      <c r="G1213" s="59"/>
      <c r="H1213">
        <v>30</v>
      </c>
      <c r="I1213" s="9">
        <v>150.32416000000001</v>
      </c>
    </row>
    <row r="1214" spans="1:9" x14ac:dyDescent="0.3">
      <c r="A1214" s="2" t="s">
        <v>4298</v>
      </c>
      <c r="B1214" s="38" t="s">
        <v>4299</v>
      </c>
      <c r="D1214" t="s">
        <v>897</v>
      </c>
      <c r="E1214" t="s">
        <v>4300</v>
      </c>
      <c r="F1214">
        <v>3.7</v>
      </c>
      <c r="G1214" s="59"/>
      <c r="H1214">
        <v>30</v>
      </c>
      <c r="I1214" s="9">
        <v>158.91411200000002</v>
      </c>
    </row>
    <row r="1215" spans="1:9" x14ac:dyDescent="0.3">
      <c r="A1215" s="2" t="s">
        <v>4301</v>
      </c>
      <c r="B1215" s="38" t="s">
        <v>4302</v>
      </c>
      <c r="C1215" t="s">
        <v>923</v>
      </c>
      <c r="D1215" t="s">
        <v>897</v>
      </c>
      <c r="E1215" t="s">
        <v>4303</v>
      </c>
      <c r="F1215">
        <v>3.6</v>
      </c>
      <c r="G1215" s="59"/>
      <c r="H1215">
        <v>30</v>
      </c>
      <c r="I1215" s="9">
        <v>154.61913600000003</v>
      </c>
    </row>
    <row r="1216" spans="1:9" x14ac:dyDescent="0.3">
      <c r="A1216" s="2" t="s">
        <v>4304</v>
      </c>
      <c r="B1216" s="38" t="s">
        <v>4305</v>
      </c>
      <c r="C1216" t="s">
        <v>923</v>
      </c>
      <c r="D1216" t="s">
        <v>897</v>
      </c>
      <c r="E1216" t="s">
        <v>4306</v>
      </c>
      <c r="F1216">
        <v>3.8</v>
      </c>
      <c r="G1216" s="59"/>
      <c r="H1216">
        <v>30</v>
      </c>
      <c r="I1216" s="9">
        <v>163.20908800000001</v>
      </c>
    </row>
    <row r="1217" spans="1:9" x14ac:dyDescent="0.3">
      <c r="A1217" s="2" t="s">
        <v>4307</v>
      </c>
      <c r="B1217" s="38" t="s">
        <v>4308</v>
      </c>
      <c r="D1217" t="s">
        <v>897</v>
      </c>
      <c r="E1217" t="s">
        <v>4309</v>
      </c>
      <c r="F1217">
        <v>3.5</v>
      </c>
      <c r="G1217" s="59"/>
      <c r="H1217">
        <v>30</v>
      </c>
      <c r="I1217" s="9">
        <v>150.32416000000001</v>
      </c>
    </row>
    <row r="1218" spans="1:9" x14ac:dyDescent="0.3">
      <c r="A1218" s="2" t="s">
        <v>4310</v>
      </c>
      <c r="B1218" s="38" t="s">
        <v>4311</v>
      </c>
      <c r="D1218" t="s">
        <v>897</v>
      </c>
      <c r="E1218" t="s">
        <v>4312</v>
      </c>
      <c r="F1218">
        <v>2.7</v>
      </c>
      <c r="G1218" s="59"/>
      <c r="H1218">
        <v>30</v>
      </c>
      <c r="I1218" s="9">
        <v>115.96435200000001</v>
      </c>
    </row>
    <row r="1219" spans="1:9" x14ac:dyDescent="0.3">
      <c r="A1219" s="2" t="s">
        <v>4313</v>
      </c>
      <c r="B1219" s="38" t="s">
        <v>4314</v>
      </c>
      <c r="D1219" t="s">
        <v>897</v>
      </c>
      <c r="E1219" t="s">
        <v>4315</v>
      </c>
      <c r="F1219">
        <v>3.3</v>
      </c>
      <c r="G1219" s="59"/>
      <c r="H1219">
        <v>30</v>
      </c>
      <c r="I1219" s="9">
        <v>141.734208</v>
      </c>
    </row>
    <row r="1220" spans="1:9" x14ac:dyDescent="0.3">
      <c r="A1220" s="2" t="s">
        <v>4316</v>
      </c>
      <c r="B1220" s="38" t="s">
        <v>4317</v>
      </c>
      <c r="C1220" t="s">
        <v>941</v>
      </c>
      <c r="D1220" t="s">
        <v>897</v>
      </c>
      <c r="E1220" t="s">
        <v>4318</v>
      </c>
      <c r="F1220">
        <v>3.3</v>
      </c>
      <c r="G1220" s="59"/>
      <c r="H1220">
        <v>30</v>
      </c>
      <c r="I1220" s="9">
        <v>141.734208</v>
      </c>
    </row>
    <row r="1221" spans="1:9" x14ac:dyDescent="0.3">
      <c r="A1221" s="2" t="s">
        <v>4319</v>
      </c>
      <c r="B1221" s="38" t="s">
        <v>4320</v>
      </c>
      <c r="D1221" t="s">
        <v>897</v>
      </c>
      <c r="E1221" t="s">
        <v>4321</v>
      </c>
      <c r="F1221">
        <v>3.3</v>
      </c>
      <c r="G1221" s="59"/>
      <c r="H1221">
        <v>30</v>
      </c>
      <c r="I1221" s="9">
        <v>141.734208</v>
      </c>
    </row>
    <row r="1222" spans="1:9" x14ac:dyDescent="0.3">
      <c r="A1222" s="2" t="s">
        <v>4322</v>
      </c>
      <c r="B1222" s="38" t="s">
        <v>4323</v>
      </c>
      <c r="D1222" t="s">
        <v>897</v>
      </c>
      <c r="E1222" t="s">
        <v>4324</v>
      </c>
      <c r="F1222">
        <v>2.8</v>
      </c>
      <c r="G1222" s="59"/>
      <c r="H1222">
        <v>30</v>
      </c>
      <c r="I1222" s="9">
        <v>120.25932800000001</v>
      </c>
    </row>
    <row r="1223" spans="1:9" x14ac:dyDescent="0.3">
      <c r="A1223" s="2" t="s">
        <v>4325</v>
      </c>
      <c r="B1223" s="38" t="s">
        <v>4326</v>
      </c>
      <c r="D1223" t="s">
        <v>897</v>
      </c>
      <c r="E1223" t="s">
        <v>4327</v>
      </c>
      <c r="F1223">
        <v>2.8</v>
      </c>
      <c r="G1223" s="59"/>
      <c r="H1223">
        <v>30</v>
      </c>
      <c r="I1223" s="9">
        <v>120.25932800000001</v>
      </c>
    </row>
    <row r="1224" spans="1:9" x14ac:dyDescent="0.3">
      <c r="A1224" s="2" t="s">
        <v>4328</v>
      </c>
      <c r="B1224" s="38" t="s">
        <v>4329</v>
      </c>
      <c r="D1224" t="s">
        <v>897</v>
      </c>
      <c r="E1224" t="s">
        <v>4330</v>
      </c>
      <c r="F1224">
        <v>5.3</v>
      </c>
      <c r="G1224" s="59"/>
      <c r="H1224">
        <v>30</v>
      </c>
      <c r="I1224" s="9">
        <v>227.63372800000002</v>
      </c>
    </row>
    <row r="1225" spans="1:9" x14ac:dyDescent="0.3">
      <c r="A1225" s="2" t="s">
        <v>4331</v>
      </c>
      <c r="B1225" s="38" t="s">
        <v>4332</v>
      </c>
      <c r="D1225" t="s">
        <v>897</v>
      </c>
      <c r="E1225" t="s">
        <v>4333</v>
      </c>
      <c r="F1225">
        <v>3.4</v>
      </c>
      <c r="G1225" s="59"/>
      <c r="H1225">
        <v>30</v>
      </c>
      <c r="I1225" s="9">
        <v>146.02918399999999</v>
      </c>
    </row>
    <row r="1226" spans="1:9" x14ac:dyDescent="0.3">
      <c r="A1226" s="2" t="s">
        <v>4334</v>
      </c>
      <c r="B1226" s="38" t="s">
        <v>4335</v>
      </c>
      <c r="D1226" t="s">
        <v>897</v>
      </c>
      <c r="E1226" t="s">
        <v>4336</v>
      </c>
      <c r="F1226">
        <v>2.8</v>
      </c>
      <c r="G1226" s="59"/>
      <c r="H1226">
        <v>30</v>
      </c>
      <c r="I1226" s="9">
        <v>120.25932800000001</v>
      </c>
    </row>
    <row r="1227" spans="1:9" x14ac:dyDescent="0.3">
      <c r="A1227" s="2" t="s">
        <v>4337</v>
      </c>
      <c r="B1227" s="38" t="s">
        <v>4338</v>
      </c>
      <c r="D1227" t="s">
        <v>897</v>
      </c>
      <c r="E1227" t="s">
        <v>4339</v>
      </c>
      <c r="F1227">
        <v>3.6</v>
      </c>
      <c r="G1227" s="59"/>
      <c r="H1227">
        <v>30</v>
      </c>
      <c r="I1227" s="9">
        <v>154.61913600000003</v>
      </c>
    </row>
    <row r="1228" spans="1:9" x14ac:dyDescent="0.3">
      <c r="A1228" s="2" t="s">
        <v>4340</v>
      </c>
      <c r="B1228" s="38" t="s">
        <v>4341</v>
      </c>
      <c r="D1228" t="s">
        <v>897</v>
      </c>
      <c r="E1228" t="s">
        <v>4342</v>
      </c>
      <c r="F1228">
        <v>3.3</v>
      </c>
      <c r="G1228" s="59"/>
      <c r="H1228">
        <v>30</v>
      </c>
      <c r="I1228" s="9">
        <v>141.734208</v>
      </c>
    </row>
    <row r="1229" spans="1:9" x14ac:dyDescent="0.3">
      <c r="A1229" s="2" t="s">
        <v>4343</v>
      </c>
      <c r="B1229" s="38" t="s">
        <v>4344</v>
      </c>
      <c r="D1229" t="s">
        <v>897</v>
      </c>
      <c r="E1229" t="s">
        <v>4345</v>
      </c>
      <c r="F1229">
        <v>4.4000000000000004</v>
      </c>
      <c r="G1229" s="59"/>
      <c r="H1229">
        <v>30</v>
      </c>
      <c r="I1229" s="9">
        <v>188.97894400000001</v>
      </c>
    </row>
    <row r="1230" spans="1:9" x14ac:dyDescent="0.3">
      <c r="A1230" s="2" t="s">
        <v>4346</v>
      </c>
      <c r="B1230" s="38" t="s">
        <v>4347</v>
      </c>
      <c r="D1230" t="s">
        <v>897</v>
      </c>
      <c r="E1230" t="s">
        <v>4348</v>
      </c>
      <c r="F1230">
        <v>4.3</v>
      </c>
      <c r="G1230" s="59"/>
      <c r="H1230">
        <v>30</v>
      </c>
      <c r="I1230" s="9">
        <v>184.68396800000002</v>
      </c>
    </row>
    <row r="1231" spans="1:9" x14ac:dyDescent="0.3">
      <c r="A1231" s="2" t="s">
        <v>4349</v>
      </c>
      <c r="B1231" s="38" t="s">
        <v>4350</v>
      </c>
      <c r="D1231" t="s">
        <v>897</v>
      </c>
      <c r="E1231" t="s">
        <v>4351</v>
      </c>
      <c r="F1231">
        <v>4.4000000000000004</v>
      </c>
      <c r="G1231" s="59"/>
      <c r="H1231">
        <v>30</v>
      </c>
      <c r="I1231" s="9">
        <v>188.97894400000001</v>
      </c>
    </row>
    <row r="1232" spans="1:9" x14ac:dyDescent="0.3">
      <c r="A1232" s="2" t="s">
        <v>4352</v>
      </c>
      <c r="B1232" s="38" t="s">
        <v>4353</v>
      </c>
      <c r="D1232" t="s">
        <v>897</v>
      </c>
      <c r="E1232" t="s">
        <v>4354</v>
      </c>
      <c r="F1232">
        <v>4.4000000000000004</v>
      </c>
      <c r="G1232" s="59"/>
      <c r="H1232">
        <v>30</v>
      </c>
      <c r="I1232" s="9">
        <v>188.97894400000001</v>
      </c>
    </row>
    <row r="1233" spans="1:9" x14ac:dyDescent="0.3">
      <c r="A1233" s="2" t="s">
        <v>4355</v>
      </c>
      <c r="B1233" s="38" t="s">
        <v>4356</v>
      </c>
      <c r="C1233" t="s">
        <v>4357</v>
      </c>
      <c r="D1233" t="s">
        <v>897</v>
      </c>
      <c r="E1233" t="s">
        <v>4358</v>
      </c>
      <c r="F1233">
        <v>2.6</v>
      </c>
      <c r="G1233" s="59"/>
      <c r="H1233">
        <v>30</v>
      </c>
      <c r="I1233" s="9">
        <v>111.66937600000001</v>
      </c>
    </row>
    <row r="1234" spans="1:9" x14ac:dyDescent="0.3">
      <c r="A1234" s="2" t="s">
        <v>4359</v>
      </c>
      <c r="B1234" s="38" t="s">
        <v>4360</v>
      </c>
      <c r="D1234" t="s">
        <v>897</v>
      </c>
      <c r="E1234" t="s">
        <v>4361</v>
      </c>
      <c r="F1234">
        <v>2.4</v>
      </c>
      <c r="G1234" s="59"/>
      <c r="H1234">
        <v>30</v>
      </c>
      <c r="I1234" s="9">
        <v>103.07942399999999</v>
      </c>
    </row>
    <row r="1235" spans="1:9" x14ac:dyDescent="0.3">
      <c r="A1235" s="2" t="s">
        <v>4362</v>
      </c>
      <c r="B1235" s="38" t="s">
        <v>4363</v>
      </c>
      <c r="C1235" t="s">
        <v>2145</v>
      </c>
      <c r="D1235" t="s">
        <v>897</v>
      </c>
      <c r="E1235" t="s">
        <v>4364</v>
      </c>
      <c r="F1235">
        <v>2.7</v>
      </c>
      <c r="G1235" s="59"/>
      <c r="H1235">
        <v>30</v>
      </c>
      <c r="I1235" s="9">
        <v>115.96435200000001</v>
      </c>
    </row>
    <row r="1236" spans="1:9" x14ac:dyDescent="0.3">
      <c r="A1236" s="2" t="s">
        <v>4365</v>
      </c>
      <c r="B1236" s="38" t="s">
        <v>4366</v>
      </c>
      <c r="C1236" t="s">
        <v>2145</v>
      </c>
      <c r="D1236" t="s">
        <v>897</v>
      </c>
      <c r="E1236" t="s">
        <v>4367</v>
      </c>
      <c r="F1236">
        <v>2.1</v>
      </c>
      <c r="G1236" s="59"/>
      <c r="H1236">
        <v>30</v>
      </c>
      <c r="I1236" s="9">
        <v>90.194496000000015</v>
      </c>
    </row>
    <row r="1237" spans="1:9" x14ac:dyDescent="0.3">
      <c r="A1237" s="2" t="s">
        <v>4368</v>
      </c>
      <c r="B1237" s="38" t="s">
        <v>4369</v>
      </c>
      <c r="C1237" t="s">
        <v>2145</v>
      </c>
      <c r="D1237" t="s">
        <v>897</v>
      </c>
      <c r="E1237" t="s">
        <v>4370</v>
      </c>
      <c r="F1237">
        <v>1.9</v>
      </c>
      <c r="G1237" s="59"/>
      <c r="H1237">
        <v>30</v>
      </c>
      <c r="I1237" s="9">
        <v>81.604544000000004</v>
      </c>
    </row>
    <row r="1238" spans="1:9" x14ac:dyDescent="0.3">
      <c r="A1238" s="2" t="s">
        <v>4371</v>
      </c>
      <c r="B1238" s="38" t="s">
        <v>4372</v>
      </c>
      <c r="C1238" t="s">
        <v>4373</v>
      </c>
      <c r="D1238" t="s">
        <v>897</v>
      </c>
      <c r="E1238" t="s">
        <v>4374</v>
      </c>
      <c r="F1238">
        <v>4.4000000000000004</v>
      </c>
      <c r="G1238" s="59"/>
      <c r="H1238">
        <v>30</v>
      </c>
      <c r="I1238" s="9">
        <v>188.97894400000001</v>
      </c>
    </row>
    <row r="1239" spans="1:9" x14ac:dyDescent="0.3">
      <c r="A1239" s="2" t="s">
        <v>4375</v>
      </c>
      <c r="B1239" s="38" t="s">
        <v>4376</v>
      </c>
      <c r="C1239" t="s">
        <v>4377</v>
      </c>
      <c r="D1239" t="s">
        <v>897</v>
      </c>
      <c r="E1239" t="s">
        <v>4378</v>
      </c>
      <c r="F1239">
        <v>3.5</v>
      </c>
      <c r="G1239" s="59"/>
      <c r="H1239">
        <v>30</v>
      </c>
      <c r="I1239" s="9">
        <v>150.32416000000001</v>
      </c>
    </row>
    <row r="1240" spans="1:9" x14ac:dyDescent="0.3">
      <c r="A1240" s="2" t="s">
        <v>4379</v>
      </c>
      <c r="B1240" s="38" t="s">
        <v>4380</v>
      </c>
      <c r="D1240" t="s">
        <v>897</v>
      </c>
      <c r="E1240" t="s">
        <v>4381</v>
      </c>
      <c r="F1240">
        <v>4.9000000000000004</v>
      </c>
      <c r="G1240" s="59"/>
      <c r="H1240">
        <v>30</v>
      </c>
      <c r="I1240" s="9">
        <v>210.45382400000005</v>
      </c>
    </row>
    <row r="1241" spans="1:9" x14ac:dyDescent="0.3">
      <c r="A1241" s="2" t="s">
        <v>4382</v>
      </c>
      <c r="B1241" s="38" t="s">
        <v>4383</v>
      </c>
      <c r="D1241" t="s">
        <v>897</v>
      </c>
      <c r="E1241" t="s">
        <v>4384</v>
      </c>
      <c r="F1241">
        <v>3.1</v>
      </c>
      <c r="G1241" s="59"/>
      <c r="H1241">
        <v>30</v>
      </c>
      <c r="I1241" s="9">
        <v>133.14425600000001</v>
      </c>
    </row>
    <row r="1242" spans="1:9" x14ac:dyDescent="0.3">
      <c r="A1242" s="2" t="s">
        <v>4385</v>
      </c>
      <c r="B1242" s="38" t="s">
        <v>4386</v>
      </c>
      <c r="D1242" t="s">
        <v>897</v>
      </c>
      <c r="E1242" t="s">
        <v>4387</v>
      </c>
      <c r="F1242">
        <v>2.9</v>
      </c>
      <c r="G1242" s="59"/>
      <c r="H1242">
        <v>30</v>
      </c>
      <c r="I1242" s="9">
        <v>124.55430399999999</v>
      </c>
    </row>
    <row r="1243" spans="1:9" x14ac:dyDescent="0.3">
      <c r="A1243" s="2" t="s">
        <v>4388</v>
      </c>
      <c r="B1243" s="38" t="s">
        <v>4389</v>
      </c>
      <c r="C1243" t="s">
        <v>2145</v>
      </c>
      <c r="D1243" t="s">
        <v>897</v>
      </c>
      <c r="E1243" t="s">
        <v>4390</v>
      </c>
      <c r="F1243">
        <v>3.1</v>
      </c>
      <c r="G1243" s="59"/>
      <c r="H1243">
        <v>30</v>
      </c>
      <c r="I1243" s="9">
        <v>133.14425600000001</v>
      </c>
    </row>
    <row r="1244" spans="1:9" x14ac:dyDescent="0.3">
      <c r="A1244" s="2" t="s">
        <v>4391</v>
      </c>
      <c r="B1244" s="38" t="s">
        <v>4392</v>
      </c>
      <c r="C1244" t="s">
        <v>1557</v>
      </c>
      <c r="D1244" t="s">
        <v>897</v>
      </c>
      <c r="E1244" t="s">
        <v>4393</v>
      </c>
      <c r="F1244">
        <v>4.9000000000000004</v>
      </c>
      <c r="G1244" s="59"/>
      <c r="H1244">
        <v>30</v>
      </c>
      <c r="I1244" s="9">
        <v>210.45382400000005</v>
      </c>
    </row>
    <row r="1245" spans="1:9" x14ac:dyDescent="0.3">
      <c r="A1245" s="2" t="s">
        <v>4394</v>
      </c>
      <c r="B1245" s="38" t="s">
        <v>4395</v>
      </c>
      <c r="D1245" t="s">
        <v>897</v>
      </c>
      <c r="E1245" t="s">
        <v>4396</v>
      </c>
      <c r="F1245">
        <v>2.2999999999999998</v>
      </c>
      <c r="G1245" s="59"/>
      <c r="H1245">
        <v>30</v>
      </c>
      <c r="I1245" s="9">
        <v>98.784447999999998</v>
      </c>
    </row>
    <row r="1246" spans="1:9" x14ac:dyDescent="0.3">
      <c r="A1246" s="2" t="s">
        <v>4397</v>
      </c>
      <c r="B1246" s="38" t="s">
        <v>4398</v>
      </c>
      <c r="D1246" t="s">
        <v>897</v>
      </c>
      <c r="E1246" t="s">
        <v>4399</v>
      </c>
      <c r="F1246">
        <v>3</v>
      </c>
      <c r="G1246" s="59"/>
      <c r="H1246">
        <v>30</v>
      </c>
      <c r="I1246" s="9">
        <v>128.84928000000002</v>
      </c>
    </row>
    <row r="1247" spans="1:9" x14ac:dyDescent="0.3">
      <c r="A1247" s="2" t="s">
        <v>4400</v>
      </c>
      <c r="B1247" s="38" t="s">
        <v>4401</v>
      </c>
      <c r="D1247" t="s">
        <v>897</v>
      </c>
      <c r="E1247" t="s">
        <v>4402</v>
      </c>
      <c r="F1247">
        <v>2.9</v>
      </c>
      <c r="G1247" s="59"/>
      <c r="H1247">
        <v>30</v>
      </c>
      <c r="I1247" s="9">
        <v>124.55430399999999</v>
      </c>
    </row>
    <row r="1248" spans="1:9" x14ac:dyDescent="0.3">
      <c r="A1248" s="2" t="s">
        <v>4403</v>
      </c>
      <c r="B1248" s="38" t="s">
        <v>4404</v>
      </c>
      <c r="C1248" t="s">
        <v>2145</v>
      </c>
      <c r="D1248" t="s">
        <v>897</v>
      </c>
      <c r="E1248" t="s">
        <v>4405</v>
      </c>
      <c r="F1248">
        <v>3.2</v>
      </c>
      <c r="G1248" s="59"/>
      <c r="H1248">
        <v>30</v>
      </c>
      <c r="I1248" s="9">
        <v>137.439232</v>
      </c>
    </row>
    <row r="1249" spans="1:9" x14ac:dyDescent="0.3">
      <c r="A1249" s="2" t="s">
        <v>4406</v>
      </c>
      <c r="B1249" s="38" t="s">
        <v>4407</v>
      </c>
      <c r="D1249" t="s">
        <v>897</v>
      </c>
      <c r="E1249" t="s">
        <v>4408</v>
      </c>
      <c r="F1249">
        <v>3.2</v>
      </c>
      <c r="G1249" s="59"/>
      <c r="H1249">
        <v>30</v>
      </c>
      <c r="I1249" s="9">
        <v>137.439232</v>
      </c>
    </row>
    <row r="1250" spans="1:9" x14ac:dyDescent="0.3">
      <c r="A1250" s="2" t="s">
        <v>4409</v>
      </c>
      <c r="B1250" s="38" t="s">
        <v>4410</v>
      </c>
      <c r="D1250" t="s">
        <v>897</v>
      </c>
      <c r="E1250" t="s">
        <v>4411</v>
      </c>
      <c r="F1250">
        <v>2.7</v>
      </c>
      <c r="G1250" s="59"/>
      <c r="H1250">
        <v>30</v>
      </c>
      <c r="I1250" s="9">
        <v>115.96435200000001</v>
      </c>
    </row>
    <row r="1251" spans="1:9" x14ac:dyDescent="0.3">
      <c r="A1251" s="2" t="s">
        <v>4412</v>
      </c>
      <c r="B1251" s="38" t="s">
        <v>4413</v>
      </c>
      <c r="D1251" t="s">
        <v>897</v>
      </c>
      <c r="E1251" t="s">
        <v>4414</v>
      </c>
      <c r="F1251">
        <v>6.5</v>
      </c>
      <c r="G1251" s="59"/>
      <c r="H1251">
        <v>30</v>
      </c>
      <c r="I1251" s="9">
        <v>279.17344000000003</v>
      </c>
    </row>
    <row r="1252" spans="1:9" x14ac:dyDescent="0.3">
      <c r="A1252" s="2" t="s">
        <v>4415</v>
      </c>
      <c r="B1252" s="38" t="s">
        <v>4416</v>
      </c>
      <c r="D1252" t="s">
        <v>897</v>
      </c>
      <c r="E1252" t="s">
        <v>4417</v>
      </c>
      <c r="F1252">
        <v>2.9</v>
      </c>
      <c r="G1252" s="59"/>
      <c r="H1252">
        <v>30</v>
      </c>
      <c r="I1252" s="9">
        <v>124.55430399999999</v>
      </c>
    </row>
    <row r="1253" spans="1:9" x14ac:dyDescent="0.3">
      <c r="A1253" s="2" t="s">
        <v>4418</v>
      </c>
      <c r="B1253" s="38" t="s">
        <v>4419</v>
      </c>
      <c r="D1253" t="s">
        <v>897</v>
      </c>
      <c r="E1253" t="s">
        <v>4420</v>
      </c>
      <c r="F1253">
        <v>3.6</v>
      </c>
      <c r="G1253" s="59"/>
      <c r="H1253">
        <v>30</v>
      </c>
      <c r="I1253" s="9">
        <v>154.61913600000003</v>
      </c>
    </row>
    <row r="1254" spans="1:9" x14ac:dyDescent="0.3">
      <c r="A1254" s="2" t="s">
        <v>4421</v>
      </c>
      <c r="B1254" s="38" t="s">
        <v>4422</v>
      </c>
      <c r="C1254" t="s">
        <v>4423</v>
      </c>
      <c r="D1254" t="s">
        <v>897</v>
      </c>
      <c r="E1254" t="s">
        <v>4424</v>
      </c>
      <c r="F1254">
        <v>2.1</v>
      </c>
      <c r="G1254" s="59"/>
      <c r="H1254">
        <v>30</v>
      </c>
      <c r="I1254" s="9">
        <v>90.194496000000015</v>
      </c>
    </row>
    <row r="1255" spans="1:9" x14ac:dyDescent="0.3">
      <c r="A1255" s="2" t="s">
        <v>4425</v>
      </c>
      <c r="B1255" s="38" t="s">
        <v>4426</v>
      </c>
      <c r="D1255" t="s">
        <v>897</v>
      </c>
      <c r="E1255" t="s">
        <v>4427</v>
      </c>
      <c r="F1255">
        <v>5.8</v>
      </c>
      <c r="G1255" s="59"/>
      <c r="H1255">
        <v>30</v>
      </c>
      <c r="I1255" s="9">
        <v>249.10860799999998</v>
      </c>
    </row>
    <row r="1256" spans="1:9" x14ac:dyDescent="0.3">
      <c r="A1256" s="2" t="s">
        <v>4428</v>
      </c>
      <c r="B1256" s="38" t="s">
        <v>4429</v>
      </c>
      <c r="D1256" t="s">
        <v>897</v>
      </c>
      <c r="E1256" t="s">
        <v>4430</v>
      </c>
      <c r="F1256">
        <v>5.7</v>
      </c>
      <c r="G1256" s="59"/>
      <c r="H1256">
        <v>30</v>
      </c>
      <c r="I1256" s="9">
        <v>244.81363200000001</v>
      </c>
    </row>
    <row r="1257" spans="1:9" x14ac:dyDescent="0.3">
      <c r="A1257" s="2" t="s">
        <v>4431</v>
      </c>
      <c r="B1257" s="38" t="s">
        <v>4432</v>
      </c>
      <c r="D1257" t="s">
        <v>897</v>
      </c>
      <c r="E1257" t="s">
        <v>4433</v>
      </c>
      <c r="F1257">
        <v>6</v>
      </c>
      <c r="G1257" s="59"/>
      <c r="H1257">
        <v>30</v>
      </c>
      <c r="I1257" s="9">
        <v>257.69856000000004</v>
      </c>
    </row>
    <row r="1258" spans="1:9" x14ac:dyDescent="0.3">
      <c r="A1258" s="2" t="s">
        <v>4434</v>
      </c>
      <c r="B1258" s="38" t="s">
        <v>4435</v>
      </c>
      <c r="D1258" t="s">
        <v>897</v>
      </c>
      <c r="E1258" t="s">
        <v>4436</v>
      </c>
      <c r="F1258">
        <v>6.8</v>
      </c>
      <c r="G1258" s="59"/>
      <c r="H1258">
        <v>30</v>
      </c>
      <c r="I1258" s="9">
        <v>292.05836799999997</v>
      </c>
    </row>
    <row r="1259" spans="1:9" x14ac:dyDescent="0.3">
      <c r="A1259" s="2" t="s">
        <v>4437</v>
      </c>
      <c r="B1259" s="38" t="s">
        <v>4438</v>
      </c>
      <c r="D1259" t="s">
        <v>897</v>
      </c>
      <c r="E1259" t="s">
        <v>4439</v>
      </c>
      <c r="F1259">
        <v>6.2</v>
      </c>
      <c r="G1259" s="59"/>
      <c r="H1259">
        <v>30</v>
      </c>
      <c r="I1259" s="9">
        <v>266.28851200000003</v>
      </c>
    </row>
    <row r="1260" spans="1:9" x14ac:dyDescent="0.3">
      <c r="A1260" s="2" t="s">
        <v>4440</v>
      </c>
      <c r="B1260" s="38" t="s">
        <v>4441</v>
      </c>
      <c r="D1260" t="s">
        <v>897</v>
      </c>
      <c r="E1260" t="s">
        <v>4442</v>
      </c>
      <c r="F1260">
        <v>6.4</v>
      </c>
      <c r="G1260" s="59"/>
      <c r="H1260">
        <v>30</v>
      </c>
      <c r="I1260" s="9">
        <v>274.87846400000001</v>
      </c>
    </row>
    <row r="1261" spans="1:9" x14ac:dyDescent="0.3">
      <c r="A1261" s="2" t="s">
        <v>845</v>
      </c>
      <c r="B1261" s="38" t="s">
        <v>4443</v>
      </c>
      <c r="C1261" t="s">
        <v>1135</v>
      </c>
      <c r="D1261" t="s">
        <v>897</v>
      </c>
      <c r="E1261" t="s">
        <v>4444</v>
      </c>
      <c r="F1261">
        <v>170.4</v>
      </c>
      <c r="G1261" s="59"/>
      <c r="H1261">
        <v>30</v>
      </c>
      <c r="I1261" s="9">
        <v>7318.6391039999999</v>
      </c>
    </row>
    <row r="1262" spans="1:9" x14ac:dyDescent="0.3">
      <c r="A1262" s="2" t="s">
        <v>845</v>
      </c>
      <c r="B1262" s="38" t="s">
        <v>4445</v>
      </c>
      <c r="D1262" t="s">
        <v>4446</v>
      </c>
      <c r="E1262" t="s">
        <v>4447</v>
      </c>
      <c r="F1262">
        <v>170.4</v>
      </c>
      <c r="G1262" s="60">
        <v>45170</v>
      </c>
      <c r="H1262">
        <v>0</v>
      </c>
      <c r="I1262" s="9">
        <v>0</v>
      </c>
    </row>
    <row r="1263" spans="1:9" x14ac:dyDescent="0.3">
      <c r="A1263" s="2" t="s">
        <v>846</v>
      </c>
      <c r="B1263" s="38" t="s">
        <v>4448</v>
      </c>
      <c r="D1263" t="s">
        <v>4449</v>
      </c>
      <c r="E1263" t="s">
        <v>4450</v>
      </c>
      <c r="F1263">
        <v>38.799999999999997</v>
      </c>
      <c r="G1263" s="60">
        <v>45224</v>
      </c>
      <c r="H1263">
        <v>0</v>
      </c>
      <c r="I1263" s="9">
        <v>0</v>
      </c>
    </row>
    <row r="1264" spans="1:9" x14ac:dyDescent="0.3">
      <c r="A1264" s="2" t="s">
        <v>846</v>
      </c>
      <c r="B1264" s="38" t="s">
        <v>4451</v>
      </c>
      <c r="C1264" t="s">
        <v>917</v>
      </c>
      <c r="D1264" t="s">
        <v>897</v>
      </c>
      <c r="E1264" t="s">
        <v>4452</v>
      </c>
      <c r="F1264">
        <v>38.799999999999997</v>
      </c>
      <c r="G1264" s="59"/>
      <c r="H1264">
        <v>30</v>
      </c>
      <c r="I1264" s="9">
        <v>1666.4506880000001</v>
      </c>
    </row>
    <row r="1265" spans="1:9" x14ac:dyDescent="0.3">
      <c r="A1265" s="2" t="s">
        <v>847</v>
      </c>
      <c r="B1265" s="38" t="s">
        <v>4453</v>
      </c>
      <c r="C1265" t="s">
        <v>1022</v>
      </c>
      <c r="D1265" t="s">
        <v>897</v>
      </c>
      <c r="E1265" t="s">
        <v>4454</v>
      </c>
      <c r="F1265">
        <v>47.3</v>
      </c>
      <c r="G1265" s="59"/>
      <c r="H1265">
        <v>30</v>
      </c>
      <c r="I1265" s="9">
        <v>2031.5236479999999</v>
      </c>
    </row>
    <row r="1266" spans="1:9" x14ac:dyDescent="0.3">
      <c r="A1266" s="2" t="s">
        <v>847</v>
      </c>
      <c r="B1266" s="38" t="s">
        <v>4455</v>
      </c>
      <c r="D1266" t="s">
        <v>4456</v>
      </c>
      <c r="E1266" t="s">
        <v>4457</v>
      </c>
      <c r="F1266">
        <v>47.3</v>
      </c>
      <c r="G1266" s="60">
        <v>45176</v>
      </c>
      <c r="H1266">
        <v>0</v>
      </c>
      <c r="I1266" s="9">
        <v>0</v>
      </c>
    </row>
    <row r="1267" spans="1:9" x14ac:dyDescent="0.3">
      <c r="A1267" s="2" t="s">
        <v>847</v>
      </c>
      <c r="B1267" s="38" t="s">
        <v>4458</v>
      </c>
      <c r="C1267" t="s">
        <v>901</v>
      </c>
      <c r="D1267" t="s">
        <v>4459</v>
      </c>
      <c r="E1267" t="s">
        <v>4460</v>
      </c>
      <c r="F1267">
        <v>47.3</v>
      </c>
      <c r="G1267" s="60">
        <v>45129</v>
      </c>
      <c r="H1267">
        <v>0</v>
      </c>
      <c r="I1267" s="9">
        <v>0</v>
      </c>
    </row>
    <row r="1268" spans="1:9" x14ac:dyDescent="0.3">
      <c r="A1268" s="2" t="s">
        <v>848</v>
      </c>
      <c r="B1268" s="38" t="s">
        <v>4461</v>
      </c>
      <c r="C1268" t="s">
        <v>1022</v>
      </c>
      <c r="D1268" t="s">
        <v>897</v>
      </c>
      <c r="E1268" t="s">
        <v>4462</v>
      </c>
      <c r="F1268">
        <v>44.5</v>
      </c>
      <c r="G1268" s="59"/>
      <c r="H1268">
        <v>30</v>
      </c>
      <c r="I1268" s="9">
        <v>1911.26432</v>
      </c>
    </row>
    <row r="1269" spans="1:9" x14ac:dyDescent="0.3">
      <c r="A1269" s="2" t="s">
        <v>848</v>
      </c>
      <c r="B1269" s="38" t="s">
        <v>4463</v>
      </c>
      <c r="D1269" t="s">
        <v>4459</v>
      </c>
      <c r="E1269" t="s">
        <v>4464</v>
      </c>
      <c r="F1269">
        <v>44.5</v>
      </c>
      <c r="G1269" s="60">
        <v>45129</v>
      </c>
      <c r="H1269">
        <v>0</v>
      </c>
      <c r="I1269" s="9">
        <v>0</v>
      </c>
    </row>
    <row r="1270" spans="1:9" x14ac:dyDescent="0.3">
      <c r="A1270" s="2" t="s">
        <v>849</v>
      </c>
      <c r="B1270" s="38" t="s">
        <v>4465</v>
      </c>
      <c r="C1270" t="s">
        <v>1022</v>
      </c>
      <c r="D1270" t="s">
        <v>897</v>
      </c>
      <c r="E1270" t="s">
        <v>4466</v>
      </c>
      <c r="F1270">
        <v>76.900000000000006</v>
      </c>
      <c r="G1270" s="59"/>
      <c r="H1270">
        <v>30</v>
      </c>
      <c r="I1270" s="9">
        <v>3302.8365440000007</v>
      </c>
    </row>
    <row r="1271" spans="1:9" x14ac:dyDescent="0.3">
      <c r="A1271" s="2" t="s">
        <v>849</v>
      </c>
      <c r="B1271" s="38" t="s">
        <v>4467</v>
      </c>
      <c r="D1271" t="s">
        <v>4468</v>
      </c>
      <c r="E1271" t="s">
        <v>4469</v>
      </c>
      <c r="F1271">
        <v>76.900000000000006</v>
      </c>
      <c r="G1271" s="60">
        <v>45129</v>
      </c>
      <c r="H1271">
        <v>0</v>
      </c>
      <c r="I1271" s="9">
        <v>0</v>
      </c>
    </row>
    <row r="1272" spans="1:9" x14ac:dyDescent="0.3">
      <c r="A1272" s="2" t="s">
        <v>850</v>
      </c>
      <c r="B1272" s="38" t="s">
        <v>4470</v>
      </c>
      <c r="C1272" t="s">
        <v>1665</v>
      </c>
      <c r="D1272" t="s">
        <v>897</v>
      </c>
      <c r="E1272" t="s">
        <v>4471</v>
      </c>
      <c r="F1272">
        <v>86.8</v>
      </c>
      <c r="G1272" s="59"/>
      <c r="H1272">
        <v>30</v>
      </c>
      <c r="I1272" s="9">
        <v>3728.0391680000002</v>
      </c>
    </row>
    <row r="1273" spans="1:9" x14ac:dyDescent="0.3">
      <c r="A1273" s="2" t="s">
        <v>850</v>
      </c>
      <c r="B1273" s="38" t="s">
        <v>4472</v>
      </c>
      <c r="D1273" t="s">
        <v>4473</v>
      </c>
      <c r="E1273" t="s">
        <v>4474</v>
      </c>
      <c r="F1273">
        <v>86.8</v>
      </c>
      <c r="G1273" s="63">
        <v>45122</v>
      </c>
      <c r="H1273">
        <v>0</v>
      </c>
      <c r="I1273" s="9">
        <v>0</v>
      </c>
    </row>
    <row r="1274" spans="1:9" x14ac:dyDescent="0.3">
      <c r="A1274" s="2" t="s">
        <v>851</v>
      </c>
      <c r="B1274" s="38" t="s">
        <v>4475</v>
      </c>
      <c r="C1274" t="s">
        <v>917</v>
      </c>
      <c r="D1274" t="s">
        <v>4476</v>
      </c>
      <c r="E1274" t="s">
        <v>4477</v>
      </c>
      <c r="F1274">
        <v>39.6</v>
      </c>
      <c r="G1274" s="63">
        <v>45114</v>
      </c>
      <c r="H1274">
        <v>0</v>
      </c>
      <c r="I1274" s="9">
        <v>0</v>
      </c>
    </row>
    <row r="1275" spans="1:9" x14ac:dyDescent="0.3">
      <c r="A1275" s="2" t="s">
        <v>851</v>
      </c>
      <c r="B1275" s="38" t="s">
        <v>4478</v>
      </c>
      <c r="D1275" t="s">
        <v>4479</v>
      </c>
      <c r="E1275" t="s">
        <v>4480</v>
      </c>
      <c r="F1275">
        <v>39.6</v>
      </c>
      <c r="G1275" s="60">
        <v>45212</v>
      </c>
      <c r="H1275">
        <v>0</v>
      </c>
      <c r="I1275" s="9">
        <v>0</v>
      </c>
    </row>
    <row r="1276" spans="1:9" x14ac:dyDescent="0.3">
      <c r="A1276" s="2" t="s">
        <v>851</v>
      </c>
      <c r="B1276" s="38" t="s">
        <v>4481</v>
      </c>
      <c r="C1276" t="s">
        <v>2750</v>
      </c>
      <c r="D1276" t="s">
        <v>897</v>
      </c>
      <c r="E1276" t="s">
        <v>4482</v>
      </c>
      <c r="F1276">
        <v>39.6</v>
      </c>
      <c r="G1276" s="59"/>
      <c r="H1276">
        <v>30</v>
      </c>
      <c r="I1276" s="9">
        <v>1700.8104960000003</v>
      </c>
    </row>
    <row r="1277" spans="1:9" x14ac:dyDescent="0.3">
      <c r="A1277" s="2" t="s">
        <v>852</v>
      </c>
      <c r="B1277" s="38" t="s">
        <v>4483</v>
      </c>
      <c r="C1277" t="s">
        <v>2274</v>
      </c>
      <c r="D1277" t="s">
        <v>897</v>
      </c>
      <c r="E1277" t="s">
        <v>4484</v>
      </c>
      <c r="F1277">
        <v>58.9</v>
      </c>
      <c r="G1277" s="59"/>
      <c r="H1277">
        <v>30</v>
      </c>
      <c r="I1277" s="9">
        <v>2529.7408640000003</v>
      </c>
    </row>
    <row r="1278" spans="1:9" x14ac:dyDescent="0.3">
      <c r="A1278" s="2" t="s">
        <v>852</v>
      </c>
      <c r="B1278" s="38" t="s">
        <v>4485</v>
      </c>
      <c r="D1278" t="s">
        <v>2993</v>
      </c>
      <c r="E1278" t="s">
        <v>4486</v>
      </c>
      <c r="F1278">
        <v>58.9</v>
      </c>
      <c r="G1278" s="63">
        <v>45118</v>
      </c>
      <c r="H1278">
        <v>0</v>
      </c>
      <c r="I1278" s="9">
        <v>0</v>
      </c>
    </row>
    <row r="1279" spans="1:9" x14ac:dyDescent="0.3">
      <c r="A1279" s="2" t="s">
        <v>853</v>
      </c>
      <c r="B1279" s="38" t="s">
        <v>4487</v>
      </c>
      <c r="C1279" t="s">
        <v>1634</v>
      </c>
      <c r="D1279" t="s">
        <v>897</v>
      </c>
      <c r="E1279" t="s">
        <v>4488</v>
      </c>
      <c r="F1279">
        <v>135.1</v>
      </c>
      <c r="G1279" s="59"/>
      <c r="H1279">
        <v>30</v>
      </c>
      <c r="I1279" s="9">
        <v>5802.5125760000001</v>
      </c>
    </row>
    <row r="1280" spans="1:9" x14ac:dyDescent="0.3">
      <c r="A1280" s="2" t="s">
        <v>853</v>
      </c>
      <c r="B1280" s="38" t="s">
        <v>4489</v>
      </c>
      <c r="D1280" t="s">
        <v>4490</v>
      </c>
      <c r="E1280" t="s">
        <v>4491</v>
      </c>
      <c r="F1280">
        <v>135.1</v>
      </c>
      <c r="G1280" s="60">
        <v>45135</v>
      </c>
      <c r="H1280">
        <v>0</v>
      </c>
      <c r="I1280" s="9">
        <v>0</v>
      </c>
    </row>
    <row r="1281" spans="1:9" x14ac:dyDescent="0.3">
      <c r="A1281" s="2" t="s">
        <v>854</v>
      </c>
      <c r="B1281" s="38" t="s">
        <v>4492</v>
      </c>
      <c r="C1281" t="s">
        <v>937</v>
      </c>
      <c r="D1281" t="s">
        <v>897</v>
      </c>
      <c r="E1281" t="s">
        <v>4493</v>
      </c>
      <c r="F1281">
        <v>87.5</v>
      </c>
      <c r="G1281" s="59"/>
      <c r="H1281">
        <v>30</v>
      </c>
      <c r="I1281" s="9">
        <v>3758.1040000000007</v>
      </c>
    </row>
    <row r="1282" spans="1:9" x14ac:dyDescent="0.3">
      <c r="A1282" s="2" t="s">
        <v>854</v>
      </c>
      <c r="B1282" s="38" t="s">
        <v>4494</v>
      </c>
      <c r="D1282" t="s">
        <v>4495</v>
      </c>
      <c r="E1282" t="s">
        <v>4496</v>
      </c>
      <c r="F1282">
        <v>87.5</v>
      </c>
      <c r="G1282" s="63">
        <v>45239</v>
      </c>
      <c r="H1282">
        <v>0</v>
      </c>
      <c r="I1282" s="9">
        <v>0</v>
      </c>
    </row>
    <row r="1283" spans="1:9" x14ac:dyDescent="0.3">
      <c r="A1283" s="2" t="s">
        <v>854</v>
      </c>
      <c r="B1283" s="38" t="s">
        <v>4497</v>
      </c>
      <c r="C1283" t="s">
        <v>907</v>
      </c>
      <c r="D1283" t="s">
        <v>4498</v>
      </c>
      <c r="E1283" t="s">
        <v>4499</v>
      </c>
      <c r="F1283">
        <v>87.5</v>
      </c>
      <c r="G1283" s="63">
        <v>45184</v>
      </c>
      <c r="H1283">
        <v>0</v>
      </c>
      <c r="I1283" s="9">
        <v>0</v>
      </c>
    </row>
    <row r="1284" spans="1:9" x14ac:dyDescent="0.3">
      <c r="A1284" s="2" t="s">
        <v>855</v>
      </c>
      <c r="B1284" s="38" t="s">
        <v>4500</v>
      </c>
      <c r="C1284" t="s">
        <v>2145</v>
      </c>
      <c r="D1284" t="s">
        <v>4501</v>
      </c>
      <c r="E1284" t="s">
        <v>4502</v>
      </c>
      <c r="F1284">
        <v>105.2</v>
      </c>
      <c r="G1284" s="60">
        <v>45227</v>
      </c>
      <c r="H1284">
        <v>0</v>
      </c>
      <c r="I1284" s="9">
        <v>0</v>
      </c>
    </row>
    <row r="1285" spans="1:9" x14ac:dyDescent="0.3">
      <c r="A1285" s="2" t="s">
        <v>855</v>
      </c>
      <c r="B1285" s="38" t="s">
        <v>4503</v>
      </c>
      <c r="C1285" t="s">
        <v>917</v>
      </c>
      <c r="D1285" t="s">
        <v>897</v>
      </c>
      <c r="E1285" t="s">
        <v>4504</v>
      </c>
      <c r="F1285">
        <v>105.2</v>
      </c>
      <c r="G1285" s="59"/>
      <c r="H1285">
        <v>30</v>
      </c>
      <c r="I1285" s="9">
        <v>4518.3147520000002</v>
      </c>
    </row>
    <row r="1286" spans="1:9" x14ac:dyDescent="0.3">
      <c r="A1286" s="2" t="s">
        <v>861</v>
      </c>
      <c r="B1286" s="38" t="s">
        <v>4505</v>
      </c>
      <c r="C1286" t="s">
        <v>898</v>
      </c>
      <c r="D1286" t="s">
        <v>897</v>
      </c>
      <c r="E1286" t="s">
        <v>4506</v>
      </c>
      <c r="F1286">
        <v>135.6</v>
      </c>
      <c r="G1286" s="59"/>
      <c r="H1286">
        <v>30</v>
      </c>
      <c r="I1286" s="9">
        <v>5823.9874559999998</v>
      </c>
    </row>
    <row r="1287" spans="1:9" x14ac:dyDescent="0.3">
      <c r="A1287" s="2" t="s">
        <v>861</v>
      </c>
      <c r="B1287" s="38" t="s">
        <v>4507</v>
      </c>
      <c r="D1287" t="s">
        <v>4508</v>
      </c>
      <c r="E1287" t="s">
        <v>4509</v>
      </c>
      <c r="F1287">
        <v>135.6</v>
      </c>
      <c r="G1287" s="63">
        <v>45217</v>
      </c>
      <c r="H1287">
        <v>0</v>
      </c>
      <c r="I1287" s="9">
        <v>0</v>
      </c>
    </row>
    <row r="1288" spans="1:9" x14ac:dyDescent="0.3">
      <c r="A1288" s="2" t="s">
        <v>862</v>
      </c>
      <c r="B1288" s="38" t="s">
        <v>4510</v>
      </c>
      <c r="D1288" t="s">
        <v>4511</v>
      </c>
      <c r="E1288" t="s">
        <v>4512</v>
      </c>
      <c r="F1288">
        <v>60.8</v>
      </c>
      <c r="G1288" s="63">
        <v>45118</v>
      </c>
      <c r="H1288">
        <v>0</v>
      </c>
      <c r="I1288" s="9">
        <v>0</v>
      </c>
    </row>
    <row r="1289" spans="1:9" x14ac:dyDescent="0.3">
      <c r="A1289" s="2" t="s">
        <v>862</v>
      </c>
      <c r="B1289" s="38" t="s">
        <v>4513</v>
      </c>
      <c r="C1289" t="s">
        <v>2274</v>
      </c>
      <c r="D1289" t="s">
        <v>897</v>
      </c>
      <c r="E1289" t="s">
        <v>4514</v>
      </c>
      <c r="F1289">
        <v>60.8</v>
      </c>
      <c r="G1289" s="59"/>
      <c r="H1289">
        <v>30</v>
      </c>
      <c r="I1289" s="9">
        <v>2611.3454080000001</v>
      </c>
    </row>
    <row r="1290" spans="1:9" x14ac:dyDescent="0.3">
      <c r="A1290" s="2" t="s">
        <v>863</v>
      </c>
      <c r="B1290" s="38" t="s">
        <v>4515</v>
      </c>
      <c r="C1290" t="s">
        <v>912</v>
      </c>
      <c r="D1290" t="s">
        <v>897</v>
      </c>
      <c r="E1290" t="s">
        <v>4516</v>
      </c>
      <c r="F1290">
        <v>88.6</v>
      </c>
      <c r="G1290" s="59"/>
      <c r="H1290">
        <v>30</v>
      </c>
      <c r="I1290" s="9">
        <v>3805.3487359999999</v>
      </c>
    </row>
    <row r="1291" spans="1:9" x14ac:dyDescent="0.3">
      <c r="A1291" s="2" t="s">
        <v>864</v>
      </c>
      <c r="B1291" s="38" t="s">
        <v>4517</v>
      </c>
      <c r="D1291" t="s">
        <v>4518</v>
      </c>
      <c r="E1291" t="s">
        <v>4519</v>
      </c>
      <c r="F1291">
        <v>43.9</v>
      </c>
      <c r="G1291" s="63">
        <v>45115</v>
      </c>
      <c r="H1291">
        <v>0</v>
      </c>
      <c r="I1291" s="9">
        <v>0</v>
      </c>
    </row>
    <row r="1292" spans="1:9" x14ac:dyDescent="0.3">
      <c r="A1292" s="2" t="s">
        <v>864</v>
      </c>
      <c r="B1292" s="38" t="s">
        <v>4520</v>
      </c>
      <c r="C1292" t="s">
        <v>1223</v>
      </c>
      <c r="D1292" t="s">
        <v>897</v>
      </c>
      <c r="E1292" t="s">
        <v>4521</v>
      </c>
      <c r="F1292">
        <v>43.9</v>
      </c>
      <c r="G1292" s="59"/>
      <c r="H1292">
        <v>30</v>
      </c>
      <c r="I1292" s="9">
        <v>1885.4944640000001</v>
      </c>
    </row>
    <row r="1293" spans="1:9" x14ac:dyDescent="0.3">
      <c r="A1293" s="2" t="s">
        <v>865</v>
      </c>
      <c r="B1293" s="38" t="s">
        <v>4522</v>
      </c>
      <c r="D1293" t="s">
        <v>897</v>
      </c>
      <c r="E1293" t="s">
        <v>4523</v>
      </c>
      <c r="F1293">
        <v>72.099999999999994</v>
      </c>
      <c r="G1293" s="59"/>
      <c r="H1293">
        <v>30</v>
      </c>
      <c r="I1293" s="9">
        <v>3096.6776960000002</v>
      </c>
    </row>
    <row r="1294" spans="1:9" x14ac:dyDescent="0.3">
      <c r="A1294" s="2" t="s">
        <v>866</v>
      </c>
      <c r="B1294" s="38" t="s">
        <v>4524</v>
      </c>
      <c r="C1294" t="s">
        <v>930</v>
      </c>
      <c r="D1294" t="s">
        <v>897</v>
      </c>
      <c r="E1294" t="s">
        <v>4525</v>
      </c>
      <c r="F1294">
        <v>133.5</v>
      </c>
      <c r="G1294" s="59"/>
      <c r="H1294">
        <v>30</v>
      </c>
      <c r="I1294" s="9">
        <v>5733.7929600000007</v>
      </c>
    </row>
    <row r="1295" spans="1:9" x14ac:dyDescent="0.3">
      <c r="A1295" s="2" t="s">
        <v>866</v>
      </c>
      <c r="B1295" s="38" t="s">
        <v>4526</v>
      </c>
      <c r="D1295" t="s">
        <v>4449</v>
      </c>
      <c r="E1295" t="s">
        <v>4527</v>
      </c>
      <c r="F1295">
        <v>133.5</v>
      </c>
      <c r="G1295" s="60">
        <v>45196</v>
      </c>
      <c r="H1295">
        <v>0</v>
      </c>
      <c r="I1295" s="9">
        <v>0</v>
      </c>
    </row>
    <row r="1296" spans="1:9" x14ac:dyDescent="0.3">
      <c r="A1296" s="2" t="s">
        <v>867</v>
      </c>
      <c r="B1296" s="38" t="s">
        <v>4528</v>
      </c>
      <c r="C1296" t="s">
        <v>907</v>
      </c>
      <c r="D1296" t="s">
        <v>897</v>
      </c>
      <c r="E1296" t="s">
        <v>4529</v>
      </c>
      <c r="F1296">
        <v>166.4</v>
      </c>
      <c r="G1296" s="59"/>
      <c r="H1296">
        <v>30</v>
      </c>
      <c r="I1296" s="9">
        <v>7146.8400640000009</v>
      </c>
    </row>
    <row r="1297" spans="1:9" x14ac:dyDescent="0.3">
      <c r="A1297" s="2" t="s">
        <v>867</v>
      </c>
      <c r="B1297" s="38" t="s">
        <v>4530</v>
      </c>
      <c r="D1297" t="s">
        <v>4531</v>
      </c>
      <c r="E1297" t="s">
        <v>4532</v>
      </c>
      <c r="F1297">
        <v>166.4</v>
      </c>
      <c r="G1297" s="60">
        <v>45272</v>
      </c>
      <c r="H1297">
        <v>0</v>
      </c>
      <c r="I1297" s="9">
        <v>0</v>
      </c>
    </row>
    <row r="1298" spans="1:9" x14ac:dyDescent="0.3">
      <c r="A1298" s="2" t="s">
        <v>868</v>
      </c>
      <c r="B1298" s="38" t="s">
        <v>4533</v>
      </c>
      <c r="D1298" t="s">
        <v>897</v>
      </c>
      <c r="E1298" t="s">
        <v>4534</v>
      </c>
      <c r="F1298">
        <v>128.80000000000001</v>
      </c>
      <c r="G1298" s="59"/>
      <c r="H1298">
        <v>30</v>
      </c>
      <c r="I1298" s="9">
        <v>5531.9290880000017</v>
      </c>
    </row>
    <row r="1299" spans="1:9" x14ac:dyDescent="0.3">
      <c r="B1299" s="38" t="s">
        <v>990</v>
      </c>
      <c r="H1299">
        <v>0</v>
      </c>
      <c r="I1299" s="9">
        <v>0</v>
      </c>
    </row>
    <row r="1300" spans="1:9" x14ac:dyDescent="0.3">
      <c r="B1300" s="38" t="s">
        <v>996</v>
      </c>
      <c r="H1300">
        <v>0</v>
      </c>
      <c r="I1300" s="9">
        <v>0</v>
      </c>
    </row>
    <row r="1301" spans="1:9" x14ac:dyDescent="0.3">
      <c r="B1301" s="38" t="s">
        <v>1001</v>
      </c>
      <c r="H1301">
        <v>0</v>
      </c>
      <c r="I1301" s="9">
        <v>0</v>
      </c>
    </row>
    <row r="1302" spans="1:9" x14ac:dyDescent="0.3">
      <c r="B1302" s="38" t="s">
        <v>1030</v>
      </c>
      <c r="H1302">
        <v>0</v>
      </c>
      <c r="I1302" s="9">
        <v>0</v>
      </c>
    </row>
    <row r="1303" spans="1:9" x14ac:dyDescent="0.3">
      <c r="B1303" s="38" t="s">
        <v>1041</v>
      </c>
      <c r="H1303">
        <v>0</v>
      </c>
      <c r="I1303" s="9">
        <v>0</v>
      </c>
    </row>
    <row r="1304" spans="1:9" x14ac:dyDescent="0.3">
      <c r="B1304" s="38" t="s">
        <v>1048</v>
      </c>
      <c r="H1304">
        <v>0</v>
      </c>
      <c r="I1304" s="9">
        <v>0</v>
      </c>
    </row>
    <row r="1305" spans="1:9" x14ac:dyDescent="0.3">
      <c r="B1305" s="38" t="s">
        <v>1056</v>
      </c>
      <c r="H1305">
        <v>0</v>
      </c>
      <c r="I1305" s="9">
        <v>0</v>
      </c>
    </row>
    <row r="1306" spans="1:9" x14ac:dyDescent="0.3">
      <c r="B1306" s="38" t="s">
        <v>1067</v>
      </c>
      <c r="H1306">
        <v>0</v>
      </c>
      <c r="I1306" s="9">
        <v>0</v>
      </c>
    </row>
    <row r="1307" spans="1:9" x14ac:dyDescent="0.3">
      <c r="B1307" s="38" t="s">
        <v>1074</v>
      </c>
      <c r="H1307">
        <v>0</v>
      </c>
      <c r="I1307" s="9">
        <v>0</v>
      </c>
    </row>
    <row r="1308" spans="1:9" x14ac:dyDescent="0.3">
      <c r="B1308" s="38" t="s">
        <v>1086</v>
      </c>
      <c r="H1308">
        <v>0</v>
      </c>
      <c r="I1308" s="9">
        <v>0</v>
      </c>
    </row>
    <row r="1309" spans="1:9" x14ac:dyDescent="0.3">
      <c r="B1309" s="38" t="s">
        <v>1091</v>
      </c>
      <c r="H1309">
        <v>0</v>
      </c>
      <c r="I1309" s="9">
        <v>0</v>
      </c>
    </row>
    <row r="1310" spans="1:9" x14ac:dyDescent="0.3">
      <c r="B1310" s="38" t="s">
        <v>1109</v>
      </c>
      <c r="H1310">
        <v>0</v>
      </c>
      <c r="I1310" s="9">
        <v>0</v>
      </c>
    </row>
    <row r="1311" spans="1:9" x14ac:dyDescent="0.3">
      <c r="B1311" s="38" t="s">
        <v>1114</v>
      </c>
      <c r="H1311">
        <v>0</v>
      </c>
      <c r="I1311" s="9">
        <v>0</v>
      </c>
    </row>
    <row r="1312" spans="1:9" x14ac:dyDescent="0.3">
      <c r="B1312" s="38" t="s">
        <v>1119</v>
      </c>
      <c r="H1312">
        <v>0</v>
      </c>
      <c r="I1312" s="9">
        <v>0</v>
      </c>
    </row>
    <row r="1313" spans="2:9" x14ac:dyDescent="0.3">
      <c r="B1313" s="38" t="s">
        <v>1124</v>
      </c>
      <c r="H1313">
        <v>0</v>
      </c>
      <c r="I1313" s="9">
        <v>0</v>
      </c>
    </row>
    <row r="1314" spans="2:9" x14ac:dyDescent="0.3">
      <c r="B1314" s="38" t="s">
        <v>1132</v>
      </c>
      <c r="H1314">
        <v>0</v>
      </c>
      <c r="I1314" s="9">
        <v>0</v>
      </c>
    </row>
    <row r="1315" spans="2:9" x14ac:dyDescent="0.3">
      <c r="B1315" s="38" t="s">
        <v>1140</v>
      </c>
      <c r="H1315">
        <v>0</v>
      </c>
      <c r="I1315" s="9">
        <v>0</v>
      </c>
    </row>
    <row r="1316" spans="2:9" x14ac:dyDescent="0.3">
      <c r="B1316" s="38" t="s">
        <v>1148</v>
      </c>
      <c r="H1316">
        <v>0</v>
      </c>
      <c r="I1316" s="9">
        <v>0</v>
      </c>
    </row>
    <row r="1317" spans="2:9" x14ac:dyDescent="0.3">
      <c r="B1317" s="38" t="s">
        <v>1158</v>
      </c>
      <c r="H1317">
        <v>0</v>
      </c>
      <c r="I1317" s="9">
        <v>0</v>
      </c>
    </row>
    <row r="1318" spans="2:9" x14ac:dyDescent="0.3">
      <c r="B1318" s="38" t="s">
        <v>1166</v>
      </c>
      <c r="H1318">
        <v>0</v>
      </c>
      <c r="I1318" s="9">
        <v>0</v>
      </c>
    </row>
    <row r="1319" spans="2:9" x14ac:dyDescent="0.3">
      <c r="B1319" s="38" t="s">
        <v>1172</v>
      </c>
      <c r="H1319">
        <v>0</v>
      </c>
      <c r="I1319" s="9">
        <v>0</v>
      </c>
    </row>
    <row r="1320" spans="2:9" x14ac:dyDescent="0.3">
      <c r="B1320" s="38" t="s">
        <v>1185</v>
      </c>
      <c r="H1320">
        <v>0</v>
      </c>
      <c r="I1320" s="9">
        <v>0</v>
      </c>
    </row>
    <row r="1321" spans="2:9" x14ac:dyDescent="0.3">
      <c r="B1321" s="38" t="s">
        <v>1190</v>
      </c>
      <c r="H1321">
        <v>0</v>
      </c>
      <c r="I1321" s="9">
        <v>0</v>
      </c>
    </row>
    <row r="1322" spans="2:9" x14ac:dyDescent="0.3">
      <c r="B1322" s="38" t="s">
        <v>1225</v>
      </c>
      <c r="H1322">
        <v>0</v>
      </c>
      <c r="I1322" s="9">
        <v>0</v>
      </c>
    </row>
    <row r="1323" spans="2:9" x14ac:dyDescent="0.3">
      <c r="B1323" s="38" t="s">
        <v>1233</v>
      </c>
      <c r="H1323">
        <v>0</v>
      </c>
      <c r="I1323" s="9">
        <v>0</v>
      </c>
    </row>
    <row r="1324" spans="2:9" x14ac:dyDescent="0.3">
      <c r="B1324" s="38" t="s">
        <v>1277</v>
      </c>
      <c r="H1324">
        <v>0</v>
      </c>
      <c r="I1324" s="9">
        <v>0</v>
      </c>
    </row>
    <row r="1325" spans="2:9" x14ac:dyDescent="0.3">
      <c r="B1325" s="38" t="s">
        <v>1308</v>
      </c>
      <c r="H1325">
        <v>0</v>
      </c>
      <c r="I1325" s="9">
        <v>0</v>
      </c>
    </row>
    <row r="1326" spans="2:9" x14ac:dyDescent="0.3">
      <c r="B1326" s="38" t="s">
        <v>1325</v>
      </c>
      <c r="H1326">
        <v>0</v>
      </c>
      <c r="I1326" s="9">
        <v>0</v>
      </c>
    </row>
    <row r="1327" spans="2:9" x14ac:dyDescent="0.3">
      <c r="B1327" s="38" t="s">
        <v>1348</v>
      </c>
      <c r="H1327">
        <v>0</v>
      </c>
      <c r="I1327" s="9">
        <v>0</v>
      </c>
    </row>
    <row r="1328" spans="2:9" x14ac:dyDescent="0.3">
      <c r="B1328" s="38" t="s">
        <v>1353</v>
      </c>
      <c r="H1328">
        <v>0</v>
      </c>
      <c r="I1328" s="9">
        <v>0</v>
      </c>
    </row>
    <row r="1329" spans="2:9" x14ac:dyDescent="0.3">
      <c r="B1329" s="38" t="s">
        <v>1394</v>
      </c>
      <c r="H1329">
        <v>0</v>
      </c>
      <c r="I1329" s="9">
        <v>0</v>
      </c>
    </row>
    <row r="1330" spans="2:9" x14ac:dyDescent="0.3">
      <c r="B1330" s="38" t="s">
        <v>1406</v>
      </c>
      <c r="H1330">
        <v>0</v>
      </c>
      <c r="I1330" s="9">
        <v>0</v>
      </c>
    </row>
    <row r="1331" spans="2:9" x14ac:dyDescent="0.3">
      <c r="B1331" s="38" t="s">
        <v>1419</v>
      </c>
      <c r="H1331">
        <v>0</v>
      </c>
      <c r="I1331" s="9">
        <v>0</v>
      </c>
    </row>
    <row r="1332" spans="2:9" x14ac:dyDescent="0.3">
      <c r="B1332" s="38" t="s">
        <v>1424</v>
      </c>
      <c r="H1332">
        <v>0</v>
      </c>
      <c r="I1332" s="9">
        <v>0</v>
      </c>
    </row>
    <row r="1333" spans="2:9" x14ac:dyDescent="0.3">
      <c r="B1333" s="38" t="s">
        <v>1439</v>
      </c>
      <c r="H1333">
        <v>0</v>
      </c>
      <c r="I1333" s="9">
        <v>0</v>
      </c>
    </row>
    <row r="1334" spans="2:9" x14ac:dyDescent="0.3">
      <c r="B1334" s="38" t="s">
        <v>1441</v>
      </c>
      <c r="H1334">
        <v>0</v>
      </c>
      <c r="I1334" s="9">
        <v>0</v>
      </c>
    </row>
    <row r="1335" spans="2:9" x14ac:dyDescent="0.3">
      <c r="B1335" s="38" t="s">
        <v>1451</v>
      </c>
      <c r="H1335">
        <v>0</v>
      </c>
      <c r="I1335" s="9">
        <v>0</v>
      </c>
    </row>
    <row r="1336" spans="2:9" x14ac:dyDescent="0.3">
      <c r="B1336" s="38" t="s">
        <v>1456</v>
      </c>
      <c r="H1336">
        <v>0</v>
      </c>
      <c r="I1336" s="9">
        <v>0</v>
      </c>
    </row>
    <row r="1337" spans="2:9" x14ac:dyDescent="0.3">
      <c r="B1337" s="38" t="s">
        <v>1491</v>
      </c>
      <c r="H1337">
        <v>0</v>
      </c>
      <c r="I1337" s="9">
        <v>0</v>
      </c>
    </row>
    <row r="1338" spans="2:9" x14ac:dyDescent="0.3">
      <c r="B1338" s="38" t="s">
        <v>1496</v>
      </c>
      <c r="H1338">
        <v>0</v>
      </c>
      <c r="I1338" s="9">
        <v>0</v>
      </c>
    </row>
    <row r="1339" spans="2:9" x14ac:dyDescent="0.3">
      <c r="B1339" s="38" t="s">
        <v>1529</v>
      </c>
      <c r="H1339">
        <v>0</v>
      </c>
      <c r="I1339" s="9">
        <v>0</v>
      </c>
    </row>
    <row r="1340" spans="2:9" x14ac:dyDescent="0.3">
      <c r="B1340" s="38" t="s">
        <v>1537</v>
      </c>
      <c r="H1340">
        <v>0</v>
      </c>
      <c r="I1340" s="9">
        <v>0</v>
      </c>
    </row>
    <row r="1341" spans="2:9" x14ac:dyDescent="0.3">
      <c r="B1341" s="38" t="s">
        <v>1593</v>
      </c>
      <c r="H1341">
        <v>0</v>
      </c>
      <c r="I1341" s="9">
        <v>0</v>
      </c>
    </row>
    <row r="1342" spans="2:9" x14ac:dyDescent="0.3">
      <c r="B1342" s="38" t="s">
        <v>1708</v>
      </c>
      <c r="H1342">
        <v>0</v>
      </c>
      <c r="I1342" s="9">
        <v>0</v>
      </c>
    </row>
    <row r="1343" spans="2:9" x14ac:dyDescent="0.3">
      <c r="B1343" s="38" t="s">
        <v>1765</v>
      </c>
      <c r="H1343">
        <v>0</v>
      </c>
      <c r="I1343" s="9">
        <v>0</v>
      </c>
    </row>
    <row r="1344" spans="2:9" x14ac:dyDescent="0.3">
      <c r="B1344" s="38" t="s">
        <v>1879</v>
      </c>
      <c r="H1344">
        <v>0</v>
      </c>
      <c r="I1344" s="9">
        <v>0</v>
      </c>
    </row>
    <row r="1345" spans="2:9" x14ac:dyDescent="0.3">
      <c r="B1345" s="38" t="s">
        <v>1940</v>
      </c>
      <c r="H1345">
        <v>0</v>
      </c>
      <c r="I1345" s="9">
        <v>0</v>
      </c>
    </row>
    <row r="1346" spans="2:9" x14ac:dyDescent="0.3">
      <c r="B1346" s="38" t="s">
        <v>2054</v>
      </c>
      <c r="H1346">
        <v>0</v>
      </c>
      <c r="I1346" s="9">
        <v>0</v>
      </c>
    </row>
    <row r="1347" spans="2:9" x14ac:dyDescent="0.3">
      <c r="B1347" s="38" t="s">
        <v>2159</v>
      </c>
      <c r="H1347">
        <v>0</v>
      </c>
      <c r="I1347" s="9">
        <v>0</v>
      </c>
    </row>
    <row r="1348" spans="2:9" x14ac:dyDescent="0.3">
      <c r="B1348" s="38" t="s">
        <v>2259</v>
      </c>
      <c r="H1348">
        <v>0</v>
      </c>
      <c r="I1348" s="9">
        <v>0</v>
      </c>
    </row>
    <row r="1349" spans="2:9" x14ac:dyDescent="0.3">
      <c r="B1349" s="38" t="s">
        <v>2325</v>
      </c>
      <c r="H1349">
        <v>0</v>
      </c>
      <c r="I1349" s="9">
        <v>0</v>
      </c>
    </row>
    <row r="1350" spans="2:9" x14ac:dyDescent="0.3">
      <c r="B1350" s="38" t="s">
        <v>2330</v>
      </c>
      <c r="H1350">
        <v>0</v>
      </c>
      <c r="I1350" s="9">
        <v>0</v>
      </c>
    </row>
    <row r="1351" spans="2:9" x14ac:dyDescent="0.3">
      <c r="B1351" s="38" t="s">
        <v>2364</v>
      </c>
      <c r="H1351">
        <v>0</v>
      </c>
      <c r="I1351" s="9">
        <v>0</v>
      </c>
    </row>
    <row r="1352" spans="2:9" x14ac:dyDescent="0.3">
      <c r="B1352" s="38" t="s">
        <v>2369</v>
      </c>
      <c r="H1352">
        <v>0</v>
      </c>
      <c r="I1352" s="9">
        <v>0</v>
      </c>
    </row>
    <row r="1353" spans="2:9" x14ac:dyDescent="0.3">
      <c r="B1353" s="38" t="s">
        <v>2382</v>
      </c>
      <c r="H1353">
        <v>0</v>
      </c>
      <c r="I1353" s="9">
        <v>0</v>
      </c>
    </row>
    <row r="1354" spans="2:9" x14ac:dyDescent="0.3">
      <c r="B1354" s="38" t="s">
        <v>2429</v>
      </c>
      <c r="H1354">
        <v>0</v>
      </c>
      <c r="I1354" s="9">
        <v>0</v>
      </c>
    </row>
    <row r="1355" spans="2:9" x14ac:dyDescent="0.3">
      <c r="B1355" s="38" t="s">
        <v>2473</v>
      </c>
      <c r="H1355">
        <v>0</v>
      </c>
      <c r="I1355" s="9">
        <v>0</v>
      </c>
    </row>
    <row r="1356" spans="2:9" x14ac:dyDescent="0.3">
      <c r="B1356" s="38" t="s">
        <v>2634</v>
      </c>
      <c r="H1356">
        <v>0</v>
      </c>
      <c r="I1356" s="9">
        <v>0</v>
      </c>
    </row>
    <row r="1357" spans="2:9" x14ac:dyDescent="0.3">
      <c r="B1357" s="38" t="s">
        <v>2639</v>
      </c>
      <c r="H1357">
        <v>0</v>
      </c>
      <c r="I1357" s="9">
        <v>0</v>
      </c>
    </row>
    <row r="1358" spans="2:9" x14ac:dyDescent="0.3">
      <c r="B1358" s="38" t="s">
        <v>2736</v>
      </c>
      <c r="H1358">
        <v>0</v>
      </c>
      <c r="I1358" s="9">
        <v>0</v>
      </c>
    </row>
    <row r="1359" spans="2:9" x14ac:dyDescent="0.3">
      <c r="B1359" s="38" t="s">
        <v>2790</v>
      </c>
      <c r="H1359">
        <v>0</v>
      </c>
      <c r="I1359" s="9">
        <v>0</v>
      </c>
    </row>
    <row r="1360" spans="2:9" x14ac:dyDescent="0.3">
      <c r="B1360" s="38" t="s">
        <v>3091</v>
      </c>
      <c r="H1360">
        <v>0</v>
      </c>
      <c r="I1360" s="9">
        <v>0</v>
      </c>
    </row>
    <row r="1361" spans="2:9" x14ac:dyDescent="0.3">
      <c r="B1361" s="38" t="s">
        <v>3218</v>
      </c>
      <c r="H1361">
        <v>0</v>
      </c>
      <c r="I1361" s="9">
        <v>0</v>
      </c>
    </row>
    <row r="1362" spans="2:9" x14ac:dyDescent="0.3">
      <c r="B1362" s="38" t="s">
        <v>3273</v>
      </c>
      <c r="H1362">
        <v>0</v>
      </c>
      <c r="I1362" s="9">
        <v>0</v>
      </c>
    </row>
    <row r="1363" spans="2:9" x14ac:dyDescent="0.3">
      <c r="B1363" s="38" t="s">
        <v>3372</v>
      </c>
      <c r="H1363">
        <v>0</v>
      </c>
      <c r="I1363" s="9">
        <v>0</v>
      </c>
    </row>
    <row r="1364" spans="2:9" x14ac:dyDescent="0.3">
      <c r="B1364" s="38" t="s">
        <v>3530</v>
      </c>
      <c r="H1364">
        <v>0</v>
      </c>
      <c r="I1364" s="9">
        <v>0</v>
      </c>
    </row>
    <row r="1365" spans="2:9" x14ac:dyDescent="0.3">
      <c r="B1365" s="38" t="s">
        <v>3540</v>
      </c>
      <c r="H1365">
        <v>0</v>
      </c>
      <c r="I1365" s="9">
        <v>0</v>
      </c>
    </row>
    <row r="1366" spans="2:9" x14ac:dyDescent="0.3">
      <c r="B1366" s="38" t="s">
        <v>3549</v>
      </c>
      <c r="H1366">
        <v>0</v>
      </c>
      <c r="I1366" s="9">
        <v>0</v>
      </c>
    </row>
    <row r="1367" spans="2:9" x14ac:dyDescent="0.3">
      <c r="B1367" s="38" t="s">
        <v>3554</v>
      </c>
      <c r="H1367">
        <v>0</v>
      </c>
      <c r="I1367" s="9">
        <v>0</v>
      </c>
    </row>
    <row r="1368" spans="2:9" x14ac:dyDescent="0.3">
      <c r="B1368" s="38" t="s">
        <v>3558</v>
      </c>
      <c r="H1368">
        <v>0</v>
      </c>
      <c r="I1368" s="9">
        <v>0</v>
      </c>
    </row>
    <row r="1369" spans="2:9" x14ac:dyDescent="0.3">
      <c r="B1369" s="38" t="s">
        <v>3563</v>
      </c>
      <c r="H1369">
        <v>0</v>
      </c>
      <c r="I1369" s="9">
        <v>0</v>
      </c>
    </row>
    <row r="1370" spans="2:9" x14ac:dyDescent="0.3">
      <c r="B1370" s="38" t="s">
        <v>3568</v>
      </c>
      <c r="H1370">
        <v>0</v>
      </c>
      <c r="I1370" s="9">
        <v>0</v>
      </c>
    </row>
    <row r="1371" spans="2:9" x14ac:dyDescent="0.3">
      <c r="B1371" s="38" t="s">
        <v>3591</v>
      </c>
      <c r="H1371">
        <v>0</v>
      </c>
      <c r="I1371" s="9">
        <v>0</v>
      </c>
    </row>
    <row r="1372" spans="2:9" x14ac:dyDescent="0.3">
      <c r="B1372" s="38" t="s">
        <v>3599</v>
      </c>
      <c r="H1372">
        <v>0</v>
      </c>
      <c r="I1372" s="9">
        <v>0</v>
      </c>
    </row>
    <row r="1373" spans="2:9" x14ac:dyDescent="0.3">
      <c r="B1373" s="38" t="s">
        <v>3655</v>
      </c>
      <c r="H1373">
        <v>0</v>
      </c>
      <c r="I1373" s="9">
        <v>0</v>
      </c>
    </row>
    <row r="1374" spans="2:9" x14ac:dyDescent="0.3">
      <c r="B1374" s="38" t="s">
        <v>3667</v>
      </c>
      <c r="H1374">
        <v>0</v>
      </c>
      <c r="I1374" s="9">
        <v>0</v>
      </c>
    </row>
    <row r="1375" spans="2:9" x14ac:dyDescent="0.3">
      <c r="B1375" s="38" t="s">
        <v>3675</v>
      </c>
      <c r="H1375">
        <v>0</v>
      </c>
      <c r="I1375" s="9">
        <v>0</v>
      </c>
    </row>
    <row r="1376" spans="2:9" x14ac:dyDescent="0.3">
      <c r="B1376" s="38" t="s">
        <v>3684</v>
      </c>
      <c r="H1376">
        <v>0</v>
      </c>
      <c r="I1376" s="9">
        <v>0</v>
      </c>
    </row>
    <row r="1377" spans="2:9" x14ac:dyDescent="0.3">
      <c r="B1377" s="38" t="s">
        <v>3689</v>
      </c>
      <c r="H1377">
        <v>0</v>
      </c>
      <c r="I1377" s="9">
        <v>0</v>
      </c>
    </row>
    <row r="1378" spans="2:9" x14ac:dyDescent="0.3">
      <c r="B1378" s="38" t="s">
        <v>3710</v>
      </c>
      <c r="H1378">
        <v>0</v>
      </c>
      <c r="I1378" s="9">
        <v>0</v>
      </c>
    </row>
  </sheetData>
  <autoFilter ref="A1:M1"/>
  <conditionalFormatting sqref="A1:A307 A309:A498 A500 A502:A503 A505:A1048576">
    <cfRule type="duplicateValues" dxfId="7" priority="8"/>
  </conditionalFormatting>
  <conditionalFormatting sqref="A308">
    <cfRule type="duplicateValues" dxfId="6" priority="7"/>
  </conditionalFormatting>
  <conditionalFormatting sqref="A499">
    <cfRule type="duplicateValues" dxfId="5" priority="6"/>
  </conditionalFormatting>
  <conditionalFormatting sqref="A501">
    <cfRule type="duplicateValues" dxfId="4" priority="5"/>
  </conditionalFormatting>
  <conditionalFormatting sqref="A498:A499">
    <cfRule type="duplicateValues" dxfId="3" priority="4"/>
  </conditionalFormatting>
  <conditionalFormatting sqref="A1:A503 A505:A1048576">
    <cfRule type="duplicateValues" dxfId="2" priority="3"/>
  </conditionalFormatting>
  <conditionalFormatting sqref="A504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Калькулятор корп. 3</vt:lpstr>
      <vt:lpstr>Лист2</vt:lpstr>
      <vt:lpstr>начисл</vt:lpstr>
      <vt:lpstr>Тепло с 15.05.2023</vt:lpstr>
      <vt:lpstr>собств+площадь 06.2023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2024-10-29T10:42:45Z</dcterms:modified>
</cp:coreProperties>
</file>