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Быкова\2024\МАРТ 2024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B27" i="1"/>
  <c r="B22" i="1"/>
  <c r="B28" i="1"/>
  <c r="B25" i="1"/>
  <c r="B24" i="1"/>
  <c r="B29" i="1" s="1"/>
  <c r="B30" i="1"/>
  <c r="B31" i="1"/>
  <c r="B32" i="1" s="1"/>
  <c r="B20" i="1"/>
  <c r="B18" i="1"/>
  <c r="B23" i="1" l="1"/>
  <c r="B16" i="1"/>
  <c r="K11" i="1"/>
  <c r="E11" i="1"/>
  <c r="G11" i="1" s="1"/>
  <c r="N11" i="1"/>
  <c r="M11" i="1"/>
  <c r="H11" i="1"/>
  <c r="O11" i="1" l="1"/>
  <c r="B21" i="1" l="1"/>
  <c r="B19" i="1" l="1"/>
  <c r="E16" i="1" l="1"/>
  <c r="B17" i="1" l="1"/>
  <c r="E15" i="1" l="1"/>
</calcChain>
</file>

<file path=xl/sharedStrings.xml><?xml version="1.0" encoding="utf-8"?>
<sst xmlns="http://schemas.openxmlformats.org/spreadsheetml/2006/main" count="67" uniqueCount="64">
  <si>
    <t>Уважаемый собственник!</t>
  </si>
  <si>
    <t>Ниже приведена подробная расшифровка перерасчета по услуге "Отопление" за 2023 г. по Вашему лицевому счету.</t>
  </si>
  <si>
    <t>Общая информация по дому, на основании которой рассчитан расход тепла в местах общего пользования на 1 кв.м.</t>
  </si>
  <si>
    <t>Дом</t>
  </si>
  <si>
    <t>Площадь МКД, кв.м</t>
  </si>
  <si>
    <t>Общий расход тепловой энергии по ОДПУ за 1 пг, Гкал</t>
  </si>
  <si>
    <t>Расход тепловой энергии на подогрев ХВС для ГВС в 1 пг 2023, Гкал</t>
  </si>
  <si>
    <t>Расход тепловой энергии на отопление в 1 пг 2023, Гкал</t>
  </si>
  <si>
    <t>Суммарный расход тепловой энергии по ИПУ за 1 пг 2023, Гкал</t>
  </si>
  <si>
    <t>Объем тепловой энергии на ОДН к распределению, Гкал</t>
  </si>
  <si>
    <t>Тариф 1 пг, руб./Гкал</t>
  </si>
  <si>
    <t>Общий расход тепловой энергии по ОДПУ за 2 пг 2023г., Гкал</t>
  </si>
  <si>
    <t>Расход тепловой энергии на подогрев ХВС для ГВС за  2 пг 2023г., Гкал</t>
  </si>
  <si>
    <t>Расход тепловой энергии на отопление за  2 пг 2023г., Гкал</t>
  </si>
  <si>
    <t>Суммарный расход тепловой энергии по ИПУ за 2 пг 2023г., Гкал</t>
  </si>
  <si>
    <t>Тариф 2 пг, руб./Гкал</t>
  </si>
  <si>
    <t>Расход тепла в местах общего пользования на 1 кв.м., Гкал</t>
  </si>
  <si>
    <t>7=5-6</t>
  </si>
  <si>
    <t>13=11-12</t>
  </si>
  <si>
    <t>15=(7+13)/2</t>
  </si>
  <si>
    <t>Информация по лицевому счету</t>
  </si>
  <si>
    <t>Лицевой счет</t>
  </si>
  <si>
    <t>Помещение</t>
  </si>
  <si>
    <t>Площадь помещения, м2</t>
  </si>
  <si>
    <t>Показания на декабрь 2022</t>
  </si>
  <si>
    <t>Показания на июнь 2023</t>
  </si>
  <si>
    <t>Показания на декабрь 2023</t>
  </si>
  <si>
    <t>Коэффициент трансформации</t>
  </si>
  <si>
    <t>Расход за 1 полугодие</t>
  </si>
  <si>
    <t>Расход за 2 полугодие</t>
  </si>
  <si>
    <t xml:space="preserve">Индивидуальный объем </t>
  </si>
  <si>
    <t xml:space="preserve"> - Сумма расходов по первому и второму полугодиям</t>
  </si>
  <si>
    <t>Объем по ОДН</t>
  </si>
  <si>
    <t xml:space="preserve"> - Формула расчета = "Расход тепла в местах общего пользования на 1 кв.м" * Площадь помещения</t>
  </si>
  <si>
    <t>Общий расход тепловой энергии за 2023 г., Гкал</t>
  </si>
  <si>
    <t xml:space="preserve"> - Сумма расходов по ИПУ и ОДН</t>
  </si>
  <si>
    <t>Сумма начислений по отоплению 1/12 в течение 2023 г.</t>
  </si>
  <si>
    <t>Расчетная сумма по отоплению исходя из фактического расхода за 2023 г.</t>
  </si>
  <si>
    <t>Сумма перерасчета, руб.</t>
  </si>
  <si>
    <t xml:space="preserve"> - Разница между фактической стоимостью отопления и суммой начисления по услуге за 2023 год, включая текущие начисления декабря 2023 г.</t>
  </si>
  <si>
    <t>Примечания:</t>
  </si>
  <si>
    <t>1. Перерасчет выполнен с учетом перехода права собственности (дата Акта приема-передачи, дата регистрации права собственности)</t>
  </si>
  <si>
    <t>В платежных документах за март 2024 года, направленных в апреле 2024 года, произведен перерасчет платы за услугу «Отопление» по фактическому потреблению за 2023 год.
Перерасчет был выполнен по фактическому расходу общедомового прибора учета с  учетом индивидуальных приборов учета.
Перерасчет произведен в соответствии с формулой 18(3) пункта 20(2) Приложения 2 Правил, утвержденных Постановлением Российской Федерации от 06.05.2011 №354.</t>
  </si>
  <si>
    <t>115230, Москва г, Нагорное, Электролитный проезд, дом № 16, корпус 7</t>
  </si>
  <si>
    <t>5=(3-4)</t>
  </si>
  <si>
    <t>11=(9-10)</t>
  </si>
  <si>
    <t>л/с №3000000145864</t>
  </si>
  <si>
    <t xml:space="preserve"> - Если в ячейке указно "0,00086", то показания указаны в Квт, если "1", то в Гкал</t>
  </si>
  <si>
    <t>среднее 1 ПГ</t>
  </si>
  <si>
    <t>среднее 2 ПГ</t>
  </si>
  <si>
    <t xml:space="preserve"> - среднее, если не было показания(среднее под дому*на площадь кв.)</t>
  </si>
  <si>
    <t>среднее по дому</t>
  </si>
  <si>
    <t xml:space="preserve"> - В случае если в данной ячейке указан "нет", при наличии показания на июнь 2023, то расчет ИПУ во втором полугодии произведен по среднему потреблению.</t>
  </si>
  <si>
    <t xml:space="preserve"> - Формула расчета, если предоставлены все показания = ("Показания на июнь 2023" - "Показания на декабрь 2022 г") * Коэффициент трансформации, если нет то см. таблицу среднее</t>
  </si>
  <si>
    <t>Замена ИПУ 2 ПГ</t>
  </si>
  <si>
    <t>Начальное из акта замены</t>
  </si>
  <si>
    <t xml:space="preserve"> - если в ячейке указано "0", то замены не было</t>
  </si>
  <si>
    <t xml:space="preserve"> - В случае если в данной ячейке указано "нет", то расчет ИПУ в первом полугодии произведен по среднему потреблению.</t>
  </si>
  <si>
    <t xml:space="preserve"> - В случае если в данной ячейке указано "нет", при наличии показания на декабрь 2022 года, то расчет ИПУ в первом полугодии произведен по среднему потреблению.</t>
  </si>
  <si>
    <t xml:space="preserve"> - если в ячейке указано "ДА", значит расчет 2 ПГ был расчитан от начальных поаказаний акта замены, при условии, что показания на декабрь 2023 были предоставлены, если "0", то замены не было</t>
  </si>
  <si>
    <t xml:space="preserve"> - 1 Вариант. Формула расчета, если предоставлены все показания и небыло замены = ("Показания на декабрь 2023" - "Показания на июнь 2023 г") * Коэффициент трансформации, если нет, то см. таблицу среднее</t>
  </si>
  <si>
    <t xml:space="preserve"> - 2 Вариант. Если в ячейке "Замена ИПУ 2 ПГ" стоит "ДА", то формула расчета = (Показания на декабрь 2023 - "начальное из акта замены") * Коэффициент трансформации</t>
  </si>
  <si>
    <t>2. Итоговая сумма отклонения итоговой суммы в ЕПД и расшифровки может не сходиться в пределах 1руб.</t>
  </si>
  <si>
    <t>вставить л/с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</si>
</sst>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"/>
    <numFmt numFmtId="165" formatCode="0.000"/>
    <numFmt numFmtId="166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3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4" applyNumberFormat="1" applyFont="1" applyFill="1" applyBorder="1" applyAlignment="1">
      <alignment horizontal="center" vertical="center" wrapText="1"/>
    </xf>
    <xf numFmtId="4" fontId="3" fillId="2" borderId="3" xfId="5" applyNumberFormat="1" applyFont="1" applyFill="1" applyBorder="1" applyAlignment="1">
      <alignment horizontal="right" vertical="top"/>
    </xf>
    <xf numFmtId="164" fontId="2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4" borderId="0" xfId="0" applyFont="1" applyFill="1"/>
    <xf numFmtId="0" fontId="7" fillId="4" borderId="4" xfId="3" applyNumberFormat="1" applyFont="1" applyFill="1" applyBorder="1" applyAlignment="1">
      <alignment vertical="top"/>
    </xf>
  </cellXfs>
  <cellStyles count="6">
    <cellStyle name="Обычный" xfId="0" builtinId="0"/>
    <cellStyle name="Обычный_Лист1" xfId="3"/>
    <cellStyle name="Обычный_Лист4" xfId="5"/>
    <cellStyle name="Обычный_Лист5" xfId="2"/>
    <cellStyle name="Обычный_ОДН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C/&#1045;&#1056;&#1062;/&#1055;&#1077;&#1088;&#1077;&#1088;&#1072;&#1089;&#1095;&#1077;&#1090;%20&#1087;&#1086;%20&#1086;&#1090;&#1086;&#1087;&#1083;&#1077;&#1085;&#1080;&#1102;%202023/&#1041;&#1086;&#1075;&#1086;&#1088;&#1086;&#1076;&#1089;&#1082;&#1080;&#1081;%20&#1076;&#1086;&#1084;%20&#1088;&#1072;&#1089;&#1095;&#1077;&#1090;%20&#1086;&#1090;&#1086;&#1087;&#1083;&#1077;&#1085;&#1080;&#1077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-&#1061;&#1072;&#1091;&#1089;%20&#1088;&#1072;&#1073;&#1086;&#1095;&#1080;&#1081;%20&#1086;&#1090;&#1086;&#1087;&#1083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"/>
      <sheetName val="Общая по счетам"/>
      <sheetName val="Свод"/>
      <sheetName val="Объем"/>
      <sheetName val="Лист2"/>
      <sheetName val="Показания"/>
      <sheetName val="1-12 2022"/>
      <sheetName val="Лист1"/>
      <sheetName val="Площадь"/>
      <sheetName val="Расчет для жителей"/>
    </sheetNames>
    <sheetDataSet>
      <sheetData sheetId="0">
        <row r="5">
          <cell r="D5">
            <v>3853.4139999999998</v>
          </cell>
        </row>
      </sheetData>
      <sheetData sheetId="1">
        <row r="8">
          <cell r="G8">
            <v>24.646026811357501</v>
          </cell>
        </row>
      </sheetData>
      <sheetData sheetId="2">
        <row r="1">
          <cell r="G1">
            <v>31</v>
          </cell>
          <cell r="BZ1">
            <v>2325.88</v>
          </cell>
          <cell r="CD1">
            <v>2325.88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Объект.Владелец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зять за начальные в след году"/>
      <sheetName val="Площадь"/>
      <sheetName val="РСО"/>
      <sheetName val="СВОД"/>
      <sheetName val="Лист1"/>
      <sheetName val="1 12"/>
      <sheetName val="Лист17"/>
      <sheetName val="Лист19"/>
      <sheetName val="Лист18"/>
      <sheetName val="Лист15"/>
      <sheetName val="Лист16"/>
      <sheetName val="Лист13"/>
      <sheetName val="Лист14"/>
    </sheetNames>
    <sheetDataSet>
      <sheetData sheetId="0"/>
      <sheetData sheetId="1"/>
      <sheetData sheetId="2"/>
      <sheetData sheetId="3">
        <row r="1">
          <cell r="BH1">
            <v>2325.88</v>
          </cell>
        </row>
        <row r="2">
          <cell r="D2">
            <v>29310.7</v>
          </cell>
          <cell r="E2">
            <v>31</v>
          </cell>
          <cell r="F2">
            <v>28</v>
          </cell>
          <cell r="G2">
            <v>31</v>
          </cell>
          <cell r="H2">
            <v>30</v>
          </cell>
          <cell r="I2">
            <v>31</v>
          </cell>
          <cell r="J2">
            <v>30</v>
          </cell>
          <cell r="K2">
            <v>31</v>
          </cell>
          <cell r="L2">
            <v>31</v>
          </cell>
          <cell r="M2">
            <v>30</v>
          </cell>
          <cell r="N2">
            <v>31</v>
          </cell>
          <cell r="O2">
            <v>30</v>
          </cell>
          <cell r="P2">
            <v>31</v>
          </cell>
          <cell r="S2" t="str">
            <v>Дек. 22г</v>
          </cell>
          <cell r="V2" t="str">
            <v>Расход ИПУ 1 ПГ</v>
          </cell>
          <cell r="W2" t="str">
            <v>Среднее</v>
          </cell>
          <cell r="X2" t="str">
            <v>1 ПГ ИПУ+Среднее</v>
          </cell>
          <cell r="Z2" t="str">
            <v>Для заменных начальные по Актам</v>
          </cell>
          <cell r="AB2" t="str">
            <v>Коэф на счетчик</v>
          </cell>
          <cell r="AC2" t="str">
            <v>Показание 2ПГ</v>
          </cell>
          <cell r="AD2" t="str">
            <v>Расход ИПУ 2 ПГ</v>
          </cell>
          <cell r="AE2" t="str">
            <v>Среднее</v>
          </cell>
          <cell r="AF2" t="str">
            <v>2 ПГ ИПУ+Среднее</v>
          </cell>
          <cell r="AG2" t="str">
            <v>ИТОГО ИПУ</v>
          </cell>
          <cell r="AH2" t="str">
            <v>ИПУ</v>
          </cell>
          <cell r="AT2" t="str">
            <v>ОДН</v>
          </cell>
          <cell r="BF2" t="str">
            <v>ИТОГО ОДН</v>
          </cell>
          <cell r="BG2" t="str">
            <v>ОДН+ИПУ,гкал</v>
          </cell>
          <cell r="BH2" t="str">
            <v>ОДН+ИПУ,руб</v>
          </cell>
          <cell r="BI2" t="str">
            <v>1/12 за год</v>
          </cell>
        </row>
        <row r="3">
          <cell r="A3" t="str">
            <v>ЛС</v>
          </cell>
          <cell r="B3" t="str">
            <v>Объект</v>
          </cell>
          <cell r="C3" t="str">
            <v>ФИО</v>
          </cell>
          <cell r="D3" t="str">
            <v>площадь</v>
          </cell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ДНЕй В ГВОДУ для лс</v>
          </cell>
          <cell r="R3" t="str">
            <v>Счетчики 1 ПГ</v>
          </cell>
          <cell r="T3" t="str">
            <v>Коэф на счетчик</v>
          </cell>
          <cell r="U3" t="str">
            <v>Показание 1ПГ</v>
          </cell>
          <cell r="Y3" t="str">
            <v>Счетчики 2ПГ</v>
          </cell>
          <cell r="AH3">
            <v>44927</v>
          </cell>
          <cell r="AI3">
            <v>44958</v>
          </cell>
          <cell r="AJ3">
            <v>44986</v>
          </cell>
          <cell r="AK3">
            <v>45017</v>
          </cell>
          <cell r="AL3">
            <v>45047</v>
          </cell>
          <cell r="AM3">
            <v>45078</v>
          </cell>
          <cell r="AN3">
            <v>45108</v>
          </cell>
          <cell r="AO3">
            <v>45139</v>
          </cell>
          <cell r="AP3">
            <v>45170</v>
          </cell>
          <cell r="AQ3">
            <v>45200</v>
          </cell>
          <cell r="AR3">
            <v>45231</v>
          </cell>
          <cell r="AS3">
            <v>45261</v>
          </cell>
          <cell r="AT3">
            <v>44927</v>
          </cell>
          <cell r="AU3">
            <v>44958</v>
          </cell>
          <cell r="AV3">
            <v>44986</v>
          </cell>
          <cell r="AW3">
            <v>45017</v>
          </cell>
          <cell r="AX3">
            <v>45047</v>
          </cell>
          <cell r="AY3">
            <v>45078</v>
          </cell>
          <cell r="AZ3">
            <v>45108</v>
          </cell>
          <cell r="BA3">
            <v>45139</v>
          </cell>
          <cell r="BB3">
            <v>45170</v>
          </cell>
          <cell r="BC3">
            <v>45200</v>
          </cell>
          <cell r="BD3">
            <v>45231</v>
          </cell>
          <cell r="BE3">
            <v>45261</v>
          </cell>
        </row>
        <row r="4">
          <cell r="A4" t="str">
            <v>л/с №3000000145864</v>
          </cell>
          <cell r="B4" t="str">
            <v>Кв. 1</v>
          </cell>
          <cell r="C4" t="str">
            <v>Олещук Михаил Иванович</v>
          </cell>
          <cell r="D4">
            <v>71.400000000000006</v>
          </cell>
          <cell r="E4">
            <v>31</v>
          </cell>
          <cell r="F4">
            <v>28</v>
          </cell>
          <cell r="G4">
            <v>31</v>
          </cell>
          <cell r="H4">
            <v>30</v>
          </cell>
          <cell r="I4">
            <v>31</v>
          </cell>
          <cell r="J4">
            <v>30</v>
          </cell>
          <cell r="K4">
            <v>31</v>
          </cell>
          <cell r="L4">
            <v>31</v>
          </cell>
          <cell r="M4">
            <v>30</v>
          </cell>
          <cell r="N4">
            <v>31</v>
          </cell>
          <cell r="O4">
            <v>30</v>
          </cell>
          <cell r="P4">
            <v>31</v>
          </cell>
          <cell r="Q4">
            <v>365</v>
          </cell>
          <cell r="R4" t="str">
            <v>В-хаус 16-7-Кв. 1</v>
          </cell>
          <cell r="S4" t="str">
            <v>нет</v>
          </cell>
          <cell r="T4">
            <v>8.5999999999999998E-4</v>
          </cell>
          <cell r="U4">
            <v>126032</v>
          </cell>
          <cell r="W4">
            <v>1.6695928700882747</v>
          </cell>
          <cell r="X4">
            <v>1.6695928700882747</v>
          </cell>
          <cell r="Y4" t="str">
            <v>В-хаус 16-7-Кв. 1</v>
          </cell>
          <cell r="AB4">
            <v>8.5999999999999998E-4</v>
          </cell>
          <cell r="AC4">
            <v>131316</v>
          </cell>
          <cell r="AD4">
            <v>4.5442400000000003</v>
          </cell>
          <cell r="AF4">
            <v>4.5442400000000003</v>
          </cell>
          <cell r="AG4">
            <v>6.2138328700882752</v>
          </cell>
          <cell r="AH4">
            <v>0.43131149143947101</v>
          </cell>
          <cell r="AI4">
            <v>0.38957166968726409</v>
          </cell>
          <cell r="AJ4">
            <v>0.43131149143947101</v>
          </cell>
          <cell r="AK4">
            <v>0.41739821752206868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1.5312113043478264</v>
          </cell>
          <cell r="AR4">
            <v>1.481817391304348</v>
          </cell>
          <cell r="AS4">
            <v>1.5312113043478264</v>
          </cell>
          <cell r="AT4">
            <v>1.0660581083923752</v>
          </cell>
          <cell r="AU4">
            <v>0.80956192381106529</v>
          </cell>
          <cell r="AV4">
            <v>0.4406142094288939</v>
          </cell>
          <cell r="AW4">
            <v>0</v>
          </cell>
          <cell r="AX4">
            <v>7.7465230142383726E-2</v>
          </cell>
          <cell r="AY4">
            <v>3.74602610801127E-3</v>
          </cell>
          <cell r="AZ4">
            <v>0</v>
          </cell>
          <cell r="BA4">
            <v>6.0133986673340793E-2</v>
          </cell>
          <cell r="BB4">
            <v>7.482930710800681E-2</v>
          </cell>
          <cell r="BC4">
            <v>0.59559427900851369</v>
          </cell>
          <cell r="BD4">
            <v>0.75132564180781136</v>
          </cell>
          <cell r="BE4">
            <v>1.1149535206418537</v>
          </cell>
          <cell r="BF4">
            <v>4.9942822331222558</v>
          </cell>
          <cell r="BG4">
            <v>11.208115103210531</v>
          </cell>
          <cell r="BH4">
            <v>26068.730756255311</v>
          </cell>
          <cell r="BI4">
            <v>24432.960000000006</v>
          </cell>
        </row>
        <row r="5">
          <cell r="A5" t="str">
            <v>л/с №3000000145865</v>
          </cell>
          <cell r="B5" t="str">
            <v>Кв. 2</v>
          </cell>
          <cell r="C5" t="str">
            <v>Калистратов Остап Алексеевич</v>
          </cell>
          <cell r="D5">
            <v>52.5</v>
          </cell>
          <cell r="E5">
            <v>31</v>
          </cell>
          <cell r="F5">
            <v>28</v>
          </cell>
          <cell r="G5">
            <v>31</v>
          </cell>
          <cell r="H5">
            <v>30</v>
          </cell>
          <cell r="I5">
            <v>31</v>
          </cell>
          <cell r="J5">
            <v>30</v>
          </cell>
          <cell r="K5">
            <v>31</v>
          </cell>
          <cell r="L5">
            <v>31</v>
          </cell>
          <cell r="M5">
            <v>30</v>
          </cell>
          <cell r="N5">
            <v>31</v>
          </cell>
          <cell r="O5">
            <v>30</v>
          </cell>
          <cell r="P5">
            <v>31</v>
          </cell>
          <cell r="Q5">
            <v>365</v>
          </cell>
          <cell r="R5" t="str">
            <v>15312 Отопление ПУ</v>
          </cell>
          <cell r="S5">
            <v>2230.4520000000002</v>
          </cell>
          <cell r="T5">
            <v>8.5999999999999998E-4</v>
          </cell>
          <cell r="U5">
            <v>3189.4520000000002</v>
          </cell>
          <cell r="V5">
            <v>0.82474000000000003</v>
          </cell>
          <cell r="X5">
            <v>0.82474000000000003</v>
          </cell>
          <cell r="Y5" t="str">
            <v>15312 Отопление ПУ</v>
          </cell>
          <cell r="AB5">
            <v>8.5999999999999998E-4</v>
          </cell>
          <cell r="AC5">
            <v>3971.4520000000002</v>
          </cell>
          <cell r="AD5">
            <v>0.67252000000000001</v>
          </cell>
          <cell r="AF5">
            <v>0.67252000000000001</v>
          </cell>
          <cell r="AG5">
            <v>1.49726</v>
          </cell>
          <cell r="AH5">
            <v>0.21305783333333334</v>
          </cell>
          <cell r="AI5">
            <v>0.19243933333333332</v>
          </cell>
          <cell r="AJ5">
            <v>0.21305783333333334</v>
          </cell>
          <cell r="AK5">
            <v>0.20618500000000001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0.15875860486997034</v>
          </cell>
          <cell r="AR5">
            <v>0.21667397812070913</v>
          </cell>
          <cell r="AS5">
            <v>0.29708741700932056</v>
          </cell>
          <cell r="AT5">
            <v>0.78386625617086403</v>
          </cell>
          <cell r="AU5">
            <v>0.59526612044931271</v>
          </cell>
          <cell r="AV5">
            <v>0.32398103634477488</v>
          </cell>
          <cell r="AW5">
            <v>0</v>
          </cell>
          <cell r="AX5">
            <v>5.6959728045870378E-2</v>
          </cell>
          <cell r="AY5">
            <v>2.7544309617729924E-3</v>
          </cell>
          <cell r="AZ5">
            <v>0</v>
          </cell>
          <cell r="BA5">
            <v>4.421616667157411E-2</v>
          </cell>
          <cell r="BB5">
            <v>5.502154934412265E-2</v>
          </cell>
          <cell r="BC5">
            <v>0.43793696985920122</v>
          </cell>
          <cell r="BD5">
            <v>0.55244532485868481</v>
          </cell>
          <cell r="BE5">
            <v>0.81981876517783359</v>
          </cell>
          <cell r="BF5">
            <v>3.6722663478840114</v>
          </cell>
          <cell r="BG5">
            <v>5.1695263478840117</v>
          </cell>
          <cell r="BH5">
            <v>12023.697942016466</v>
          </cell>
          <cell r="BI5">
            <v>8677.44</v>
          </cell>
        </row>
        <row r="6">
          <cell r="A6" t="str">
            <v>л/с №3000000145868</v>
          </cell>
          <cell r="B6" t="str">
            <v>Кв. 3</v>
          </cell>
          <cell r="C6" t="str">
            <v>Чжао Чжэньфэнь</v>
          </cell>
          <cell r="D6">
            <v>77.099999999999994</v>
          </cell>
          <cell r="E6">
            <v>31</v>
          </cell>
          <cell r="F6">
            <v>28</v>
          </cell>
          <cell r="G6">
            <v>31</v>
          </cell>
          <cell r="H6">
            <v>30</v>
          </cell>
          <cell r="I6">
            <v>31</v>
          </cell>
          <cell r="J6">
            <v>30</v>
          </cell>
          <cell r="K6">
            <v>31</v>
          </cell>
          <cell r="L6">
            <v>31</v>
          </cell>
          <cell r="M6">
            <v>30</v>
          </cell>
          <cell r="N6">
            <v>31</v>
          </cell>
          <cell r="O6">
            <v>30</v>
          </cell>
          <cell r="P6">
            <v>31</v>
          </cell>
          <cell r="Q6">
            <v>365</v>
          </cell>
          <cell r="R6" t="str">
            <v>В-хаус 16-7-Кв. 3</v>
          </cell>
          <cell r="S6" t="str">
            <v>нет</v>
          </cell>
          <cell r="T6">
            <v>8.5999999999999998E-4</v>
          </cell>
          <cell r="U6">
            <v>89032</v>
          </cell>
          <cell r="W6">
            <v>1.802879695851624</v>
          </cell>
          <cell r="X6">
            <v>1.802879695851624</v>
          </cell>
          <cell r="Y6" t="str">
            <v>В-хаус 16-7-Кв. 3</v>
          </cell>
          <cell r="AB6">
            <v>8.5999999999999998E-4</v>
          </cell>
          <cell r="AC6">
            <v>92029</v>
          </cell>
          <cell r="AD6">
            <v>2.57742</v>
          </cell>
          <cell r="AF6">
            <v>2.57742</v>
          </cell>
          <cell r="AG6">
            <v>4.3802996958516243</v>
          </cell>
          <cell r="AH6">
            <v>0.46574392142833621</v>
          </cell>
          <cell r="AI6">
            <v>0.42067192903204559</v>
          </cell>
          <cell r="AJ6">
            <v>0.46574392142833621</v>
          </cell>
          <cell r="AK6">
            <v>0.450719923962906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0.60843930792237999</v>
          </cell>
          <cell r="AR6">
            <v>0.83039886499714233</v>
          </cell>
          <cell r="AS6">
            <v>1.1385818270804779</v>
          </cell>
          <cell r="AT6">
            <v>1.1511635876337831</v>
          </cell>
          <cell r="AU6">
            <v>0.87419081688841915</v>
          </cell>
          <cell r="AV6">
            <v>0.47578929337489795</v>
          </cell>
          <cell r="AW6">
            <v>0</v>
          </cell>
          <cell r="AX6">
            <v>8.3649429187363913E-2</v>
          </cell>
          <cell r="AY6">
            <v>4.0450786124323372E-3</v>
          </cell>
          <cell r="AZ6">
            <v>0</v>
          </cell>
          <cell r="BA6">
            <v>6.4934599054825973E-2</v>
          </cell>
          <cell r="BB6">
            <v>8.0803075322511547E-2</v>
          </cell>
          <cell r="BC6">
            <v>0.64314172145036974</v>
          </cell>
          <cell r="BD6">
            <v>0.81130541993532557</v>
          </cell>
          <cell r="BE6">
            <v>1.2039624151468755</v>
          </cell>
          <cell r="BF6">
            <v>5.3929854366068053</v>
          </cell>
          <cell r="BG6">
            <v>9.7732851324584296</v>
          </cell>
          <cell r="BH6">
            <v>22731.488423882412</v>
          </cell>
          <cell r="BI6">
            <v>22638.240000000002</v>
          </cell>
        </row>
        <row r="7">
          <cell r="A7" t="str">
            <v>л/с №3000000145869</v>
          </cell>
          <cell r="B7" t="str">
            <v>Кв. 4</v>
          </cell>
          <cell r="C7" t="str">
            <v>Махаури Зарина Даудовна</v>
          </cell>
          <cell r="D7">
            <v>100.6</v>
          </cell>
          <cell r="E7">
            <v>31</v>
          </cell>
          <cell r="F7">
            <v>28</v>
          </cell>
          <cell r="G7">
            <v>31</v>
          </cell>
          <cell r="H7">
            <v>30</v>
          </cell>
          <cell r="I7">
            <v>31</v>
          </cell>
          <cell r="J7">
            <v>30</v>
          </cell>
          <cell r="K7">
            <v>31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365</v>
          </cell>
          <cell r="R7" t="str">
            <v xml:space="preserve">19-015899 Отопление ПУ </v>
          </cell>
          <cell r="S7" t="str">
            <v>нет</v>
          </cell>
          <cell r="T7">
            <v>8.5999999999999998E-4</v>
          </cell>
          <cell r="U7">
            <v>33.389000000000003</v>
          </cell>
          <cell r="W7">
            <v>2.3523955564549075</v>
          </cell>
          <cell r="X7">
            <v>2.3523955564549075</v>
          </cell>
          <cell r="Y7" t="str">
            <v xml:space="preserve">19-015899 Отопление ПУ </v>
          </cell>
          <cell r="AB7">
            <v>8.5999999999999998E-4</v>
          </cell>
          <cell r="AC7">
            <v>33.389000000000003</v>
          </cell>
          <cell r="AD7">
            <v>0</v>
          </cell>
          <cell r="AF7">
            <v>0</v>
          </cell>
          <cell r="AG7">
            <v>2.3523955564549075</v>
          </cell>
          <cell r="AH7">
            <v>0.60770218541751775</v>
          </cell>
          <cell r="AI7">
            <v>0.54889229650614502</v>
          </cell>
          <cell r="AJ7">
            <v>0.60770218541751775</v>
          </cell>
          <cell r="AK7">
            <v>0.58809888911372687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1.5020370546816937</v>
          </cell>
          <cell r="AU7">
            <v>1.1406432708038259</v>
          </cell>
          <cell r="AV7">
            <v>0.62080937631017818</v>
          </cell>
          <cell r="AW7">
            <v>0</v>
          </cell>
          <cell r="AX7">
            <v>0.10914568840789637</v>
          </cell>
          <cell r="AY7">
            <v>5.2780143762735819E-3</v>
          </cell>
          <cell r="AZ7">
            <v>0</v>
          </cell>
          <cell r="BA7">
            <v>8.4726597469721054E-2</v>
          </cell>
          <cell r="BB7">
            <v>0.10543176883845215</v>
          </cell>
          <cell r="BC7">
            <v>0.83917065081591691</v>
          </cell>
          <cell r="BD7">
            <v>1.0585904701101654</v>
          </cell>
          <cell r="BE7">
            <v>1.5709289100360011</v>
          </cell>
          <cell r="BF7">
            <v>7.0367618018501243</v>
          </cell>
          <cell r="BG7">
            <v>9.389157358305031</v>
          </cell>
          <cell r="BH7">
            <v>21838.053316534508</v>
          </cell>
          <cell r="BI7">
            <v>28767.359999999997</v>
          </cell>
        </row>
        <row r="8">
          <cell r="A8" t="str">
            <v>л/с №3000000145871</v>
          </cell>
          <cell r="B8" t="str">
            <v>Кв. 5</v>
          </cell>
          <cell r="C8" t="str">
            <v>Третьякова Оксана Андреевна</v>
          </cell>
          <cell r="D8">
            <v>100.6</v>
          </cell>
          <cell r="E8">
            <v>31</v>
          </cell>
          <cell r="F8">
            <v>28</v>
          </cell>
          <cell r="G8">
            <v>31</v>
          </cell>
          <cell r="H8">
            <v>30</v>
          </cell>
          <cell r="I8">
            <v>31</v>
          </cell>
          <cell r="J8">
            <v>30</v>
          </cell>
          <cell r="K8">
            <v>31</v>
          </cell>
          <cell r="L8">
            <v>31</v>
          </cell>
          <cell r="M8">
            <v>30</v>
          </cell>
          <cell r="N8">
            <v>31</v>
          </cell>
          <cell r="O8">
            <v>30</v>
          </cell>
          <cell r="P8">
            <v>31</v>
          </cell>
          <cell r="Q8">
            <v>365</v>
          </cell>
          <cell r="R8" t="str">
            <v xml:space="preserve">51744795 Отопление ПУ </v>
          </cell>
          <cell r="S8" t="str">
            <v>нет</v>
          </cell>
          <cell r="T8">
            <v>8.5999999999999998E-4</v>
          </cell>
          <cell r="U8">
            <v>113144</v>
          </cell>
          <cell r="W8">
            <v>2.3523955564549075</v>
          </cell>
          <cell r="X8">
            <v>2.3523955564549075</v>
          </cell>
          <cell r="Y8" t="str">
            <v xml:space="preserve">51744795 Отопление ПУ </v>
          </cell>
          <cell r="AB8">
            <v>8.5999999999999998E-4</v>
          </cell>
          <cell r="AC8">
            <v>117058</v>
          </cell>
          <cell r="AD8">
            <v>3.3660399999999999</v>
          </cell>
          <cell r="AF8">
            <v>3.3660399999999999</v>
          </cell>
          <cell r="AG8">
            <v>5.7184355564549074</v>
          </cell>
          <cell r="AH8">
            <v>0.60770218541751775</v>
          </cell>
          <cell r="AI8">
            <v>0.54889229650614502</v>
          </cell>
          <cell r="AJ8">
            <v>0.60770218541751775</v>
          </cell>
          <cell r="AK8">
            <v>0.58809888911372687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0.79460508882488989</v>
          </cell>
          <cell r="AR8">
            <v>1.0844781973970019</v>
          </cell>
          <cell r="AS8">
            <v>1.4869567137781081</v>
          </cell>
          <cell r="AT8">
            <v>1.5020370546816937</v>
          </cell>
          <cell r="AU8">
            <v>1.1406432708038259</v>
          </cell>
          <cell r="AV8">
            <v>0.62080937631017818</v>
          </cell>
          <cell r="AW8">
            <v>0</v>
          </cell>
          <cell r="AX8">
            <v>0.10914568840789637</v>
          </cell>
          <cell r="AY8">
            <v>5.2780143762735819E-3</v>
          </cell>
          <cell r="AZ8">
            <v>0</v>
          </cell>
          <cell r="BA8">
            <v>8.4726597469721054E-2</v>
          </cell>
          <cell r="BB8">
            <v>0.10543176883845215</v>
          </cell>
          <cell r="BC8">
            <v>0.83917065081591691</v>
          </cell>
          <cell r="BD8">
            <v>1.0585904701101654</v>
          </cell>
          <cell r="BE8">
            <v>1.5709289100360011</v>
          </cell>
          <cell r="BF8">
            <v>7.0367618018501243</v>
          </cell>
          <cell r="BG8">
            <v>12.755197358305033</v>
          </cell>
          <cell r="BH8">
            <v>29667.058431734509</v>
          </cell>
          <cell r="BI8">
            <v>36534.960000000006</v>
          </cell>
        </row>
        <row r="9">
          <cell r="A9" t="str">
            <v>л/с №3000000145872</v>
          </cell>
          <cell r="B9" t="str">
            <v>Кв. 6</v>
          </cell>
          <cell r="C9" t="str">
            <v>Марченко Марина Александровна</v>
          </cell>
          <cell r="D9">
            <v>77.099999999999994</v>
          </cell>
          <cell r="E9">
            <v>31</v>
          </cell>
          <cell r="F9">
            <v>28</v>
          </cell>
          <cell r="G9">
            <v>31</v>
          </cell>
          <cell r="H9">
            <v>30</v>
          </cell>
          <cell r="I9">
            <v>31</v>
          </cell>
          <cell r="J9">
            <v>30</v>
          </cell>
          <cell r="K9">
            <v>31</v>
          </cell>
          <cell r="L9">
            <v>31</v>
          </cell>
          <cell r="M9">
            <v>30</v>
          </cell>
          <cell r="N9">
            <v>31</v>
          </cell>
          <cell r="O9">
            <v>30</v>
          </cell>
          <cell r="P9">
            <v>31</v>
          </cell>
          <cell r="Q9">
            <v>365</v>
          </cell>
          <cell r="R9" t="str">
            <v xml:space="preserve">20-022823 Отопление ПУ </v>
          </cell>
          <cell r="S9">
            <v>3258.1590000000001</v>
          </cell>
          <cell r="T9">
            <v>8.5999999999999998E-4</v>
          </cell>
          <cell r="U9">
            <v>4760.1589999999997</v>
          </cell>
          <cell r="V9">
            <v>1.2917199999999995</v>
          </cell>
          <cell r="X9">
            <v>1.2917199999999995</v>
          </cell>
          <cell r="Y9" t="str">
            <v xml:space="preserve">20-022823 Отопление ПУ </v>
          </cell>
          <cell r="AB9">
            <v>8.5999999999999998E-4</v>
          </cell>
          <cell r="AC9">
            <v>5979.1589999999997</v>
          </cell>
          <cell r="AD9">
            <v>1.04834</v>
          </cell>
          <cell r="AF9">
            <v>1.04834</v>
          </cell>
          <cell r="AG9">
            <v>2.3400599999999994</v>
          </cell>
          <cell r="AH9">
            <v>0.3336943333333332</v>
          </cell>
          <cell r="AI9">
            <v>0.30140133333333319</v>
          </cell>
          <cell r="AJ9">
            <v>0.3336943333333332</v>
          </cell>
          <cell r="AK9">
            <v>0.32292999999999988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0.24747664876789496</v>
          </cell>
          <cell r="AR9">
            <v>0.33775649530581131</v>
          </cell>
          <cell r="AS9">
            <v>0.4631068559262938</v>
          </cell>
          <cell r="AT9">
            <v>1.1511635876337831</v>
          </cell>
          <cell r="AU9">
            <v>0.87419081688841915</v>
          </cell>
          <cell r="AV9">
            <v>0.47578929337489795</v>
          </cell>
          <cell r="AW9">
            <v>0</v>
          </cell>
          <cell r="AX9">
            <v>8.3649429187363913E-2</v>
          </cell>
          <cell r="AY9">
            <v>4.0450786124323372E-3</v>
          </cell>
          <cell r="AZ9">
            <v>0</v>
          </cell>
          <cell r="BA9">
            <v>6.4934599054825973E-2</v>
          </cell>
          <cell r="BB9">
            <v>8.0803075322511547E-2</v>
          </cell>
          <cell r="BC9">
            <v>0.64314172145036974</v>
          </cell>
          <cell r="BD9">
            <v>0.81130541993532557</v>
          </cell>
          <cell r="BE9">
            <v>1.2039624151468755</v>
          </cell>
          <cell r="BF9">
            <v>5.3929854366068053</v>
          </cell>
          <cell r="BG9">
            <v>7.7330454366068047</v>
          </cell>
          <cell r="BH9">
            <v>17986.135720095037</v>
          </cell>
          <cell r="BI9">
            <v>18613.560000000005</v>
          </cell>
        </row>
        <row r="10">
          <cell r="A10" t="str">
            <v>л/с №3000000145877</v>
          </cell>
          <cell r="B10" t="str">
            <v>Кв. 7</v>
          </cell>
          <cell r="C10" t="str">
            <v>Чайковская Анастасия Сергеевна</v>
          </cell>
          <cell r="D10">
            <v>52.3</v>
          </cell>
          <cell r="E10">
            <v>31</v>
          </cell>
          <cell r="F10">
            <v>28</v>
          </cell>
          <cell r="G10">
            <v>31</v>
          </cell>
          <cell r="H10">
            <v>30</v>
          </cell>
          <cell r="I10">
            <v>31</v>
          </cell>
          <cell r="J10">
            <v>30</v>
          </cell>
          <cell r="K10">
            <v>31</v>
          </cell>
          <cell r="L10">
            <v>31</v>
          </cell>
          <cell r="M10">
            <v>30</v>
          </cell>
          <cell r="N10">
            <v>31</v>
          </cell>
          <cell r="O10">
            <v>30</v>
          </cell>
          <cell r="P10">
            <v>31</v>
          </cell>
          <cell r="Q10">
            <v>365</v>
          </cell>
          <cell r="R10" t="str">
            <v xml:space="preserve">51744823 Отопление ПУ </v>
          </cell>
          <cell r="S10">
            <v>28959</v>
          </cell>
          <cell r="T10">
            <v>8.5999999999999998E-4</v>
          </cell>
          <cell r="U10">
            <v>30269</v>
          </cell>
          <cell r="V10">
            <v>1.1266</v>
          </cell>
          <cell r="X10">
            <v>1.1266</v>
          </cell>
          <cell r="Y10" t="str">
            <v xml:space="preserve">51744823 Отопление ПУ </v>
          </cell>
          <cell r="AB10">
            <v>8.5999999999999998E-4</v>
          </cell>
          <cell r="AC10">
            <v>31324</v>
          </cell>
          <cell r="AD10">
            <v>0.9073</v>
          </cell>
          <cell r="AF10">
            <v>0.9073</v>
          </cell>
          <cell r="AG10">
            <v>2.0339</v>
          </cell>
          <cell r="AH10">
            <v>0.29103833333333334</v>
          </cell>
          <cell r="AI10">
            <v>0.26287333333333335</v>
          </cell>
          <cell r="AJ10">
            <v>0.29103833333333334</v>
          </cell>
          <cell r="AK10">
            <v>0.28165000000000001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0.21418200529132828</v>
          </cell>
          <cell r="AR10">
            <v>0.29231591677410246</v>
          </cell>
          <cell r="AS10">
            <v>0.40080207793456929</v>
          </cell>
          <cell r="AT10">
            <v>0.78088009900449884</v>
          </cell>
          <cell r="AU10">
            <v>0.59299843999045809</v>
          </cell>
          <cell r="AV10">
            <v>0.32274682287298523</v>
          </cell>
          <cell r="AW10">
            <v>0</v>
          </cell>
          <cell r="AX10">
            <v>5.6742738605695626E-2</v>
          </cell>
          <cell r="AY10">
            <v>2.7439378914424287E-3</v>
          </cell>
          <cell r="AZ10">
            <v>0</v>
          </cell>
          <cell r="BA10">
            <v>4.404772413187287E-2</v>
          </cell>
          <cell r="BB10">
            <v>5.4811943441859322E-2</v>
          </cell>
          <cell r="BC10">
            <v>0.43626863854545184</v>
          </cell>
          <cell r="BD10">
            <v>0.55034077124017544</v>
          </cell>
          <cell r="BE10">
            <v>0.8166956460723942</v>
          </cell>
          <cell r="BF10">
            <v>3.6582767617968344</v>
          </cell>
          <cell r="BG10">
            <v>5.6921767617968344</v>
          </cell>
          <cell r="BH10">
            <v>13239.320086728021</v>
          </cell>
          <cell r="BI10">
            <v>11421</v>
          </cell>
        </row>
        <row r="11">
          <cell r="A11" t="str">
            <v>л/с №3000000145880</v>
          </cell>
          <cell r="B11" t="str">
            <v>Кв. 8</v>
          </cell>
          <cell r="C11" t="str">
            <v>Попова Карина Анатольевна</v>
          </cell>
          <cell r="D11">
            <v>71.5</v>
          </cell>
          <cell r="E11">
            <v>31</v>
          </cell>
          <cell r="F11">
            <v>28</v>
          </cell>
          <cell r="G11">
            <v>31</v>
          </cell>
          <cell r="H11">
            <v>30</v>
          </cell>
          <cell r="I11">
            <v>31</v>
          </cell>
          <cell r="J11">
            <v>30</v>
          </cell>
          <cell r="K11">
            <v>31</v>
          </cell>
          <cell r="L11">
            <v>31</v>
          </cell>
          <cell r="M11">
            <v>30</v>
          </cell>
          <cell r="N11">
            <v>31</v>
          </cell>
          <cell r="O11">
            <v>30</v>
          </cell>
          <cell r="P11">
            <v>31</v>
          </cell>
          <cell r="Q11">
            <v>365</v>
          </cell>
          <cell r="R11" t="str">
            <v xml:space="preserve">51744837 Отопление ПУ </v>
          </cell>
          <cell r="S11" t="str">
            <v>нет</v>
          </cell>
          <cell r="T11">
            <v>8.5999999999999998E-4</v>
          </cell>
          <cell r="U11">
            <v>141913</v>
          </cell>
          <cell r="W11">
            <v>1.6719312354525437</v>
          </cell>
          <cell r="X11">
            <v>1.6719312354525437</v>
          </cell>
          <cell r="Y11" t="str">
            <v xml:space="preserve">51744837 Отопление ПУ </v>
          </cell>
          <cell r="AB11">
            <v>8.5999999999999998E-4</v>
          </cell>
          <cell r="AC11">
            <v>147887</v>
          </cell>
          <cell r="AD11">
            <v>5.1376400000000002</v>
          </cell>
          <cell r="AF11">
            <v>5.1376400000000002</v>
          </cell>
          <cell r="AG11">
            <v>6.8095712354525437</v>
          </cell>
          <cell r="AH11">
            <v>0.43191556915857376</v>
          </cell>
          <cell r="AI11">
            <v>0.39011728827226022</v>
          </cell>
          <cell r="AJ11">
            <v>0.43191556915857376</v>
          </cell>
          <cell r="AK11">
            <v>0.41798280886313594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1.2128182934695688</v>
          </cell>
          <cell r="AR11">
            <v>1.6552561960270031</v>
          </cell>
          <cell r="AS11">
            <v>2.2695655105034285</v>
          </cell>
          <cell r="AT11">
            <v>1.0675511869755576</v>
          </cell>
          <cell r="AU11">
            <v>0.81069576404049248</v>
          </cell>
          <cell r="AV11">
            <v>0.44123131616478867</v>
          </cell>
          <cell r="AW11">
            <v>0</v>
          </cell>
          <cell r="AX11">
            <v>7.7573724862471091E-2</v>
          </cell>
          <cell r="AY11">
            <v>3.7512726431765519E-3</v>
          </cell>
          <cell r="AZ11">
            <v>0</v>
          </cell>
          <cell r="BA11">
            <v>6.021820794319141E-2</v>
          </cell>
          <cell r="BB11">
            <v>7.493411005913847E-2</v>
          </cell>
          <cell r="BC11">
            <v>0.59642844466538836</v>
          </cell>
          <cell r="BD11">
            <v>0.75237791861706593</v>
          </cell>
          <cell r="BE11">
            <v>1.1165150801945734</v>
          </cell>
          <cell r="BF11">
            <v>5.0012770261658446</v>
          </cell>
          <cell r="BG11">
            <v>11.810848261618389</v>
          </cell>
          <cell r="BH11">
            <v>27470.615754732979</v>
          </cell>
          <cell r="BI11">
            <v>49047.239999999991</v>
          </cell>
        </row>
        <row r="12">
          <cell r="A12" t="str">
            <v>л/с №3000000148243</v>
          </cell>
          <cell r="B12" t="str">
            <v>Кв. 9</v>
          </cell>
          <cell r="C12" t="str">
            <v>Яценко Оксана Васильевна</v>
          </cell>
          <cell r="D12">
            <v>70</v>
          </cell>
          <cell r="E12">
            <v>31</v>
          </cell>
          <cell r="F12">
            <v>28</v>
          </cell>
          <cell r="G12">
            <v>31</v>
          </cell>
          <cell r="H12">
            <v>30</v>
          </cell>
          <cell r="I12">
            <v>31</v>
          </cell>
          <cell r="J12">
            <v>30</v>
          </cell>
          <cell r="K12">
            <v>31</v>
          </cell>
          <cell r="L12">
            <v>31</v>
          </cell>
          <cell r="M12">
            <v>30</v>
          </cell>
          <cell r="N12">
            <v>31</v>
          </cell>
          <cell r="O12">
            <v>30</v>
          </cell>
          <cell r="P12">
            <v>31</v>
          </cell>
          <cell r="Q12">
            <v>365</v>
          </cell>
          <cell r="R12" t="str">
            <v xml:space="preserve">19-014356 Отопление ПУ </v>
          </cell>
          <cell r="S12" t="str">
            <v>нет</v>
          </cell>
          <cell r="T12">
            <v>8.5999999999999998E-4</v>
          </cell>
          <cell r="U12">
            <v>21.154</v>
          </cell>
          <cell r="W12">
            <v>1.6368557549885043</v>
          </cell>
          <cell r="X12">
            <v>1.6368557549885043</v>
          </cell>
          <cell r="Y12" t="str">
            <v xml:space="preserve">19-014356 Отопление ПУ </v>
          </cell>
          <cell r="AB12">
            <v>8.5999999999999998E-4</v>
          </cell>
          <cell r="AC12">
            <v>21.154</v>
          </cell>
          <cell r="AD12">
            <v>0</v>
          </cell>
          <cell r="AF12">
            <v>0</v>
          </cell>
          <cell r="AG12">
            <v>1.6368557549885043</v>
          </cell>
          <cell r="AH12">
            <v>0.42285440337203029</v>
          </cell>
          <cell r="AI12">
            <v>0.38193300949731768</v>
          </cell>
          <cell r="AJ12">
            <v>0.42285440337203029</v>
          </cell>
          <cell r="AK12">
            <v>0.40921393874712608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1.0451550082278187</v>
          </cell>
          <cell r="AU12">
            <v>0.79368816059908365</v>
          </cell>
          <cell r="AV12">
            <v>0.43197471512636654</v>
          </cell>
          <cell r="AW12">
            <v>0</v>
          </cell>
          <cell r="AX12">
            <v>7.5946304061160499E-2</v>
          </cell>
          <cell r="AY12">
            <v>3.6725746156973235E-3</v>
          </cell>
          <cell r="AZ12">
            <v>0</v>
          </cell>
          <cell r="BA12">
            <v>5.8954888895432149E-2</v>
          </cell>
          <cell r="BB12">
            <v>7.3362065792163533E-2</v>
          </cell>
          <cell r="BC12">
            <v>0.58391595981226829</v>
          </cell>
          <cell r="BD12">
            <v>0.73659376647824637</v>
          </cell>
          <cell r="BE12">
            <v>1.0930916869037781</v>
          </cell>
          <cell r="BF12">
            <v>4.8963551305120152</v>
          </cell>
          <cell r="BG12">
            <v>6.5332108855005195</v>
          </cell>
          <cell r="BH12">
            <v>15195.464534367949</v>
          </cell>
          <cell r="BI12">
            <v>39677.640000000007</v>
          </cell>
        </row>
        <row r="13">
          <cell r="A13" t="str">
            <v>л/с №3000000152432</v>
          </cell>
          <cell r="B13" t="str">
            <v>Кв. 10</v>
          </cell>
          <cell r="C13" t="str">
            <v>Валиулова Елена Рафиковна</v>
          </cell>
          <cell r="D13">
            <v>51.4</v>
          </cell>
          <cell r="E13">
            <v>31</v>
          </cell>
          <cell r="F13">
            <v>28</v>
          </cell>
          <cell r="G13">
            <v>31</v>
          </cell>
          <cell r="H13">
            <v>30</v>
          </cell>
          <cell r="I13">
            <v>31</v>
          </cell>
          <cell r="J13">
            <v>30</v>
          </cell>
          <cell r="K13">
            <v>31</v>
          </cell>
          <cell r="L13">
            <v>31</v>
          </cell>
          <cell r="M13">
            <v>30</v>
          </cell>
          <cell r="N13">
            <v>31</v>
          </cell>
          <cell r="O13">
            <v>30</v>
          </cell>
          <cell r="P13">
            <v>31</v>
          </cell>
          <cell r="Q13">
            <v>365</v>
          </cell>
          <cell r="R13" t="str">
            <v>51744605 Отопление ПУ</v>
          </cell>
          <cell r="S13">
            <v>39311</v>
          </cell>
          <cell r="T13">
            <v>8.5999999999999998E-4</v>
          </cell>
          <cell r="U13">
            <v>41012</v>
          </cell>
          <cell r="V13">
            <v>1.46286</v>
          </cell>
          <cell r="X13">
            <v>1.46286</v>
          </cell>
          <cell r="Y13" t="str">
            <v>51744605 Отопление ПУ</v>
          </cell>
          <cell r="AB13">
            <v>8.5999999999999998E-4</v>
          </cell>
          <cell r="AC13">
            <v>42344</v>
          </cell>
          <cell r="AD13">
            <v>1.1455199999999999</v>
          </cell>
          <cell r="AF13">
            <v>1.1455199999999999</v>
          </cell>
          <cell r="AG13">
            <v>2.6083799999999999</v>
          </cell>
          <cell r="AH13">
            <v>0.37790550000000001</v>
          </cell>
          <cell r="AI13">
            <v>0.34133400000000003</v>
          </cell>
          <cell r="AJ13">
            <v>0.37790550000000001</v>
          </cell>
          <cell r="AK13">
            <v>0.36571500000000001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0.27041747018772438</v>
          </cell>
          <cell r="AR13">
            <v>0.36906616222095207</v>
          </cell>
          <cell r="AS13">
            <v>0.50603636759132342</v>
          </cell>
          <cell r="AT13">
            <v>0.76744239175585538</v>
          </cell>
          <cell r="AU13">
            <v>0.58279387792561277</v>
          </cell>
          <cell r="AV13">
            <v>0.31719286224993198</v>
          </cell>
          <cell r="AW13">
            <v>0</v>
          </cell>
          <cell r="AX13">
            <v>5.5766286124909283E-2</v>
          </cell>
          <cell r="AY13">
            <v>2.6967190749548915E-3</v>
          </cell>
          <cell r="AZ13">
            <v>0</v>
          </cell>
          <cell r="BA13">
            <v>4.3289732703217315E-2</v>
          </cell>
          <cell r="BB13">
            <v>5.3868716881674363E-2</v>
          </cell>
          <cell r="BC13">
            <v>0.42876114763357986</v>
          </cell>
          <cell r="BD13">
            <v>0.54087027995688375</v>
          </cell>
          <cell r="BE13">
            <v>0.80264161009791712</v>
          </cell>
          <cell r="BF13">
            <v>3.5953236244045366</v>
          </cell>
          <cell r="BG13">
            <v>6.203703624404536</v>
          </cell>
          <cell r="BH13">
            <v>14429.070185930022</v>
          </cell>
          <cell r="BI13">
            <v>21195.24</v>
          </cell>
        </row>
        <row r="14">
          <cell r="A14" t="str">
            <v>л/с №3000000145885</v>
          </cell>
          <cell r="B14" t="str">
            <v>Кв. 11</v>
          </cell>
          <cell r="C14" t="str">
            <v>Четвертных Валерий Владимирович</v>
          </cell>
          <cell r="D14">
            <v>76</v>
          </cell>
          <cell r="E14">
            <v>31</v>
          </cell>
          <cell r="F14">
            <v>28</v>
          </cell>
          <cell r="G14">
            <v>31</v>
          </cell>
          <cell r="H14">
            <v>30</v>
          </cell>
          <cell r="I14">
            <v>31</v>
          </cell>
          <cell r="J14">
            <v>30</v>
          </cell>
          <cell r="K14">
            <v>31</v>
          </cell>
          <cell r="L14">
            <v>31</v>
          </cell>
          <cell r="M14">
            <v>30</v>
          </cell>
          <cell r="N14">
            <v>31</v>
          </cell>
          <cell r="O14">
            <v>30</v>
          </cell>
          <cell r="P14">
            <v>31</v>
          </cell>
          <cell r="Q14">
            <v>365</v>
          </cell>
          <cell r="R14" t="str">
            <v>В-хаус 16-7-Кв. 11</v>
          </cell>
          <cell r="S14">
            <v>50513</v>
          </cell>
          <cell r="T14">
            <v>8.5999999999999998E-4</v>
          </cell>
          <cell r="U14">
            <v>53037</v>
          </cell>
          <cell r="V14">
            <v>2.1706400000000001</v>
          </cell>
          <cell r="X14">
            <v>2.1706400000000001</v>
          </cell>
          <cell r="Y14" t="str">
            <v>В-хаус 16-7-Кв. 11</v>
          </cell>
          <cell r="AB14">
            <v>8.5999999999999998E-4</v>
          </cell>
          <cell r="AC14">
            <v>54828</v>
          </cell>
          <cell r="AD14">
            <v>1.54026</v>
          </cell>
          <cell r="AF14">
            <v>1.54026</v>
          </cell>
          <cell r="AG14">
            <v>3.7109000000000001</v>
          </cell>
          <cell r="AH14">
            <v>0.56074866666666667</v>
          </cell>
          <cell r="AI14">
            <v>0.50648266666666664</v>
          </cell>
          <cell r="AJ14">
            <v>0.56074866666666667</v>
          </cell>
          <cell r="AK14">
            <v>0.54266000000000003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0.3636018686983592</v>
          </cell>
          <cell r="AR14">
            <v>0.496244366770064</v>
          </cell>
          <cell r="AS14">
            <v>0.68041376453157687</v>
          </cell>
          <cell r="AT14">
            <v>1.1347397232187746</v>
          </cell>
          <cell r="AU14">
            <v>0.86171857436471933</v>
          </cell>
          <cell r="AV14">
            <v>0.46900111928005506</v>
          </cell>
          <cell r="AW14">
            <v>0</v>
          </cell>
          <cell r="AX14">
            <v>8.2455987266402825E-2</v>
          </cell>
          <cell r="AY14">
            <v>3.9873667256142371E-3</v>
          </cell>
          <cell r="AZ14">
            <v>0</v>
          </cell>
          <cell r="BA14">
            <v>6.4008165086469185E-2</v>
          </cell>
          <cell r="BB14">
            <v>7.9650242860063267E-2</v>
          </cell>
          <cell r="BC14">
            <v>0.63396589922474844</v>
          </cell>
          <cell r="BD14">
            <v>0.79973037503352462</v>
          </cell>
          <cell r="BE14">
            <v>1.1867852600669591</v>
          </cell>
          <cell r="BF14">
            <v>5.3160427131273309</v>
          </cell>
          <cell r="BG14">
            <v>9.0269427131273314</v>
          </cell>
          <cell r="BH14">
            <v>20995.585517608597</v>
          </cell>
          <cell r="BI14">
            <v>21103.199999999997</v>
          </cell>
        </row>
        <row r="15">
          <cell r="A15" t="str">
            <v>л/с №3000000145887</v>
          </cell>
          <cell r="B15" t="str">
            <v>Кв. 12</v>
          </cell>
          <cell r="C15" t="str">
            <v>Боровков Евгений Игоревич</v>
          </cell>
          <cell r="D15">
            <v>99.3</v>
          </cell>
          <cell r="E15">
            <v>31</v>
          </cell>
          <cell r="F15">
            <v>28</v>
          </cell>
          <cell r="G15">
            <v>31</v>
          </cell>
          <cell r="H15">
            <v>30</v>
          </cell>
          <cell r="I15">
            <v>31</v>
          </cell>
          <cell r="J15">
            <v>30</v>
          </cell>
          <cell r="K15">
            <v>31</v>
          </cell>
          <cell r="L15">
            <v>31</v>
          </cell>
          <cell r="M15">
            <v>30</v>
          </cell>
          <cell r="N15">
            <v>31</v>
          </cell>
          <cell r="O15">
            <v>30</v>
          </cell>
          <cell r="P15">
            <v>31</v>
          </cell>
          <cell r="Q15">
            <v>365</v>
          </cell>
          <cell r="R15" t="str">
            <v xml:space="preserve">4519549 Отопление ПУ </v>
          </cell>
          <cell r="S15" t="str">
            <v>нет</v>
          </cell>
          <cell r="T15">
            <v>8.5999999999999998E-4</v>
          </cell>
          <cell r="U15">
            <v>0.20799999999999999</v>
          </cell>
          <cell r="W15">
            <v>2.3219968067194068</v>
          </cell>
          <cell r="X15">
            <v>2.3219968067194068</v>
          </cell>
          <cell r="Y15" t="str">
            <v xml:space="preserve">4519549 Отопление ПУ </v>
          </cell>
          <cell r="AB15">
            <v>8.5999999999999998E-4</v>
          </cell>
          <cell r="AC15">
            <v>0.20699999999999999</v>
          </cell>
          <cell r="AD15">
            <v>-8.6000000000000077E-7</v>
          </cell>
          <cell r="AF15">
            <v>-8.6000000000000077E-7</v>
          </cell>
          <cell r="AG15">
            <v>2.3219959467194067</v>
          </cell>
          <cell r="AH15">
            <v>0.59984917506918001</v>
          </cell>
          <cell r="AI15">
            <v>0.54179925490119485</v>
          </cell>
          <cell r="AJ15">
            <v>0.59984917506918001</v>
          </cell>
          <cell r="AK15">
            <v>0.5804992016798517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-2.0301611875955305E-7</v>
          </cell>
          <cell r="AR15">
            <v>-2.770766983640784E-7</v>
          </cell>
          <cell r="AS15">
            <v>-3.7990718287636931E-7</v>
          </cell>
          <cell r="AT15">
            <v>1.48262703310032</v>
          </cell>
          <cell r="AU15">
            <v>1.1259033478212714</v>
          </cell>
          <cell r="AV15">
            <v>0.61278698874354565</v>
          </cell>
          <cell r="AW15">
            <v>0</v>
          </cell>
          <cell r="AX15">
            <v>0.10773525704676054</v>
          </cell>
          <cell r="AY15">
            <v>5.2098094191249172E-3</v>
          </cell>
          <cell r="AZ15">
            <v>0</v>
          </cell>
          <cell r="BA15">
            <v>8.3631720961663034E-2</v>
          </cell>
          <cell r="BB15">
            <v>0.10406933047374055</v>
          </cell>
          <cell r="BC15">
            <v>0.82832649727654628</v>
          </cell>
          <cell r="BD15">
            <v>1.0449108715898552</v>
          </cell>
          <cell r="BE15">
            <v>1.5506286358506454</v>
          </cell>
          <cell r="BF15">
            <v>6.9458294922834725</v>
          </cell>
          <cell r="BG15">
            <v>9.2678254390028787</v>
          </cell>
          <cell r="BH15">
            <v>21555.849832068016</v>
          </cell>
          <cell r="BI15">
            <v>18951.240000000002</v>
          </cell>
        </row>
        <row r="16">
          <cell r="A16" t="str">
            <v>л/с №3000000145891</v>
          </cell>
          <cell r="B16" t="str">
            <v>Кв. 13</v>
          </cell>
          <cell r="C16" t="str">
            <v>Путилов Олег Константинович</v>
          </cell>
          <cell r="D16">
            <v>99.3</v>
          </cell>
          <cell r="E16">
            <v>31</v>
          </cell>
          <cell r="F16">
            <v>28</v>
          </cell>
          <cell r="G16">
            <v>31</v>
          </cell>
          <cell r="H16">
            <v>30</v>
          </cell>
          <cell r="I16">
            <v>31</v>
          </cell>
          <cell r="J16">
            <v>30</v>
          </cell>
          <cell r="K16">
            <v>31</v>
          </cell>
          <cell r="L16">
            <v>31</v>
          </cell>
          <cell r="M16">
            <v>30</v>
          </cell>
          <cell r="N16">
            <v>31</v>
          </cell>
          <cell r="O16">
            <v>30</v>
          </cell>
          <cell r="P16">
            <v>31</v>
          </cell>
          <cell r="Q16">
            <v>365</v>
          </cell>
          <cell r="R16" t="str">
            <v>В-хаус 16-7-Кв. 13</v>
          </cell>
          <cell r="S16" t="str">
            <v>нет</v>
          </cell>
          <cell r="T16">
            <v>8.5999999999999998E-4</v>
          </cell>
          <cell r="U16">
            <v>11865.674999999999</v>
          </cell>
          <cell r="W16">
            <v>2.3219968067194068</v>
          </cell>
          <cell r="X16">
            <v>2.3219968067194068</v>
          </cell>
          <cell r="Y16" t="str">
            <v>В-хаус 16-7-Кв. 13</v>
          </cell>
          <cell r="AB16">
            <v>8.5999999999999998E-4</v>
          </cell>
          <cell r="AC16">
            <v>15211.674999999999</v>
          </cell>
          <cell r="AD16">
            <v>2.8775599999999999</v>
          </cell>
          <cell r="AF16">
            <v>2.8775599999999999</v>
          </cell>
          <cell r="AG16">
            <v>5.1995568067194071</v>
          </cell>
          <cell r="AH16">
            <v>0.59984917506918001</v>
          </cell>
          <cell r="AI16">
            <v>0.54179925490119485</v>
          </cell>
          <cell r="AJ16">
            <v>0.59984917506918001</v>
          </cell>
          <cell r="AK16">
            <v>0.5804992016798517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0.67929193336946392</v>
          </cell>
          <cell r="AR16">
            <v>0.92709863272620552</v>
          </cell>
          <cell r="AS16">
            <v>1.2711694339043307</v>
          </cell>
          <cell r="AT16">
            <v>1.48262703310032</v>
          </cell>
          <cell r="AU16">
            <v>1.1259033478212714</v>
          </cell>
          <cell r="AV16">
            <v>0.61278698874354565</v>
          </cell>
          <cell r="AW16">
            <v>0</v>
          </cell>
          <cell r="AX16">
            <v>0.10773525704676054</v>
          </cell>
          <cell r="AY16">
            <v>5.2098094191249172E-3</v>
          </cell>
          <cell r="AZ16">
            <v>0</v>
          </cell>
          <cell r="BA16">
            <v>8.3631720961663034E-2</v>
          </cell>
          <cell r="BB16">
            <v>0.10406933047374055</v>
          </cell>
          <cell r="BC16">
            <v>0.82832649727654628</v>
          </cell>
          <cell r="BD16">
            <v>1.0449108715898552</v>
          </cell>
          <cell r="BE16">
            <v>1.5506286358506454</v>
          </cell>
          <cell r="BF16">
            <v>6.9458294922834725</v>
          </cell>
          <cell r="BG16">
            <v>12.14538629900288</v>
          </cell>
          <cell r="BH16">
            <v>28248.711085124818</v>
          </cell>
          <cell r="BI16">
            <v>28781.400000000005</v>
          </cell>
        </row>
        <row r="17">
          <cell r="A17" t="str">
            <v>л/с №3000000145899</v>
          </cell>
          <cell r="B17" t="str">
            <v>Кв. 14</v>
          </cell>
          <cell r="C17" t="str">
            <v>Перов Андрей Анатольевич</v>
          </cell>
          <cell r="D17">
            <v>76.099999999999994</v>
          </cell>
          <cell r="E17">
            <v>31</v>
          </cell>
          <cell r="F17">
            <v>28</v>
          </cell>
          <cell r="G17">
            <v>31</v>
          </cell>
          <cell r="H17">
            <v>30</v>
          </cell>
          <cell r="I17">
            <v>31</v>
          </cell>
          <cell r="J17">
            <v>30</v>
          </cell>
          <cell r="K17">
            <v>31</v>
          </cell>
          <cell r="L17">
            <v>31</v>
          </cell>
          <cell r="M17">
            <v>30</v>
          </cell>
          <cell r="N17">
            <v>31</v>
          </cell>
          <cell r="O17">
            <v>2</v>
          </cell>
          <cell r="P17">
            <v>0</v>
          </cell>
          <cell r="Q17">
            <v>306</v>
          </cell>
          <cell r="R17" t="str">
            <v xml:space="preserve">51744715 Отопление ПУ </v>
          </cell>
          <cell r="S17">
            <v>36888</v>
          </cell>
          <cell r="T17">
            <v>8.5999999999999998E-4</v>
          </cell>
          <cell r="U17">
            <v>39022</v>
          </cell>
          <cell r="V17">
            <v>1.8352400000000002</v>
          </cell>
          <cell r="X17">
            <v>1.8352400000000002</v>
          </cell>
          <cell r="Y17" t="str">
            <v xml:space="preserve">51744715 Отопление ПУ </v>
          </cell>
          <cell r="AB17">
            <v>8.5999999999999998E-4</v>
          </cell>
          <cell r="AC17">
            <v>39173</v>
          </cell>
          <cell r="AD17">
            <v>8.822010869565218E-2</v>
          </cell>
          <cell r="AF17">
            <v>8.822010869565218E-2</v>
          </cell>
          <cell r="AG17">
            <v>1.9234601086956524</v>
          </cell>
          <cell r="AH17">
            <v>0.47410366666666676</v>
          </cell>
          <cell r="AI17">
            <v>0.42822266666666675</v>
          </cell>
          <cell r="AJ17">
            <v>0.47410366666666676</v>
          </cell>
          <cell r="AK17">
            <v>0.45881000000000005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8.2873435441370227E-2</v>
          </cell>
          <cell r="AR17">
            <v>5.3466732542819502E-3</v>
          </cell>
          <cell r="AS17">
            <v>0</v>
          </cell>
          <cell r="AT17">
            <v>1.1362328018019572</v>
          </cell>
          <cell r="AU17">
            <v>0.86285241459414652</v>
          </cell>
          <cell r="AV17">
            <v>0.46961822601594988</v>
          </cell>
          <cell r="AW17">
            <v>0</v>
          </cell>
          <cell r="AX17">
            <v>8.2564481986490204E-2</v>
          </cell>
          <cell r="AY17">
            <v>3.9926132607795185E-3</v>
          </cell>
          <cell r="AZ17">
            <v>0</v>
          </cell>
          <cell r="BA17">
            <v>6.4092386356319808E-2</v>
          </cell>
          <cell r="BB17">
            <v>7.9755045811194913E-2</v>
          </cell>
          <cell r="BC17">
            <v>0.63480006488162299</v>
          </cell>
          <cell r="BD17">
            <v>5.3385510122851948E-2</v>
          </cell>
          <cell r="BE17">
            <v>0</v>
          </cell>
          <cell r="BF17">
            <v>3.3872935448313135</v>
          </cell>
          <cell r="BG17">
            <v>5.3107536535269659</v>
          </cell>
          <cell r="BH17">
            <v>12352.175707665299</v>
          </cell>
          <cell r="BI17">
            <v>14195.77</v>
          </cell>
        </row>
        <row r="18">
          <cell r="A18" t="str">
            <v>л/с №3000001183190</v>
          </cell>
          <cell r="B18" t="str">
            <v>Кв. 14</v>
          </cell>
          <cell r="C18" t="str">
            <v>Перова Татьяна Алексеевна</v>
          </cell>
          <cell r="D18">
            <v>76.099999999999994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28</v>
          </cell>
          <cell r="P18">
            <v>31</v>
          </cell>
          <cell r="Q18">
            <v>59</v>
          </cell>
          <cell r="R18" t="str">
            <v xml:space="preserve">51744715 Отопление ПУ </v>
          </cell>
          <cell r="S18">
            <v>36888</v>
          </cell>
          <cell r="T18">
            <v>8.5999999999999998E-4</v>
          </cell>
          <cell r="U18">
            <v>39022</v>
          </cell>
          <cell r="V18">
            <v>0</v>
          </cell>
          <cell r="X18">
            <v>0</v>
          </cell>
          <cell r="Y18" t="str">
            <v xml:space="preserve">51744715 Отопление ПУ </v>
          </cell>
          <cell r="AB18">
            <v>8.5999999999999998E-4</v>
          </cell>
          <cell r="AC18">
            <v>39173</v>
          </cell>
          <cell r="AD18">
            <v>4.163989130434783E-2</v>
          </cell>
          <cell r="AF18">
            <v>4.163989130434783E-2</v>
          </cell>
          <cell r="AG18">
            <v>4.163989130434783E-2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1.9761304347826088E-2</v>
          </cell>
          <cell r="AS18">
            <v>2.1878586956521739E-2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0.74739714171992722</v>
          </cell>
          <cell r="BE18">
            <v>1.1883468196196787</v>
          </cell>
          <cell r="BF18">
            <v>1.9357439613396059</v>
          </cell>
          <cell r="BG18">
            <v>1.9773838526439538</v>
          </cell>
          <cell r="BH18">
            <v>4599.1575551875194</v>
          </cell>
          <cell r="BI18">
            <v>2726.3900000000003</v>
          </cell>
        </row>
        <row r="19">
          <cell r="A19" t="str">
            <v>л/с №3000000145903</v>
          </cell>
          <cell r="B19" t="str">
            <v>Кв. 15</v>
          </cell>
          <cell r="C19" t="str">
            <v>Бойко Владимир Владимирович</v>
          </cell>
          <cell r="D19">
            <v>51.4</v>
          </cell>
          <cell r="E19">
            <v>31</v>
          </cell>
          <cell r="F19">
            <v>28</v>
          </cell>
          <cell r="G19">
            <v>31</v>
          </cell>
          <cell r="H19">
            <v>30</v>
          </cell>
          <cell r="I19">
            <v>31</v>
          </cell>
          <cell r="J19">
            <v>30</v>
          </cell>
          <cell r="K19">
            <v>31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365</v>
          </cell>
          <cell r="R19" t="str">
            <v xml:space="preserve">51744803 Отопление ПУ </v>
          </cell>
          <cell r="S19">
            <v>30379</v>
          </cell>
          <cell r="T19">
            <v>8.5999999999999998E-4</v>
          </cell>
          <cell r="U19">
            <v>30818</v>
          </cell>
          <cell r="V19">
            <v>0.37753999999999999</v>
          </cell>
          <cell r="X19">
            <v>0.37753999999999999</v>
          </cell>
          <cell r="Y19" t="str">
            <v xml:space="preserve">51744803 Отопление ПУ </v>
          </cell>
          <cell r="AB19">
            <v>8.5999999999999998E-4</v>
          </cell>
          <cell r="AC19">
            <v>30921</v>
          </cell>
          <cell r="AD19">
            <v>8.8579999999999992E-2</v>
          </cell>
          <cell r="AF19">
            <v>8.8579999999999992E-2</v>
          </cell>
          <cell r="AG19">
            <v>0.46611999999999998</v>
          </cell>
          <cell r="AH19">
            <v>9.7531166666666655E-2</v>
          </cell>
          <cell r="AI19">
            <v>8.8092666666666666E-2</v>
          </cell>
          <cell r="AJ19">
            <v>9.7531166666666655E-2</v>
          </cell>
          <cell r="AK19">
            <v>9.4384999999999997E-2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2.0910660232233945E-2</v>
          </cell>
          <cell r="AR19">
            <v>2.853889993150005E-2</v>
          </cell>
          <cell r="AS19">
            <v>3.9130439836266004E-2</v>
          </cell>
          <cell r="AT19">
            <v>0.76744239175585538</v>
          </cell>
          <cell r="AU19">
            <v>0.58279387792561277</v>
          </cell>
          <cell r="AV19">
            <v>0.31719286224993198</v>
          </cell>
          <cell r="AW19">
            <v>0</v>
          </cell>
          <cell r="AX19">
            <v>5.5766286124909283E-2</v>
          </cell>
          <cell r="AY19">
            <v>2.6967190749548915E-3</v>
          </cell>
          <cell r="AZ19">
            <v>0</v>
          </cell>
          <cell r="BA19">
            <v>4.3289732703217315E-2</v>
          </cell>
          <cell r="BB19">
            <v>5.3868716881674363E-2</v>
          </cell>
          <cell r="BC19">
            <v>0.42876114763357986</v>
          </cell>
          <cell r="BD19">
            <v>0.54087027995688375</v>
          </cell>
          <cell r="BE19">
            <v>0.80264161009791712</v>
          </cell>
          <cell r="BF19">
            <v>3.5953236244045366</v>
          </cell>
          <cell r="BG19">
            <v>4.0614436244045367</v>
          </cell>
          <cell r="BH19">
            <v>9446.4304971300244</v>
          </cell>
          <cell r="BI19">
            <v>2377.92</v>
          </cell>
        </row>
        <row r="20">
          <cell r="A20" t="str">
            <v>л/с №3000000145909</v>
          </cell>
          <cell r="B20" t="str">
            <v>Кв. 16</v>
          </cell>
          <cell r="C20" t="str">
            <v>Байкова Лариса Вячеславовна</v>
          </cell>
          <cell r="D20">
            <v>69.8</v>
          </cell>
          <cell r="E20">
            <v>31</v>
          </cell>
          <cell r="F20">
            <v>28</v>
          </cell>
          <cell r="G20">
            <v>31</v>
          </cell>
          <cell r="H20">
            <v>30</v>
          </cell>
          <cell r="I20">
            <v>31</v>
          </cell>
          <cell r="J20">
            <v>30</v>
          </cell>
          <cell r="K20">
            <v>31</v>
          </cell>
          <cell r="L20">
            <v>31</v>
          </cell>
          <cell r="M20">
            <v>30</v>
          </cell>
          <cell r="N20">
            <v>31</v>
          </cell>
          <cell r="O20">
            <v>30</v>
          </cell>
          <cell r="P20">
            <v>31</v>
          </cell>
          <cell r="Q20">
            <v>365</v>
          </cell>
          <cell r="R20" t="str">
            <v xml:space="preserve">51744872 Отопление ПУ </v>
          </cell>
          <cell r="S20" t="str">
            <v>нет</v>
          </cell>
          <cell r="T20">
            <v>8.5999999999999998E-4</v>
          </cell>
          <cell r="U20">
            <v>96662</v>
          </cell>
          <cell r="W20">
            <v>1.6321790242599659</v>
          </cell>
          <cell r="X20">
            <v>1.6321790242599659</v>
          </cell>
          <cell r="Y20" t="str">
            <v xml:space="preserve">51744872 Отопление ПУ </v>
          </cell>
          <cell r="AB20">
            <v>8.5999999999999998E-4</v>
          </cell>
          <cell r="AC20">
            <v>96811</v>
          </cell>
          <cell r="AD20">
            <v>0.12814</v>
          </cell>
          <cell r="AF20">
            <v>0.12814</v>
          </cell>
          <cell r="AG20">
            <v>1.7603190242599658</v>
          </cell>
          <cell r="AH20">
            <v>0.42164624793382455</v>
          </cell>
          <cell r="AI20">
            <v>0.38084177232732536</v>
          </cell>
          <cell r="AJ20">
            <v>0.42164624793382455</v>
          </cell>
          <cell r="AK20">
            <v>0.40804475606499147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3.0249401695173379E-2</v>
          </cell>
          <cell r="AR20">
            <v>4.128442805624765E-2</v>
          </cell>
          <cell r="AS20">
            <v>5.6606170248578981E-2</v>
          </cell>
          <cell r="AT20">
            <v>1.0421688510614535</v>
          </cell>
          <cell r="AU20">
            <v>0.79142048014022903</v>
          </cell>
          <cell r="AV20">
            <v>0.43074050165457689</v>
          </cell>
          <cell r="AW20">
            <v>0</v>
          </cell>
          <cell r="AX20">
            <v>7.5729314620985755E-2</v>
          </cell>
          <cell r="AY20">
            <v>3.6620815453667593E-3</v>
          </cell>
          <cell r="AZ20">
            <v>0</v>
          </cell>
          <cell r="BA20">
            <v>5.8786446355730909E-2</v>
          </cell>
          <cell r="BB20">
            <v>7.3152459889900198E-2</v>
          </cell>
          <cell r="BC20">
            <v>0.58224762849851897</v>
          </cell>
          <cell r="BD20">
            <v>0.73448921285973712</v>
          </cell>
          <cell r="BE20">
            <v>1.0899685677983388</v>
          </cell>
          <cell r="BF20">
            <v>4.8823655444248377</v>
          </cell>
          <cell r="BG20">
            <v>6.6426845686848033</v>
          </cell>
          <cell r="BH20">
            <v>15450.08718461261</v>
          </cell>
          <cell r="BI20">
            <v>21823.320000000003</v>
          </cell>
        </row>
        <row r="21">
          <cell r="A21" t="str">
            <v>л/с №3000000145911</v>
          </cell>
          <cell r="B21" t="str">
            <v>Кв. 17</v>
          </cell>
          <cell r="C21" t="str">
            <v>Чугунов Виталий Владимирович</v>
          </cell>
          <cell r="D21">
            <v>69.8</v>
          </cell>
          <cell r="E21">
            <v>31</v>
          </cell>
          <cell r="F21">
            <v>28</v>
          </cell>
          <cell r="G21">
            <v>31</v>
          </cell>
          <cell r="H21">
            <v>30</v>
          </cell>
          <cell r="I21">
            <v>31</v>
          </cell>
          <cell r="J21">
            <v>30</v>
          </cell>
          <cell r="K21">
            <v>31</v>
          </cell>
          <cell r="L21">
            <v>31</v>
          </cell>
          <cell r="M21">
            <v>30</v>
          </cell>
          <cell r="N21">
            <v>31</v>
          </cell>
          <cell r="O21">
            <v>30</v>
          </cell>
          <cell r="P21">
            <v>31</v>
          </cell>
          <cell r="Q21">
            <v>365</v>
          </cell>
          <cell r="R21" t="str">
            <v>В-хаус 16-7-Кв. 17</v>
          </cell>
          <cell r="S21" t="str">
            <v>нет</v>
          </cell>
          <cell r="T21">
            <v>8.5999999999999998E-4</v>
          </cell>
          <cell r="U21" t="str">
            <v>нет</v>
          </cell>
          <cell r="W21">
            <v>1.6321790242599659</v>
          </cell>
          <cell r="X21">
            <v>1.6321790242599659</v>
          </cell>
          <cell r="Y21" t="str">
            <v>В-хаус 16-7-Кв. 17</v>
          </cell>
          <cell r="AB21">
            <v>8.5999999999999998E-4</v>
          </cell>
          <cell r="AC21">
            <v>22.081</v>
          </cell>
          <cell r="AE21">
            <v>1.0280808514146136</v>
          </cell>
          <cell r="AF21">
            <v>1.0280808514146136</v>
          </cell>
          <cell r="AG21">
            <v>2.6602598756745794</v>
          </cell>
          <cell r="AH21">
            <v>0.42164624793382455</v>
          </cell>
          <cell r="AI21">
            <v>0.38084177232732536</v>
          </cell>
          <cell r="AJ21">
            <v>0.42164624793382455</v>
          </cell>
          <cell r="AK21">
            <v>0.40804475606499147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0.2426941677037342</v>
          </cell>
          <cell r="AR21">
            <v>0.33122935809452508</v>
          </cell>
          <cell r="AS21">
            <v>0.45415732561635436</v>
          </cell>
          <cell r="AT21">
            <v>1.0421688510614535</v>
          </cell>
          <cell r="AU21">
            <v>0.79142048014022903</v>
          </cell>
          <cell r="AV21">
            <v>0.43074050165457689</v>
          </cell>
          <cell r="AW21">
            <v>0</v>
          </cell>
          <cell r="AX21">
            <v>7.5729314620985755E-2</v>
          </cell>
          <cell r="AY21">
            <v>3.6620815453667593E-3</v>
          </cell>
          <cell r="AZ21">
            <v>0</v>
          </cell>
          <cell r="BA21">
            <v>5.8786446355730909E-2</v>
          </cell>
          <cell r="BB21">
            <v>7.3152459889900198E-2</v>
          </cell>
          <cell r="BC21">
            <v>0.58224762849851897</v>
          </cell>
          <cell r="BD21">
            <v>0.73448921285973712</v>
          </cell>
          <cell r="BE21">
            <v>1.0899685677983388</v>
          </cell>
          <cell r="BF21">
            <v>4.8823655444248377</v>
          </cell>
          <cell r="BG21">
            <v>7.5426254200994176</v>
          </cell>
          <cell r="BH21">
            <v>17543.241612100835</v>
          </cell>
          <cell r="BI21">
            <v>22342.439999999991</v>
          </cell>
        </row>
        <row r="22">
          <cell r="A22" t="str">
            <v>л/с №3000000145914</v>
          </cell>
          <cell r="B22" t="str">
            <v>Кв. 18</v>
          </cell>
          <cell r="C22" t="str">
            <v>Брянцева Анна Юрьевна</v>
          </cell>
          <cell r="D22">
            <v>51.4</v>
          </cell>
          <cell r="E22">
            <v>31</v>
          </cell>
          <cell r="F22">
            <v>28</v>
          </cell>
          <cell r="G22">
            <v>31</v>
          </cell>
          <cell r="H22">
            <v>30</v>
          </cell>
          <cell r="I22">
            <v>31</v>
          </cell>
          <cell r="J22">
            <v>30</v>
          </cell>
          <cell r="K22">
            <v>31</v>
          </cell>
          <cell r="L22">
            <v>31</v>
          </cell>
          <cell r="M22">
            <v>30</v>
          </cell>
          <cell r="N22">
            <v>31</v>
          </cell>
          <cell r="O22">
            <v>30</v>
          </cell>
          <cell r="P22">
            <v>31</v>
          </cell>
          <cell r="Q22">
            <v>365</v>
          </cell>
          <cell r="R22" t="str">
            <v>В-хаус 16-7-Кв. 18</v>
          </cell>
          <cell r="S22">
            <v>28505</v>
          </cell>
          <cell r="T22">
            <v>8.5999999999999998E-4</v>
          </cell>
          <cell r="U22">
            <v>29662</v>
          </cell>
          <cell r="V22">
            <v>0.99502000000000002</v>
          </cell>
          <cell r="X22">
            <v>0.99502000000000002</v>
          </cell>
          <cell r="Y22" t="str">
            <v>В-хаус 16-7-Кв. 18</v>
          </cell>
          <cell r="AB22">
            <v>8.5999999999999998E-4</v>
          </cell>
          <cell r="AC22">
            <v>31318</v>
          </cell>
          <cell r="AD22">
            <v>1.4241599999999999</v>
          </cell>
          <cell r="AF22">
            <v>1.4241599999999999</v>
          </cell>
          <cell r="AG22">
            <v>2.4191799999999999</v>
          </cell>
          <cell r="AH22">
            <v>0.25704683333333334</v>
          </cell>
          <cell r="AI22">
            <v>0.23217133333333334</v>
          </cell>
          <cell r="AJ22">
            <v>0.25704683333333334</v>
          </cell>
          <cell r="AK22">
            <v>0.248755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0.33619469266581953</v>
          </cell>
          <cell r="AR22">
            <v>0.45883901249091341</v>
          </cell>
          <cell r="AS22">
            <v>0.62912629484326699</v>
          </cell>
          <cell r="AT22">
            <v>0.76744239175585538</v>
          </cell>
          <cell r="AU22">
            <v>0.58279387792561277</v>
          </cell>
          <cell r="AV22">
            <v>0.31719286224993198</v>
          </cell>
          <cell r="AW22">
            <v>0</v>
          </cell>
          <cell r="AX22">
            <v>5.5766286124909283E-2</v>
          </cell>
          <cell r="AY22">
            <v>2.6967190749548915E-3</v>
          </cell>
          <cell r="AZ22">
            <v>0</v>
          </cell>
          <cell r="BA22">
            <v>4.3289732703217315E-2</v>
          </cell>
          <cell r="BB22">
            <v>5.3868716881674363E-2</v>
          </cell>
          <cell r="BC22">
            <v>0.42876114763357986</v>
          </cell>
          <cell r="BD22">
            <v>0.54087027995688375</v>
          </cell>
          <cell r="BE22">
            <v>0.80264161009791712</v>
          </cell>
          <cell r="BF22">
            <v>3.5953236244045366</v>
          </cell>
          <cell r="BG22">
            <v>6.0145036244045365</v>
          </cell>
          <cell r="BH22">
            <v>13989.013689930023</v>
          </cell>
          <cell r="BI22">
            <v>13224</v>
          </cell>
        </row>
        <row r="23">
          <cell r="A23" t="str">
            <v>л/с №3000000145985</v>
          </cell>
          <cell r="B23" t="str">
            <v>Кв. 19</v>
          </cell>
          <cell r="C23" t="str">
            <v>Юсупова Зара Зумсуевна</v>
          </cell>
          <cell r="D23">
            <v>76.2</v>
          </cell>
          <cell r="E23">
            <v>31</v>
          </cell>
          <cell r="F23">
            <v>28</v>
          </cell>
          <cell r="G23">
            <v>31</v>
          </cell>
          <cell r="H23">
            <v>30</v>
          </cell>
          <cell r="I23">
            <v>31</v>
          </cell>
          <cell r="J23">
            <v>30</v>
          </cell>
          <cell r="K23">
            <v>31</v>
          </cell>
          <cell r="L23">
            <v>31</v>
          </cell>
          <cell r="M23">
            <v>30</v>
          </cell>
          <cell r="N23">
            <v>31</v>
          </cell>
          <cell r="O23">
            <v>30</v>
          </cell>
          <cell r="P23">
            <v>31</v>
          </cell>
          <cell r="Q23">
            <v>365</v>
          </cell>
          <cell r="R23" t="str">
            <v>В-хаус 16-7-Кв. 19</v>
          </cell>
          <cell r="S23">
            <v>42260</v>
          </cell>
          <cell r="T23">
            <v>8.5999999999999998E-4</v>
          </cell>
          <cell r="U23">
            <v>44437</v>
          </cell>
          <cell r="V23">
            <v>1.87222</v>
          </cell>
          <cell r="X23">
            <v>1.87222</v>
          </cell>
          <cell r="Y23" t="str">
            <v>В-хаус 16-7-Кв. 19</v>
          </cell>
          <cell r="AB23">
            <v>8.5999999999999998E-4</v>
          </cell>
          <cell r="AC23">
            <v>46108</v>
          </cell>
          <cell r="AD23">
            <v>1.43706</v>
          </cell>
          <cell r="AF23">
            <v>1.43706</v>
          </cell>
          <cell r="AG23">
            <v>3.3092800000000002</v>
          </cell>
          <cell r="AH23">
            <v>0.48365683333333337</v>
          </cell>
          <cell r="AI23">
            <v>0.43685133333333337</v>
          </cell>
          <cell r="AJ23">
            <v>0.48365683333333337</v>
          </cell>
          <cell r="AK23">
            <v>0.468055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0.33923993444721284</v>
          </cell>
          <cell r="AR23">
            <v>0.46299516296637461</v>
          </cell>
          <cell r="AS23">
            <v>0.63482490258641255</v>
          </cell>
          <cell r="AT23">
            <v>1.1377258803851398</v>
          </cell>
          <cell r="AU23">
            <v>0.86398625482357394</v>
          </cell>
          <cell r="AV23">
            <v>0.4702353327518447</v>
          </cell>
          <cell r="AW23">
            <v>0</v>
          </cell>
          <cell r="AX23">
            <v>8.2672976706577583E-2</v>
          </cell>
          <cell r="AY23">
            <v>3.9978597959448008E-3</v>
          </cell>
          <cell r="AZ23">
            <v>0</v>
          </cell>
          <cell r="BA23">
            <v>6.4176607626170432E-2</v>
          </cell>
          <cell r="BB23">
            <v>7.9859848762326588E-2</v>
          </cell>
          <cell r="BC23">
            <v>0.63563423053849777</v>
          </cell>
          <cell r="BD23">
            <v>0.80183492865203398</v>
          </cell>
          <cell r="BE23">
            <v>1.1899083791723986</v>
          </cell>
          <cell r="BF23">
            <v>5.3300322992145075</v>
          </cell>
          <cell r="BG23">
            <v>8.6393122992145077</v>
          </cell>
          <cell r="BH23">
            <v>20094.00369049704</v>
          </cell>
          <cell r="BI23">
            <v>21360</v>
          </cell>
        </row>
        <row r="24">
          <cell r="A24" t="str">
            <v>л/с №3000000145987</v>
          </cell>
          <cell r="B24" t="str">
            <v>Кв. 20</v>
          </cell>
          <cell r="C24" t="str">
            <v>Ботиева Агуя Нарановна</v>
          </cell>
          <cell r="D24">
            <v>99.3</v>
          </cell>
          <cell r="E24">
            <v>31</v>
          </cell>
          <cell r="F24">
            <v>28</v>
          </cell>
          <cell r="G24">
            <v>31</v>
          </cell>
          <cell r="H24">
            <v>30</v>
          </cell>
          <cell r="I24">
            <v>31</v>
          </cell>
          <cell r="J24">
            <v>30</v>
          </cell>
          <cell r="K24">
            <v>31</v>
          </cell>
          <cell r="L24">
            <v>31</v>
          </cell>
          <cell r="M24">
            <v>30</v>
          </cell>
          <cell r="N24">
            <v>31</v>
          </cell>
          <cell r="O24">
            <v>30</v>
          </cell>
          <cell r="P24">
            <v>31</v>
          </cell>
          <cell r="Q24">
            <v>365</v>
          </cell>
          <cell r="R24" t="str">
            <v xml:space="preserve">51744738 Отопление ПУ </v>
          </cell>
          <cell r="S24">
            <v>68799</v>
          </cell>
          <cell r="T24">
            <v>8.5999999999999998E-4</v>
          </cell>
          <cell r="U24">
            <v>70577</v>
          </cell>
          <cell r="V24">
            <v>1.52908</v>
          </cell>
          <cell r="X24">
            <v>1.52908</v>
          </cell>
          <cell r="Y24" t="str">
            <v xml:space="preserve">51744738 Отопление ПУ </v>
          </cell>
          <cell r="AB24">
            <v>8.5999999999999998E-4</v>
          </cell>
          <cell r="AC24">
            <v>71070</v>
          </cell>
          <cell r="AD24">
            <v>0.42397999999999997</v>
          </cell>
          <cell r="AF24">
            <v>0.42397999999999997</v>
          </cell>
          <cell r="AG24">
            <v>1.95306</v>
          </cell>
          <cell r="AH24">
            <v>0.3950123333333333</v>
          </cell>
          <cell r="AI24">
            <v>0.35678533333333334</v>
          </cell>
          <cell r="AJ24">
            <v>0.3950123333333333</v>
          </cell>
          <cell r="AK24">
            <v>0.38227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0.10008694654845957</v>
          </cell>
          <cell r="AR24">
            <v>0.13659881229349052</v>
          </cell>
          <cell r="AS24">
            <v>0.18729424115804991</v>
          </cell>
          <cell r="AT24">
            <v>1.48262703310032</v>
          </cell>
          <cell r="AU24">
            <v>1.1259033478212714</v>
          </cell>
          <cell r="AV24">
            <v>0.61278698874354565</v>
          </cell>
          <cell r="AW24">
            <v>0</v>
          </cell>
          <cell r="AX24">
            <v>0.10773525704676054</v>
          </cell>
          <cell r="AY24">
            <v>5.2098094191249172E-3</v>
          </cell>
          <cell r="AZ24">
            <v>0</v>
          </cell>
          <cell r="BA24">
            <v>8.3631720961663034E-2</v>
          </cell>
          <cell r="BB24">
            <v>0.10406933047374055</v>
          </cell>
          <cell r="BC24">
            <v>0.82832649727654628</v>
          </cell>
          <cell r="BD24">
            <v>1.0449108715898552</v>
          </cell>
          <cell r="BE24">
            <v>1.5506286358506454</v>
          </cell>
          <cell r="BF24">
            <v>6.9458294922834725</v>
          </cell>
          <cell r="BG24">
            <v>8.8988894922834731</v>
          </cell>
          <cell r="BH24">
            <v>20697.749092312286</v>
          </cell>
          <cell r="BI24">
            <v>15677.400000000003</v>
          </cell>
        </row>
        <row r="25">
          <cell r="A25" t="str">
            <v>л/с №3000000145989</v>
          </cell>
          <cell r="B25" t="str">
            <v>Кв. 21</v>
          </cell>
          <cell r="C25" t="str">
            <v>Незнанов Виталий Анатольевич</v>
          </cell>
          <cell r="D25">
            <v>99.4</v>
          </cell>
          <cell r="E25">
            <v>31</v>
          </cell>
          <cell r="F25">
            <v>28</v>
          </cell>
          <cell r="G25">
            <v>31</v>
          </cell>
          <cell r="H25">
            <v>30</v>
          </cell>
          <cell r="I25">
            <v>31</v>
          </cell>
          <cell r="J25">
            <v>30</v>
          </cell>
          <cell r="K25">
            <v>31</v>
          </cell>
          <cell r="L25">
            <v>31</v>
          </cell>
          <cell r="M25">
            <v>30</v>
          </cell>
          <cell r="N25">
            <v>31</v>
          </cell>
          <cell r="O25">
            <v>30</v>
          </cell>
          <cell r="P25">
            <v>31</v>
          </cell>
          <cell r="Q25">
            <v>365</v>
          </cell>
          <cell r="R25" t="str">
            <v>В-хаус 16-7-Кв. 21</v>
          </cell>
          <cell r="S25" t="str">
            <v>нет</v>
          </cell>
          <cell r="T25">
            <v>8.5999999999999998E-4</v>
          </cell>
          <cell r="U25">
            <v>91568</v>
          </cell>
          <cell r="W25">
            <v>2.3243351720836762</v>
          </cell>
          <cell r="X25">
            <v>2.3243351720836762</v>
          </cell>
          <cell r="Y25" t="str">
            <v>В-хаус 16-7-Кв. 21</v>
          </cell>
          <cell r="AB25">
            <v>8.5999999999999998E-4</v>
          </cell>
          <cell r="AC25">
            <v>95091</v>
          </cell>
          <cell r="AD25">
            <v>3.0297800000000001</v>
          </cell>
          <cell r="AF25">
            <v>3.0297800000000001</v>
          </cell>
          <cell r="AG25">
            <v>5.3541151720836764</v>
          </cell>
          <cell r="AH25">
            <v>0.6004532527882831</v>
          </cell>
          <cell r="AI25">
            <v>0.54234487348619109</v>
          </cell>
          <cell r="AJ25">
            <v>0.6004532527882831</v>
          </cell>
          <cell r="AK25">
            <v>0.58108379302091906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0.71522578638990475</v>
          </cell>
          <cell r="AR25">
            <v>0.97614120833664741</v>
          </cell>
          <cell r="AS25">
            <v>1.338413005273448</v>
          </cell>
          <cell r="AT25">
            <v>1.4841201116835026</v>
          </cell>
          <cell r="AU25">
            <v>1.1270371880506989</v>
          </cell>
          <cell r="AV25">
            <v>0.61340409547944053</v>
          </cell>
          <cell r="AW25">
            <v>0</v>
          </cell>
          <cell r="AX25">
            <v>0.10784375176684792</v>
          </cell>
          <cell r="AY25">
            <v>5.2150559542901995E-3</v>
          </cell>
          <cell r="AZ25">
            <v>0</v>
          </cell>
          <cell r="BA25">
            <v>8.3715942231513657E-2</v>
          </cell>
          <cell r="BB25">
            <v>0.10417413342487222</v>
          </cell>
          <cell r="BC25">
            <v>0.82916066293342106</v>
          </cell>
          <cell r="BD25">
            <v>1.0459631483991099</v>
          </cell>
          <cell r="BE25">
            <v>1.552190195403365</v>
          </cell>
          <cell r="BF25">
            <v>6.9528242853270621</v>
          </cell>
          <cell r="BG25">
            <v>12.306939457410738</v>
          </cell>
          <cell r="BH25">
            <v>28624.46434520249</v>
          </cell>
          <cell r="BI25">
            <v>27637.08</v>
          </cell>
        </row>
        <row r="26">
          <cell r="A26" t="str">
            <v>л/с №3000000146001</v>
          </cell>
          <cell r="B26" t="str">
            <v>Кв. 22</v>
          </cell>
          <cell r="C26" t="str">
            <v>Бобровский Юрий Евгеньевич</v>
          </cell>
          <cell r="D26">
            <v>76</v>
          </cell>
          <cell r="E26">
            <v>31</v>
          </cell>
          <cell r="F26">
            <v>28</v>
          </cell>
          <cell r="G26">
            <v>31</v>
          </cell>
          <cell r="H26">
            <v>30</v>
          </cell>
          <cell r="I26">
            <v>31</v>
          </cell>
          <cell r="J26">
            <v>30</v>
          </cell>
          <cell r="K26">
            <v>31</v>
          </cell>
          <cell r="L26">
            <v>31</v>
          </cell>
          <cell r="M26">
            <v>30</v>
          </cell>
          <cell r="N26">
            <v>31</v>
          </cell>
          <cell r="O26">
            <v>30</v>
          </cell>
          <cell r="P26">
            <v>31</v>
          </cell>
          <cell r="Q26">
            <v>365</v>
          </cell>
          <cell r="R26" t="str">
            <v xml:space="preserve">51744822 Отопление ПУ </v>
          </cell>
          <cell r="S26">
            <v>11276</v>
          </cell>
          <cell r="T26">
            <v>8.5999999999999998E-4</v>
          </cell>
          <cell r="U26">
            <v>11276</v>
          </cell>
          <cell r="V26">
            <v>0</v>
          </cell>
          <cell r="X26">
            <v>0</v>
          </cell>
          <cell r="Y26" t="str">
            <v>23010816 Отопление ПУ</v>
          </cell>
          <cell r="Z26">
            <v>1E-3</v>
          </cell>
          <cell r="AA26" t="str">
            <v>ДА</v>
          </cell>
          <cell r="AB26">
            <v>1</v>
          </cell>
          <cell r="AC26">
            <v>1E-3</v>
          </cell>
          <cell r="AD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1.1347397232187746</v>
          </cell>
          <cell r="AU26">
            <v>0.86171857436471933</v>
          </cell>
          <cell r="AV26">
            <v>0.46900111928005506</v>
          </cell>
          <cell r="AW26">
            <v>0</v>
          </cell>
          <cell r="AX26">
            <v>8.2455987266402825E-2</v>
          </cell>
          <cell r="AY26">
            <v>3.9873667256142371E-3</v>
          </cell>
          <cell r="AZ26">
            <v>0</v>
          </cell>
          <cell r="BA26">
            <v>6.4008165086469185E-2</v>
          </cell>
          <cell r="BB26">
            <v>7.9650242860063267E-2</v>
          </cell>
          <cell r="BC26">
            <v>0.63396589922474844</v>
          </cell>
          <cell r="BD26">
            <v>0.79973037503352462</v>
          </cell>
          <cell r="BE26">
            <v>1.1867852600669591</v>
          </cell>
          <cell r="BF26">
            <v>5.3160427131273309</v>
          </cell>
          <cell r="BG26">
            <v>5.3160427131273309</v>
          </cell>
          <cell r="BH26">
            <v>12364.477425608597</v>
          </cell>
          <cell r="BI26">
            <v>2729.6399999999994</v>
          </cell>
        </row>
        <row r="27">
          <cell r="A27" t="str">
            <v>л/с №3000000146003</v>
          </cell>
          <cell r="B27" t="str">
            <v>Кв. 23</v>
          </cell>
          <cell r="C27" t="str">
            <v>Немов Владимир Иванович</v>
          </cell>
          <cell r="D27">
            <v>51.5</v>
          </cell>
          <cell r="E27">
            <v>31</v>
          </cell>
          <cell r="F27">
            <v>28</v>
          </cell>
          <cell r="G27">
            <v>31</v>
          </cell>
          <cell r="H27">
            <v>30</v>
          </cell>
          <cell r="I27">
            <v>31</v>
          </cell>
          <cell r="J27">
            <v>30</v>
          </cell>
          <cell r="K27">
            <v>31</v>
          </cell>
          <cell r="L27">
            <v>31</v>
          </cell>
          <cell r="M27">
            <v>30</v>
          </cell>
          <cell r="N27">
            <v>31</v>
          </cell>
          <cell r="O27">
            <v>30</v>
          </cell>
          <cell r="P27">
            <v>31</v>
          </cell>
          <cell r="Q27">
            <v>365</v>
          </cell>
          <cell r="R27" t="str">
            <v xml:space="preserve">51744866 Отопление ПУ </v>
          </cell>
          <cell r="S27">
            <v>18836</v>
          </cell>
          <cell r="T27">
            <v>8.5999999999999998E-4</v>
          </cell>
          <cell r="U27">
            <v>18836</v>
          </cell>
          <cell r="V27">
            <v>0</v>
          </cell>
          <cell r="X27">
            <v>0</v>
          </cell>
          <cell r="Y27" t="str">
            <v>23-024934 Отопление ЖП ФАКТ</v>
          </cell>
          <cell r="Z27">
            <v>1E-3</v>
          </cell>
          <cell r="AA27" t="str">
            <v>ДА</v>
          </cell>
          <cell r="AB27">
            <v>1</v>
          </cell>
          <cell r="AC27" t="str">
            <v>нет</v>
          </cell>
          <cell r="AE27">
            <v>0.75854102933886258</v>
          </cell>
          <cell r="AF27">
            <v>0.75854102933886258</v>
          </cell>
          <cell r="AG27">
            <v>0.75854102933886258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0.17906518104215349</v>
          </cell>
          <cell r="AR27">
            <v>0.24438842323593185</v>
          </cell>
          <cell r="AS27">
            <v>0.33508742506077727</v>
          </cell>
          <cell r="AT27">
            <v>0.76893547033903809</v>
          </cell>
          <cell r="AU27">
            <v>0.58392771815504008</v>
          </cell>
          <cell r="AV27">
            <v>0.31780996898582681</v>
          </cell>
          <cell r="AW27">
            <v>0</v>
          </cell>
          <cell r="AX27">
            <v>5.5874780844996655E-2</v>
          </cell>
          <cell r="AY27">
            <v>2.7019656101201737E-3</v>
          </cell>
          <cell r="AZ27">
            <v>0</v>
          </cell>
          <cell r="BA27">
            <v>4.3373953973067939E-2</v>
          </cell>
          <cell r="BB27">
            <v>5.3973519832806023E-2</v>
          </cell>
          <cell r="BC27">
            <v>0.42959531329045453</v>
          </cell>
          <cell r="BD27">
            <v>0.54192255676613843</v>
          </cell>
          <cell r="BE27">
            <v>0.80420316965063676</v>
          </cell>
          <cell r="BF27">
            <v>3.6023184174481258</v>
          </cell>
          <cell r="BG27">
            <v>4.3608594467869883</v>
          </cell>
          <cell r="BH27">
            <v>10142.835770092921</v>
          </cell>
          <cell r="BI27">
            <v>13924.560000000005</v>
          </cell>
        </row>
        <row r="28">
          <cell r="A28" t="str">
            <v>л/с №3000000146005</v>
          </cell>
          <cell r="B28" t="str">
            <v>Кв. 24</v>
          </cell>
          <cell r="C28" t="str">
            <v>Белов Сергей Михайлович</v>
          </cell>
          <cell r="D28">
            <v>69.900000000000006</v>
          </cell>
          <cell r="E28">
            <v>31</v>
          </cell>
          <cell r="F28">
            <v>28</v>
          </cell>
          <cell r="G28">
            <v>31</v>
          </cell>
          <cell r="H28">
            <v>30</v>
          </cell>
          <cell r="I28">
            <v>31</v>
          </cell>
          <cell r="J28">
            <v>30</v>
          </cell>
          <cell r="K28">
            <v>31</v>
          </cell>
          <cell r="L28">
            <v>31</v>
          </cell>
          <cell r="M28">
            <v>30</v>
          </cell>
          <cell r="N28">
            <v>31</v>
          </cell>
          <cell r="O28">
            <v>30</v>
          </cell>
          <cell r="P28">
            <v>31</v>
          </cell>
          <cell r="Q28">
            <v>365</v>
          </cell>
          <cell r="R28" t="str">
            <v xml:space="preserve">51744731 Отопление ПУ </v>
          </cell>
          <cell r="S28" t="str">
            <v>нет</v>
          </cell>
          <cell r="T28">
            <v>8.5999999999999998E-4</v>
          </cell>
          <cell r="U28">
            <v>65940</v>
          </cell>
          <cell r="W28">
            <v>1.6345173896242353</v>
          </cell>
          <cell r="X28">
            <v>1.6345173896242353</v>
          </cell>
          <cell r="Y28" t="str">
            <v xml:space="preserve">51744731 Отопление ПУ </v>
          </cell>
          <cell r="AB28">
            <v>8.5999999999999998E-4</v>
          </cell>
          <cell r="AC28">
            <v>65940</v>
          </cell>
          <cell r="AD28">
            <v>0</v>
          </cell>
          <cell r="AF28">
            <v>0</v>
          </cell>
          <cell r="AG28">
            <v>1.6345173896242353</v>
          </cell>
          <cell r="AH28">
            <v>0.42225032565292742</v>
          </cell>
          <cell r="AI28">
            <v>0.38138739091232154</v>
          </cell>
          <cell r="AJ28">
            <v>0.42225032565292742</v>
          </cell>
          <cell r="AK28">
            <v>0.40862934740605883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1.0436619296446361</v>
          </cell>
          <cell r="AU28">
            <v>0.79255432036965645</v>
          </cell>
          <cell r="AV28">
            <v>0.43135760839047177</v>
          </cell>
          <cell r="AW28">
            <v>0</v>
          </cell>
          <cell r="AX28">
            <v>7.5837809341073134E-2</v>
          </cell>
          <cell r="AY28">
            <v>3.6673280805320421E-3</v>
          </cell>
          <cell r="AZ28">
            <v>0</v>
          </cell>
          <cell r="BA28">
            <v>5.8870667625581533E-2</v>
          </cell>
          <cell r="BB28">
            <v>7.3257262841031873E-2</v>
          </cell>
          <cell r="BC28">
            <v>0.58308179415539363</v>
          </cell>
          <cell r="BD28">
            <v>0.7355414896689918</v>
          </cell>
          <cell r="BE28">
            <v>1.0915301273510585</v>
          </cell>
          <cell r="BF28">
            <v>4.8893603374684274</v>
          </cell>
          <cell r="BG28">
            <v>6.5238777270926622</v>
          </cell>
          <cell r="BH28">
            <v>15173.756727890282</v>
          </cell>
          <cell r="BI28">
            <v>23277.359999999997</v>
          </cell>
        </row>
        <row r="29">
          <cell r="A29" t="str">
            <v>л/с №3000000146006</v>
          </cell>
          <cell r="B29" t="str">
            <v>Кв. 25</v>
          </cell>
          <cell r="C29" t="str">
            <v>Матвеева Ирина Борисовна</v>
          </cell>
          <cell r="D29">
            <v>69.900000000000006</v>
          </cell>
          <cell r="E29">
            <v>31</v>
          </cell>
          <cell r="F29">
            <v>28</v>
          </cell>
          <cell r="G29">
            <v>31</v>
          </cell>
          <cell r="H29">
            <v>30</v>
          </cell>
          <cell r="I29">
            <v>31</v>
          </cell>
          <cell r="J29">
            <v>30</v>
          </cell>
          <cell r="K29">
            <v>31</v>
          </cell>
          <cell r="L29">
            <v>31</v>
          </cell>
          <cell r="M29">
            <v>30</v>
          </cell>
          <cell r="N29">
            <v>31</v>
          </cell>
          <cell r="O29">
            <v>30</v>
          </cell>
          <cell r="P29">
            <v>31</v>
          </cell>
          <cell r="Q29">
            <v>365</v>
          </cell>
          <cell r="R29" t="str">
            <v xml:space="preserve">51744637 Отопление ПУ </v>
          </cell>
          <cell r="S29" t="str">
            <v>нет</v>
          </cell>
          <cell r="T29">
            <v>8.5999999999999998E-4</v>
          </cell>
          <cell r="U29">
            <v>55172</v>
          </cell>
          <cell r="W29">
            <v>1.6345173896242353</v>
          </cell>
          <cell r="X29">
            <v>1.6345173896242353</v>
          </cell>
          <cell r="Y29" t="str">
            <v xml:space="preserve">51744637 Отопление ПУ </v>
          </cell>
          <cell r="AB29">
            <v>8.5999999999999998E-4</v>
          </cell>
          <cell r="AC29">
            <v>55173</v>
          </cell>
          <cell r="AD29">
            <v>8.5999999999999998E-4</v>
          </cell>
          <cell r="AF29">
            <v>8.5999999999999998E-4</v>
          </cell>
          <cell r="AG29">
            <v>1.6353773896242354</v>
          </cell>
          <cell r="AH29">
            <v>0.42225032565292742</v>
          </cell>
          <cell r="AI29">
            <v>0.38138739091232154</v>
          </cell>
          <cell r="AJ29">
            <v>0.42225032565292742</v>
          </cell>
          <cell r="AK29">
            <v>0.40862934740605883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2.0301611875955287E-4</v>
          </cell>
          <cell r="AR29">
            <v>2.7707669836407817E-4</v>
          </cell>
          <cell r="AS29">
            <v>3.7990718287636896E-4</v>
          </cell>
          <cell r="AT29">
            <v>1.0436619296446361</v>
          </cell>
          <cell r="AU29">
            <v>0.79255432036965645</v>
          </cell>
          <cell r="AV29">
            <v>0.43135760839047177</v>
          </cell>
          <cell r="AW29">
            <v>0</v>
          </cell>
          <cell r="AX29">
            <v>7.5837809341073134E-2</v>
          </cell>
          <cell r="AY29">
            <v>3.6673280805320421E-3</v>
          </cell>
          <cell r="AZ29">
            <v>0</v>
          </cell>
          <cell r="BA29">
            <v>5.8870667625581533E-2</v>
          </cell>
          <cell r="BB29">
            <v>7.3257262841031873E-2</v>
          </cell>
          <cell r="BC29">
            <v>0.58308179415539363</v>
          </cell>
          <cell r="BD29">
            <v>0.7355414896689918</v>
          </cell>
          <cell r="BE29">
            <v>1.0915301273510585</v>
          </cell>
          <cell r="BF29">
            <v>4.8893603374684274</v>
          </cell>
          <cell r="BG29">
            <v>6.5247377270926625</v>
          </cell>
          <cell r="BH29">
            <v>15175.756984690282</v>
          </cell>
          <cell r="BI29">
            <v>17910.240000000002</v>
          </cell>
        </row>
        <row r="30">
          <cell r="A30" t="str">
            <v>л/с №3000000146007</v>
          </cell>
          <cell r="B30" t="str">
            <v>Кв. 26</v>
          </cell>
          <cell r="C30" t="str">
            <v>Надолина Ирина Александровна</v>
          </cell>
          <cell r="D30">
            <v>51.2</v>
          </cell>
          <cell r="E30">
            <v>31</v>
          </cell>
          <cell r="F30">
            <v>28</v>
          </cell>
          <cell r="G30">
            <v>31</v>
          </cell>
          <cell r="H30">
            <v>30</v>
          </cell>
          <cell r="I30">
            <v>31</v>
          </cell>
          <cell r="J30">
            <v>30</v>
          </cell>
          <cell r="K30">
            <v>31</v>
          </cell>
          <cell r="L30">
            <v>31</v>
          </cell>
          <cell r="M30">
            <v>30</v>
          </cell>
          <cell r="N30">
            <v>31</v>
          </cell>
          <cell r="O30">
            <v>30</v>
          </cell>
          <cell r="P30">
            <v>31</v>
          </cell>
          <cell r="Q30">
            <v>365</v>
          </cell>
          <cell r="R30" t="str">
            <v>В-хаус 16-7-Кв. 26</v>
          </cell>
          <cell r="S30">
            <v>25107</v>
          </cell>
          <cell r="T30">
            <v>8.5999999999999998E-4</v>
          </cell>
          <cell r="U30">
            <v>26965</v>
          </cell>
          <cell r="V30">
            <v>1.59788</v>
          </cell>
          <cell r="X30">
            <v>1.59788</v>
          </cell>
          <cell r="Y30" t="str">
            <v>В-хаус 16-7-Кв. 26</v>
          </cell>
          <cell r="AB30">
            <v>8.5999999999999998E-4</v>
          </cell>
          <cell r="AC30">
            <v>29008</v>
          </cell>
          <cell r="AD30">
            <v>1.75698</v>
          </cell>
          <cell r="AF30">
            <v>1.75698</v>
          </cell>
          <cell r="AG30">
            <v>3.35486</v>
          </cell>
          <cell r="AH30">
            <v>0.41278566666666666</v>
          </cell>
          <cell r="AI30">
            <v>0.37283866666666665</v>
          </cell>
          <cell r="AJ30">
            <v>0.41278566666666666</v>
          </cell>
          <cell r="AK30">
            <v>0.39946999999999999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0.4147619306257665</v>
          </cell>
          <cell r="AR30">
            <v>0.56606769475781171</v>
          </cell>
          <cell r="AS30">
            <v>0.77615037461642189</v>
          </cell>
          <cell r="AT30">
            <v>0.7644562345894903</v>
          </cell>
          <cell r="AU30">
            <v>0.58052619746675826</v>
          </cell>
          <cell r="AV30">
            <v>0.31595864877814239</v>
          </cell>
          <cell r="AW30">
            <v>0</v>
          </cell>
          <cell r="AX30">
            <v>5.5549296684734545E-2</v>
          </cell>
          <cell r="AY30">
            <v>2.6862260046243282E-3</v>
          </cell>
          <cell r="AZ30">
            <v>0</v>
          </cell>
          <cell r="BA30">
            <v>4.3121290163516089E-2</v>
          </cell>
          <cell r="BB30">
            <v>5.3659110979411041E-2</v>
          </cell>
          <cell r="BC30">
            <v>0.42709281631983054</v>
          </cell>
          <cell r="BD30">
            <v>0.5387657263383745</v>
          </cell>
          <cell r="BE30">
            <v>0.79951849099247774</v>
          </cell>
          <cell r="BF30">
            <v>3.58133403831736</v>
          </cell>
          <cell r="BG30">
            <v>6.9361940383173604</v>
          </cell>
          <cell r="BH30">
            <v>16132.754989841584</v>
          </cell>
          <cell r="BI30">
            <v>14200.92</v>
          </cell>
        </row>
        <row r="31">
          <cell r="A31" t="str">
            <v>л/с №3000000146008</v>
          </cell>
          <cell r="B31" t="str">
            <v>Кв. 27</v>
          </cell>
          <cell r="C31" t="str">
            <v>Ву Тхи Хоа</v>
          </cell>
          <cell r="D31">
            <v>76.2</v>
          </cell>
          <cell r="E31">
            <v>31</v>
          </cell>
          <cell r="F31">
            <v>28</v>
          </cell>
          <cell r="G31">
            <v>31</v>
          </cell>
          <cell r="H31">
            <v>30</v>
          </cell>
          <cell r="I31">
            <v>31</v>
          </cell>
          <cell r="J31">
            <v>30</v>
          </cell>
          <cell r="K31">
            <v>31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365</v>
          </cell>
          <cell r="R31" t="str">
            <v xml:space="preserve">51744624 Отопление ПУ </v>
          </cell>
          <cell r="S31">
            <v>49687</v>
          </cell>
          <cell r="T31">
            <v>8.5999999999999998E-4</v>
          </cell>
          <cell r="U31">
            <v>52500</v>
          </cell>
          <cell r="V31">
            <v>2.4191799999999999</v>
          </cell>
          <cell r="X31">
            <v>2.4191799999999999</v>
          </cell>
          <cell r="Y31" t="str">
            <v xml:space="preserve">51744624 Отопление ПУ </v>
          </cell>
          <cell r="AB31">
            <v>8.5999999999999998E-4</v>
          </cell>
          <cell r="AC31">
            <v>52503</v>
          </cell>
          <cell r="AD31">
            <v>2.5799999999999998E-3</v>
          </cell>
          <cell r="AF31">
            <v>2.5799999999999998E-3</v>
          </cell>
          <cell r="AG31">
            <v>2.4217599999999999</v>
          </cell>
          <cell r="AH31">
            <v>0.62495483333333324</v>
          </cell>
          <cell r="AI31">
            <v>0.56447533333333333</v>
          </cell>
          <cell r="AJ31">
            <v>0.62495483333333324</v>
          </cell>
          <cell r="AK31">
            <v>0.60479499999999997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6.0904835627865854E-4</v>
          </cell>
          <cell r="AR31">
            <v>8.3123009509223451E-4</v>
          </cell>
          <cell r="AS31">
            <v>1.139721548629107E-3</v>
          </cell>
          <cell r="AT31">
            <v>1.1377258803851398</v>
          </cell>
          <cell r="AU31">
            <v>0.86398625482357394</v>
          </cell>
          <cell r="AV31">
            <v>0.4702353327518447</v>
          </cell>
          <cell r="AW31">
            <v>0</v>
          </cell>
          <cell r="AX31">
            <v>8.2672976706577583E-2</v>
          </cell>
          <cell r="AY31">
            <v>3.9978597959448008E-3</v>
          </cell>
          <cell r="AZ31">
            <v>0</v>
          </cell>
          <cell r="BA31">
            <v>6.4176607626170432E-2</v>
          </cell>
          <cell r="BB31">
            <v>7.9859848762326588E-2</v>
          </cell>
          <cell r="BC31">
            <v>0.63563423053849777</v>
          </cell>
          <cell r="BD31">
            <v>0.80183492865203398</v>
          </cell>
          <cell r="BE31">
            <v>1.1899083791723986</v>
          </cell>
          <cell r="BF31">
            <v>5.3300322992145075</v>
          </cell>
          <cell r="BG31">
            <v>7.7517922992145074</v>
          </cell>
          <cell r="BH31">
            <v>18029.738672897038</v>
          </cell>
          <cell r="BI31">
            <v>21192.480000000007</v>
          </cell>
        </row>
        <row r="32">
          <cell r="A32" t="str">
            <v>л/с №3000000146009</v>
          </cell>
          <cell r="B32" t="str">
            <v>Кв. 28</v>
          </cell>
          <cell r="C32" t="str">
            <v>Кудачков Антон Владимирович</v>
          </cell>
          <cell r="D32">
            <v>99.3</v>
          </cell>
          <cell r="E32">
            <v>31</v>
          </cell>
          <cell r="F32">
            <v>28</v>
          </cell>
          <cell r="G32">
            <v>31</v>
          </cell>
          <cell r="H32">
            <v>30</v>
          </cell>
          <cell r="I32">
            <v>31</v>
          </cell>
          <cell r="J32">
            <v>30</v>
          </cell>
          <cell r="K32">
            <v>31</v>
          </cell>
          <cell r="L32">
            <v>31</v>
          </cell>
          <cell r="M32">
            <v>30</v>
          </cell>
          <cell r="N32">
            <v>31</v>
          </cell>
          <cell r="O32">
            <v>30</v>
          </cell>
          <cell r="P32">
            <v>31</v>
          </cell>
          <cell r="Q32">
            <v>365</v>
          </cell>
          <cell r="R32" t="str">
            <v>В-хаус 16-7-Кв. 28</v>
          </cell>
          <cell r="S32" t="str">
            <v>нет</v>
          </cell>
          <cell r="T32">
            <v>8.5999999999999998E-4</v>
          </cell>
          <cell r="U32">
            <v>66854</v>
          </cell>
          <cell r="W32">
            <v>2.3219968067194068</v>
          </cell>
          <cell r="X32">
            <v>2.3219968067194068</v>
          </cell>
          <cell r="Y32" t="str">
            <v>В-хаус 16-7-Кв. 28</v>
          </cell>
          <cell r="AB32">
            <v>8.5999999999999998E-4</v>
          </cell>
          <cell r="AC32">
            <v>70313</v>
          </cell>
          <cell r="AD32">
            <v>2.9747399999999997</v>
          </cell>
          <cell r="AF32">
            <v>2.9747399999999997</v>
          </cell>
          <cell r="AG32">
            <v>5.2967368067194069</v>
          </cell>
          <cell r="AH32">
            <v>0.59984917506918001</v>
          </cell>
          <cell r="AI32">
            <v>0.54179925490119485</v>
          </cell>
          <cell r="AJ32">
            <v>0.59984917506918001</v>
          </cell>
          <cell r="AK32">
            <v>0.5804992016798517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0.70223275478929337</v>
          </cell>
          <cell r="AR32">
            <v>0.95840829964134633</v>
          </cell>
          <cell r="AS32">
            <v>1.3140989455693601</v>
          </cell>
          <cell r="AT32">
            <v>1.48262703310032</v>
          </cell>
          <cell r="AU32">
            <v>1.1259033478212714</v>
          </cell>
          <cell r="AV32">
            <v>0.61278698874354565</v>
          </cell>
          <cell r="AW32">
            <v>0</v>
          </cell>
          <cell r="AX32">
            <v>0.10773525704676054</v>
          </cell>
          <cell r="AY32">
            <v>5.2098094191249172E-3</v>
          </cell>
          <cell r="AZ32">
            <v>0</v>
          </cell>
          <cell r="BA32">
            <v>8.3631720961663034E-2</v>
          </cell>
          <cell r="BB32">
            <v>0.10406933047374055</v>
          </cell>
          <cell r="BC32">
            <v>0.82832649727654628</v>
          </cell>
          <cell r="BD32">
            <v>1.0449108715898552</v>
          </cell>
          <cell r="BE32">
            <v>1.5506286358506454</v>
          </cell>
          <cell r="BF32">
            <v>6.9458294922834725</v>
          </cell>
          <cell r="BG32">
            <v>12.242566299002879</v>
          </cell>
          <cell r="BH32">
            <v>28474.740103524819</v>
          </cell>
          <cell r="BI32">
            <v>28566.480000000007</v>
          </cell>
        </row>
        <row r="33">
          <cell r="A33" t="str">
            <v>л/с №3000000146010</v>
          </cell>
          <cell r="B33" t="str">
            <v>Кв. 29</v>
          </cell>
          <cell r="C33" t="str">
            <v>Жильцов Игорь Александрович</v>
          </cell>
          <cell r="D33">
            <v>99.3</v>
          </cell>
          <cell r="E33">
            <v>31</v>
          </cell>
          <cell r="F33">
            <v>28</v>
          </cell>
          <cell r="G33">
            <v>31</v>
          </cell>
          <cell r="H33">
            <v>30</v>
          </cell>
          <cell r="I33">
            <v>31</v>
          </cell>
          <cell r="J33">
            <v>30</v>
          </cell>
          <cell r="K33">
            <v>31</v>
          </cell>
          <cell r="L33">
            <v>31</v>
          </cell>
          <cell r="M33">
            <v>30</v>
          </cell>
          <cell r="N33">
            <v>31</v>
          </cell>
          <cell r="O33">
            <v>30</v>
          </cell>
          <cell r="P33">
            <v>31</v>
          </cell>
          <cell r="Q33">
            <v>365</v>
          </cell>
          <cell r="R33" t="str">
            <v>В-хаус 16-7-Кв. 29</v>
          </cell>
          <cell r="S33" t="str">
            <v>нет</v>
          </cell>
          <cell r="T33">
            <v>8.5999999999999998E-4</v>
          </cell>
          <cell r="U33">
            <v>100385</v>
          </cell>
          <cell r="W33">
            <v>2.3219968067194068</v>
          </cell>
          <cell r="X33">
            <v>2.3219968067194068</v>
          </cell>
          <cell r="Y33" t="str">
            <v>В-хаус 16-7-Кв. 29</v>
          </cell>
          <cell r="AB33">
            <v>8.5999999999999998E-4</v>
          </cell>
          <cell r="AC33" t="str">
            <v>нет</v>
          </cell>
          <cell r="AE33">
            <v>1.4625849361815348</v>
          </cell>
          <cell r="AF33">
            <v>1.4625849361815348</v>
          </cell>
          <cell r="AG33">
            <v>3.7845817429009418</v>
          </cell>
          <cell r="AH33">
            <v>0.59984917506918001</v>
          </cell>
          <cell r="AI33">
            <v>0.54179925490119485</v>
          </cell>
          <cell r="AJ33">
            <v>0.59984917506918001</v>
          </cell>
          <cell r="AK33">
            <v>0.5804992016798517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0.34526548499972504</v>
          </cell>
          <cell r="AR33">
            <v>0.47121884324908797</v>
          </cell>
          <cell r="AS33">
            <v>0.64610060793272195</v>
          </cell>
          <cell r="AT33">
            <v>1.48262703310032</v>
          </cell>
          <cell r="AU33">
            <v>1.1259033478212714</v>
          </cell>
          <cell r="AV33">
            <v>0.61278698874354565</v>
          </cell>
          <cell r="AW33">
            <v>0</v>
          </cell>
          <cell r="AX33">
            <v>0.10773525704676054</v>
          </cell>
          <cell r="AY33">
            <v>5.2098094191249172E-3</v>
          </cell>
          <cell r="AZ33">
            <v>0</v>
          </cell>
          <cell r="BA33">
            <v>8.3631720961663034E-2</v>
          </cell>
          <cell r="BB33">
            <v>0.10406933047374055</v>
          </cell>
          <cell r="BC33">
            <v>0.82832649727654628</v>
          </cell>
          <cell r="BD33">
            <v>1.0449108715898552</v>
          </cell>
          <cell r="BE33">
            <v>1.5506286358506454</v>
          </cell>
          <cell r="BF33">
            <v>6.9458294922834725</v>
          </cell>
          <cell r="BG33">
            <v>10.730411235184414</v>
          </cell>
          <cell r="BH33">
            <v>24957.648883690727</v>
          </cell>
          <cell r="BI33">
            <v>28563.720000000005</v>
          </cell>
        </row>
        <row r="34">
          <cell r="A34" t="str">
            <v>л/с №3000000146011</v>
          </cell>
          <cell r="B34" t="str">
            <v>Кв. 30</v>
          </cell>
          <cell r="C34" t="str">
            <v>Корчагин Алексей Николаевич</v>
          </cell>
          <cell r="D34">
            <v>76.099999999999994</v>
          </cell>
          <cell r="E34">
            <v>31</v>
          </cell>
          <cell r="F34">
            <v>28</v>
          </cell>
          <cell r="G34">
            <v>31</v>
          </cell>
          <cell r="H34">
            <v>30</v>
          </cell>
          <cell r="I34">
            <v>31</v>
          </cell>
          <cell r="J34">
            <v>30</v>
          </cell>
          <cell r="K34">
            <v>31</v>
          </cell>
          <cell r="L34">
            <v>31</v>
          </cell>
          <cell r="M34">
            <v>30</v>
          </cell>
          <cell r="N34">
            <v>31</v>
          </cell>
          <cell r="O34">
            <v>30</v>
          </cell>
          <cell r="P34">
            <v>31</v>
          </cell>
          <cell r="Q34">
            <v>365</v>
          </cell>
          <cell r="R34" t="str">
            <v>3285323 Отопление ПУ</v>
          </cell>
          <cell r="S34" t="str">
            <v>нет</v>
          </cell>
          <cell r="T34">
            <v>8.5999999999999998E-4</v>
          </cell>
          <cell r="U34">
            <v>593.78499999999997</v>
          </cell>
          <cell r="W34">
            <v>1.7794960422089312</v>
          </cell>
          <cell r="X34">
            <v>1.7794960422089312</v>
          </cell>
          <cell r="Y34" t="str">
            <v>3285323 Отопление ПУ</v>
          </cell>
          <cell r="AB34">
            <v>8.5999999999999998E-4</v>
          </cell>
          <cell r="AC34">
            <v>2736.7849999999999</v>
          </cell>
          <cell r="AD34">
            <v>1.8429800000000001</v>
          </cell>
          <cell r="AF34">
            <v>1.8429800000000001</v>
          </cell>
          <cell r="AG34">
            <v>3.6224760422089313</v>
          </cell>
          <cell r="AH34">
            <v>0.45970314423730724</v>
          </cell>
          <cell r="AI34">
            <v>0.41521574318208399</v>
          </cell>
          <cell r="AJ34">
            <v>0.45970314423730724</v>
          </cell>
          <cell r="AK34">
            <v>0.4448740105522328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0.4350635425017218</v>
          </cell>
          <cell r="AR34">
            <v>0.59377536459421953</v>
          </cell>
          <cell r="AS34">
            <v>0.81414109290405878</v>
          </cell>
          <cell r="AT34">
            <v>1.1362328018019572</v>
          </cell>
          <cell r="AU34">
            <v>0.86285241459414652</v>
          </cell>
          <cell r="AV34">
            <v>0.46961822601594988</v>
          </cell>
          <cell r="AW34">
            <v>0</v>
          </cell>
          <cell r="AX34">
            <v>8.2564481986490204E-2</v>
          </cell>
          <cell r="AY34">
            <v>3.9926132607795185E-3</v>
          </cell>
          <cell r="AZ34">
            <v>0</v>
          </cell>
          <cell r="BA34">
            <v>6.4092386356319808E-2</v>
          </cell>
          <cell r="BB34">
            <v>7.9755045811194913E-2</v>
          </cell>
          <cell r="BC34">
            <v>0.63480006488162299</v>
          </cell>
          <cell r="BD34">
            <v>0.80078265184277919</v>
          </cell>
          <cell r="BE34">
            <v>1.1883468196196787</v>
          </cell>
          <cell r="BF34">
            <v>5.3230375061709196</v>
          </cell>
          <cell r="BG34">
            <v>8.94551354837985</v>
          </cell>
          <cell r="BH34">
            <v>20806.191051905727</v>
          </cell>
          <cell r="BI34">
            <v>21574.920000000002</v>
          </cell>
        </row>
        <row r="35">
          <cell r="A35" t="str">
            <v>л/с №3000000146012</v>
          </cell>
          <cell r="B35" t="str">
            <v>Кв. 31</v>
          </cell>
          <cell r="C35" t="str">
            <v xml:space="preserve">Трофимова Илона Сергеевна </v>
          </cell>
          <cell r="D35">
            <v>51.3</v>
          </cell>
          <cell r="E35">
            <v>31</v>
          </cell>
          <cell r="F35">
            <v>28</v>
          </cell>
          <cell r="G35">
            <v>31</v>
          </cell>
          <cell r="H35">
            <v>30</v>
          </cell>
          <cell r="I35">
            <v>31</v>
          </cell>
          <cell r="J35">
            <v>30</v>
          </cell>
          <cell r="K35">
            <v>31</v>
          </cell>
          <cell r="L35">
            <v>31</v>
          </cell>
          <cell r="M35">
            <v>30</v>
          </cell>
          <cell r="N35">
            <v>31</v>
          </cell>
          <cell r="O35">
            <v>30</v>
          </cell>
          <cell r="P35">
            <v>31</v>
          </cell>
          <cell r="Q35">
            <v>365</v>
          </cell>
          <cell r="R35" t="str">
            <v>В-хаус 16-7-Кв. 31</v>
          </cell>
          <cell r="S35">
            <v>7028</v>
          </cell>
          <cell r="T35">
            <v>8.5999999999999998E-4</v>
          </cell>
          <cell r="U35">
            <v>7028</v>
          </cell>
          <cell r="V35">
            <v>0</v>
          </cell>
          <cell r="X35">
            <v>0</v>
          </cell>
          <cell r="Y35" t="str">
            <v>В-хаус 16-7-Кв. 31</v>
          </cell>
          <cell r="AB35">
            <v>8.5999999999999998E-4</v>
          </cell>
          <cell r="AC35">
            <v>7028</v>
          </cell>
          <cell r="AD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0.76594931317267279</v>
          </cell>
          <cell r="AU35">
            <v>0.58166003769618557</v>
          </cell>
          <cell r="AV35">
            <v>0.31657575551403716</v>
          </cell>
          <cell r="AW35">
            <v>0</v>
          </cell>
          <cell r="AX35">
            <v>5.565779140482191E-2</v>
          </cell>
          <cell r="AY35">
            <v>2.6914725397896096E-3</v>
          </cell>
          <cell r="AZ35">
            <v>0</v>
          </cell>
          <cell r="BA35">
            <v>4.3205511433366699E-2</v>
          </cell>
          <cell r="BB35">
            <v>5.3763913930542702E-2</v>
          </cell>
          <cell r="BC35">
            <v>0.42792698197670515</v>
          </cell>
          <cell r="BD35">
            <v>0.53981800314762907</v>
          </cell>
          <cell r="BE35">
            <v>0.80108005054519738</v>
          </cell>
          <cell r="BF35">
            <v>3.5883288313609478</v>
          </cell>
          <cell r="BG35">
            <v>3.5883288313609478</v>
          </cell>
          <cell r="BH35">
            <v>8346.0222622858018</v>
          </cell>
          <cell r="BI35">
            <v>13871.519999999997</v>
          </cell>
        </row>
        <row r="36">
          <cell r="A36" t="str">
            <v>л/с №3000000146013</v>
          </cell>
          <cell r="B36" t="str">
            <v>Кв. 32</v>
          </cell>
          <cell r="C36" t="str">
            <v>Богданов Борис Николаевич</v>
          </cell>
          <cell r="D36">
            <v>69.8</v>
          </cell>
          <cell r="E36">
            <v>31</v>
          </cell>
          <cell r="F36">
            <v>28</v>
          </cell>
          <cell r="G36">
            <v>31</v>
          </cell>
          <cell r="H36">
            <v>30</v>
          </cell>
          <cell r="I36">
            <v>31</v>
          </cell>
          <cell r="J36">
            <v>30</v>
          </cell>
          <cell r="K36">
            <v>31</v>
          </cell>
          <cell r="L36">
            <v>31</v>
          </cell>
          <cell r="M36">
            <v>30</v>
          </cell>
          <cell r="N36">
            <v>31</v>
          </cell>
          <cell r="O36">
            <v>30</v>
          </cell>
          <cell r="P36">
            <v>31</v>
          </cell>
          <cell r="Q36">
            <v>365</v>
          </cell>
          <cell r="R36" t="str">
            <v>В-хаус 16-7-Кв. 32</v>
          </cell>
          <cell r="S36" t="str">
            <v>нет</v>
          </cell>
          <cell r="T36">
            <v>8.5999999999999998E-4</v>
          </cell>
          <cell r="U36" t="str">
            <v>нет</v>
          </cell>
          <cell r="W36">
            <v>1.6321790242599659</v>
          </cell>
          <cell r="X36">
            <v>1.6321790242599659</v>
          </cell>
          <cell r="Y36" t="str">
            <v>В-хаус 16-7-Кв. 32</v>
          </cell>
          <cell r="AB36">
            <v>8.5999999999999998E-4</v>
          </cell>
          <cell r="AC36">
            <v>95103</v>
          </cell>
          <cell r="AE36">
            <v>1.0280808514146136</v>
          </cell>
          <cell r="AF36">
            <v>1.0280808514146136</v>
          </cell>
          <cell r="AG36">
            <v>2.6602598756745794</v>
          </cell>
          <cell r="AH36">
            <v>0.42164624793382455</v>
          </cell>
          <cell r="AI36">
            <v>0.38084177232732536</v>
          </cell>
          <cell r="AJ36">
            <v>0.42164624793382455</v>
          </cell>
          <cell r="AK36">
            <v>0.40804475606499147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0.2426941677037342</v>
          </cell>
          <cell r="AR36">
            <v>0.33122935809452508</v>
          </cell>
          <cell r="AS36">
            <v>0.45415732561635436</v>
          </cell>
          <cell r="AT36">
            <v>1.0421688510614535</v>
          </cell>
          <cell r="AU36">
            <v>0.79142048014022903</v>
          </cell>
          <cell r="AV36">
            <v>0.43074050165457689</v>
          </cell>
          <cell r="AW36">
            <v>0</v>
          </cell>
          <cell r="AX36">
            <v>7.5729314620985755E-2</v>
          </cell>
          <cell r="AY36">
            <v>3.6620815453667593E-3</v>
          </cell>
          <cell r="AZ36">
            <v>0</v>
          </cell>
          <cell r="BA36">
            <v>5.8786446355730909E-2</v>
          </cell>
          <cell r="BB36">
            <v>7.3152459889900198E-2</v>
          </cell>
          <cell r="BC36">
            <v>0.58224762849851897</v>
          </cell>
          <cell r="BD36">
            <v>0.73448921285973712</v>
          </cell>
          <cell r="BE36">
            <v>1.0899685677983388</v>
          </cell>
          <cell r="BF36">
            <v>4.8823655444248377</v>
          </cell>
          <cell r="BG36">
            <v>7.5426254200994176</v>
          </cell>
          <cell r="BH36">
            <v>17543.241612100835</v>
          </cell>
          <cell r="BI36">
            <v>18909.36</v>
          </cell>
        </row>
        <row r="37">
          <cell r="A37" t="str">
            <v>л/с №3000000146014</v>
          </cell>
          <cell r="B37" t="str">
            <v>Кв. 33</v>
          </cell>
          <cell r="C37" t="str">
            <v>Краплин Юрий Сергеевич</v>
          </cell>
          <cell r="D37">
            <v>69.7</v>
          </cell>
          <cell r="E37">
            <v>31</v>
          </cell>
          <cell r="F37">
            <v>28</v>
          </cell>
          <cell r="G37">
            <v>31</v>
          </cell>
          <cell r="H37">
            <v>30</v>
          </cell>
          <cell r="I37">
            <v>31</v>
          </cell>
          <cell r="J37">
            <v>30</v>
          </cell>
          <cell r="K37">
            <v>31</v>
          </cell>
          <cell r="L37">
            <v>31</v>
          </cell>
          <cell r="M37">
            <v>30</v>
          </cell>
          <cell r="N37">
            <v>31</v>
          </cell>
          <cell r="O37">
            <v>30</v>
          </cell>
          <cell r="P37">
            <v>31</v>
          </cell>
          <cell r="Q37">
            <v>365</v>
          </cell>
          <cell r="R37" t="str">
            <v>51744616 Отопление</v>
          </cell>
          <cell r="S37">
            <v>62558</v>
          </cell>
          <cell r="T37">
            <v>8.5999999999999998E-4</v>
          </cell>
          <cell r="U37">
            <v>64693</v>
          </cell>
          <cell r="V37">
            <v>1.8361000000000001</v>
          </cell>
          <cell r="X37">
            <v>1.8361000000000001</v>
          </cell>
          <cell r="Y37" t="str">
            <v>51744616 Отопление</v>
          </cell>
          <cell r="AB37">
            <v>8.5999999999999998E-4</v>
          </cell>
          <cell r="AC37">
            <v>66050</v>
          </cell>
          <cell r="AD37">
            <v>1.1670199999999999</v>
          </cell>
          <cell r="AF37">
            <v>1.1670199999999999</v>
          </cell>
          <cell r="AG37">
            <v>3.00312</v>
          </cell>
          <cell r="AH37">
            <v>0.47432583333333339</v>
          </cell>
          <cell r="AI37">
            <v>0.42842333333333338</v>
          </cell>
          <cell r="AJ37">
            <v>0.47432583333333339</v>
          </cell>
          <cell r="AK37">
            <v>0.45902500000000002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0.27549287315671322</v>
          </cell>
          <cell r="AR37">
            <v>0.37599307968005408</v>
          </cell>
          <cell r="AS37">
            <v>0.5155340471632327</v>
          </cell>
          <cell r="AT37">
            <v>1.0406757724782709</v>
          </cell>
          <cell r="AU37">
            <v>0.79028663991080184</v>
          </cell>
          <cell r="AV37">
            <v>0.43012339491868212</v>
          </cell>
          <cell r="AW37">
            <v>0</v>
          </cell>
          <cell r="AX37">
            <v>7.5620819900898389E-2</v>
          </cell>
          <cell r="AY37">
            <v>3.6568350102014779E-3</v>
          </cell>
          <cell r="AZ37">
            <v>0</v>
          </cell>
          <cell r="BA37">
            <v>5.87022250858803E-2</v>
          </cell>
          <cell r="BB37">
            <v>7.3047656938768551E-2</v>
          </cell>
          <cell r="BC37">
            <v>0.5814134628416443</v>
          </cell>
          <cell r="BD37">
            <v>0.73343693605048255</v>
          </cell>
          <cell r="BE37">
            <v>1.0884070082456192</v>
          </cell>
          <cell r="BF37">
            <v>4.8753707513812499</v>
          </cell>
          <cell r="BG37">
            <v>7.8784907513812499</v>
          </cell>
          <cell r="BH37">
            <v>18324.424068822624</v>
          </cell>
          <cell r="BI37">
            <v>9871.92</v>
          </cell>
        </row>
        <row r="38">
          <cell r="A38" t="str">
            <v>л/с №3000000146015</v>
          </cell>
          <cell r="B38" t="str">
            <v>Кв. 34</v>
          </cell>
          <cell r="C38" t="str">
            <v>Герасимова Татьяна Семёновна</v>
          </cell>
          <cell r="D38">
            <v>51.2</v>
          </cell>
          <cell r="E38">
            <v>31</v>
          </cell>
          <cell r="F38">
            <v>28</v>
          </cell>
          <cell r="G38">
            <v>31</v>
          </cell>
          <cell r="H38">
            <v>30</v>
          </cell>
          <cell r="I38">
            <v>31</v>
          </cell>
          <cell r="J38">
            <v>30</v>
          </cell>
          <cell r="K38">
            <v>31</v>
          </cell>
          <cell r="L38">
            <v>31</v>
          </cell>
          <cell r="M38">
            <v>30</v>
          </cell>
          <cell r="N38">
            <v>31</v>
          </cell>
          <cell r="O38">
            <v>30</v>
          </cell>
          <cell r="P38">
            <v>31</v>
          </cell>
          <cell r="Q38">
            <v>365</v>
          </cell>
          <cell r="R38" t="str">
            <v xml:space="preserve">4519621 Отопление ПУ </v>
          </cell>
          <cell r="S38" t="str">
            <v>нет</v>
          </cell>
          <cell r="T38">
            <v>8.5999999999999998E-4</v>
          </cell>
          <cell r="U38">
            <v>4.1740000000000004</v>
          </cell>
          <cell r="W38">
            <v>1.1972430665058775</v>
          </cell>
          <cell r="X38">
            <v>1.1972430665058775</v>
          </cell>
          <cell r="Y38" t="str">
            <v xml:space="preserve">4519621 Отопление ПУ </v>
          </cell>
          <cell r="AB38">
            <v>8.5999999999999998E-4</v>
          </cell>
          <cell r="AC38">
            <v>4.1740000000000004</v>
          </cell>
          <cell r="AD38">
            <v>0</v>
          </cell>
          <cell r="AF38">
            <v>0</v>
          </cell>
          <cell r="AG38">
            <v>1.1972430665058775</v>
          </cell>
          <cell r="AH38">
            <v>0.30928779218068503</v>
          </cell>
          <cell r="AI38">
            <v>0.27935671551803809</v>
          </cell>
          <cell r="AJ38">
            <v>0.30928779218068503</v>
          </cell>
          <cell r="AK38">
            <v>0.29931076662646938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0.7644562345894903</v>
          </cell>
          <cell r="AU38">
            <v>0.58052619746675826</v>
          </cell>
          <cell r="AV38">
            <v>0.31595864877814239</v>
          </cell>
          <cell r="AW38">
            <v>0</v>
          </cell>
          <cell r="AX38">
            <v>5.5549296684734545E-2</v>
          </cell>
          <cell r="AY38">
            <v>2.6862260046243282E-3</v>
          </cell>
          <cell r="AZ38">
            <v>0</v>
          </cell>
          <cell r="BA38">
            <v>4.3121290163516089E-2</v>
          </cell>
          <cell r="BB38">
            <v>5.3659110979411041E-2</v>
          </cell>
          <cell r="BC38">
            <v>0.42709281631983054</v>
          </cell>
          <cell r="BD38">
            <v>0.5387657263383745</v>
          </cell>
          <cell r="BE38">
            <v>0.79951849099247774</v>
          </cell>
          <cell r="BF38">
            <v>3.58133403831736</v>
          </cell>
          <cell r="BG38">
            <v>4.7785771048232375</v>
          </cell>
          <cell r="BH38">
            <v>11114.396916566273</v>
          </cell>
          <cell r="BI38">
            <v>12922.560000000005</v>
          </cell>
        </row>
        <row r="39">
          <cell r="A39" t="str">
            <v>л/с №3000000146016</v>
          </cell>
          <cell r="B39" t="str">
            <v>Кв. 35</v>
          </cell>
          <cell r="C39" t="str">
            <v>Биссессар Марина Александровна</v>
          </cell>
          <cell r="D39">
            <v>76</v>
          </cell>
          <cell r="E39">
            <v>31</v>
          </cell>
          <cell r="F39">
            <v>28</v>
          </cell>
          <cell r="G39">
            <v>31</v>
          </cell>
          <cell r="H39">
            <v>30</v>
          </cell>
          <cell r="I39">
            <v>31</v>
          </cell>
          <cell r="J39">
            <v>30</v>
          </cell>
          <cell r="K39">
            <v>31</v>
          </cell>
          <cell r="L39">
            <v>31</v>
          </cell>
          <cell r="M39">
            <v>30</v>
          </cell>
          <cell r="N39">
            <v>31</v>
          </cell>
          <cell r="O39">
            <v>30</v>
          </cell>
          <cell r="P39">
            <v>31</v>
          </cell>
          <cell r="Q39">
            <v>365</v>
          </cell>
          <cell r="R39" t="str">
            <v>3285380 Отопление ПУ</v>
          </cell>
          <cell r="S39" t="str">
            <v>нет</v>
          </cell>
          <cell r="T39">
            <v>8.5999999999999998E-4</v>
          </cell>
          <cell r="U39">
            <v>26996</v>
          </cell>
          <cell r="W39">
            <v>1.777157676844662</v>
          </cell>
          <cell r="X39">
            <v>1.777157676844662</v>
          </cell>
          <cell r="Y39" t="str">
            <v>3285380 Отопление ПУ</v>
          </cell>
          <cell r="AB39">
            <v>8.5999999999999998E-4</v>
          </cell>
          <cell r="AC39">
            <v>26996</v>
          </cell>
          <cell r="AD39">
            <v>0</v>
          </cell>
          <cell r="AF39">
            <v>0</v>
          </cell>
          <cell r="AG39">
            <v>1.777157676844662</v>
          </cell>
          <cell r="AH39">
            <v>0.45909906651820431</v>
          </cell>
          <cell r="AI39">
            <v>0.4146701245970878</v>
          </cell>
          <cell r="AJ39">
            <v>0.45909906651820431</v>
          </cell>
          <cell r="AK39">
            <v>0.44428941921116549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1.1347397232187746</v>
          </cell>
          <cell r="AU39">
            <v>0.86171857436471933</v>
          </cell>
          <cell r="AV39">
            <v>0.46900111928005506</v>
          </cell>
          <cell r="AW39">
            <v>0</v>
          </cell>
          <cell r="AX39">
            <v>8.2455987266402825E-2</v>
          </cell>
          <cell r="AY39">
            <v>3.9873667256142371E-3</v>
          </cell>
          <cell r="AZ39">
            <v>0</v>
          </cell>
          <cell r="BA39">
            <v>6.4008165086469185E-2</v>
          </cell>
          <cell r="BB39">
            <v>7.9650242860063267E-2</v>
          </cell>
          <cell r="BC39">
            <v>0.63396589922474844</v>
          </cell>
          <cell r="BD39">
            <v>0.79973037503352462</v>
          </cell>
          <cell r="BE39">
            <v>1.1867852600669591</v>
          </cell>
          <cell r="BF39">
            <v>5.3160427131273309</v>
          </cell>
          <cell r="BG39">
            <v>7.0932003899719929</v>
          </cell>
          <cell r="BH39">
            <v>16497.93292302806</v>
          </cell>
          <cell r="BI39">
            <v>20550.599999999995</v>
          </cell>
        </row>
        <row r="40">
          <cell r="A40" t="str">
            <v>л/с №3000000146017</v>
          </cell>
          <cell r="B40" t="str">
            <v>Кв. 36</v>
          </cell>
          <cell r="C40" t="str">
            <v>Сингх Сурадж</v>
          </cell>
          <cell r="D40">
            <v>99.3</v>
          </cell>
          <cell r="E40">
            <v>31</v>
          </cell>
          <cell r="F40">
            <v>28</v>
          </cell>
          <cell r="G40">
            <v>31</v>
          </cell>
          <cell r="H40">
            <v>30</v>
          </cell>
          <cell r="I40">
            <v>31</v>
          </cell>
          <cell r="J40">
            <v>30</v>
          </cell>
          <cell r="K40">
            <v>31</v>
          </cell>
          <cell r="L40">
            <v>31</v>
          </cell>
          <cell r="M40">
            <v>30</v>
          </cell>
          <cell r="N40">
            <v>31</v>
          </cell>
          <cell r="O40">
            <v>30</v>
          </cell>
          <cell r="P40">
            <v>31</v>
          </cell>
          <cell r="Q40">
            <v>365</v>
          </cell>
          <cell r="R40" t="str">
            <v>В-хаус 16-7-Кв. 36</v>
          </cell>
          <cell r="S40">
            <v>84110</v>
          </cell>
          <cell r="T40">
            <v>8.5999999999999998E-4</v>
          </cell>
          <cell r="U40">
            <v>87829</v>
          </cell>
          <cell r="V40">
            <v>3.19834</v>
          </cell>
          <cell r="X40">
            <v>3.19834</v>
          </cell>
          <cell r="Y40" t="str">
            <v>В-хаус 16-7-Кв. 36</v>
          </cell>
          <cell r="AB40">
            <v>8.5999999999999998E-4</v>
          </cell>
          <cell r="AC40">
            <v>87947</v>
          </cell>
          <cell r="AD40">
            <v>0.10148</v>
          </cell>
          <cell r="AF40">
            <v>0.10148</v>
          </cell>
          <cell r="AG40">
            <v>3.29982</v>
          </cell>
          <cell r="AH40">
            <v>0.82623783333333334</v>
          </cell>
          <cell r="AI40">
            <v>0.74627933333333329</v>
          </cell>
          <cell r="AJ40">
            <v>0.82623783333333334</v>
          </cell>
          <cell r="AK40">
            <v>0.79958499999999999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2.3955902013627239E-2</v>
          </cell>
          <cell r="AR40">
            <v>3.2695050406961225E-2</v>
          </cell>
          <cell r="AS40">
            <v>4.4829047579411543E-2</v>
          </cell>
          <cell r="AT40">
            <v>1.48262703310032</v>
          </cell>
          <cell r="AU40">
            <v>1.1259033478212714</v>
          </cell>
          <cell r="AV40">
            <v>0.61278698874354565</v>
          </cell>
          <cell r="AW40">
            <v>0</v>
          </cell>
          <cell r="AX40">
            <v>0.10773525704676054</v>
          </cell>
          <cell r="AY40">
            <v>5.2098094191249172E-3</v>
          </cell>
          <cell r="AZ40">
            <v>0</v>
          </cell>
          <cell r="BA40">
            <v>8.3631720961663034E-2</v>
          </cell>
          <cell r="BB40">
            <v>0.10406933047374055</v>
          </cell>
          <cell r="BC40">
            <v>0.82832649727654628</v>
          </cell>
          <cell r="BD40">
            <v>1.0449108715898552</v>
          </cell>
          <cell r="BE40">
            <v>1.5506286358506454</v>
          </cell>
          <cell r="BF40">
            <v>6.9458294922834725</v>
          </cell>
          <cell r="BG40">
            <v>10.245649492283473</v>
          </cell>
          <cell r="BH40">
            <v>23830.151241112286</v>
          </cell>
          <cell r="BI40">
            <v>28167.359999999997</v>
          </cell>
        </row>
        <row r="41">
          <cell r="A41" t="str">
            <v>л/с №3000000146018</v>
          </cell>
          <cell r="B41" t="str">
            <v>Кв. 37</v>
          </cell>
          <cell r="C41" t="str">
            <v>Войтова Полина Александровна</v>
          </cell>
          <cell r="D41">
            <v>99.4</v>
          </cell>
          <cell r="E41">
            <v>31</v>
          </cell>
          <cell r="F41">
            <v>28</v>
          </cell>
          <cell r="G41">
            <v>31</v>
          </cell>
          <cell r="H41">
            <v>30</v>
          </cell>
          <cell r="I41">
            <v>31</v>
          </cell>
          <cell r="J41">
            <v>30</v>
          </cell>
          <cell r="K41">
            <v>31</v>
          </cell>
          <cell r="L41">
            <v>31</v>
          </cell>
          <cell r="M41">
            <v>30</v>
          </cell>
          <cell r="N41">
            <v>31</v>
          </cell>
          <cell r="O41">
            <v>30</v>
          </cell>
          <cell r="P41">
            <v>31</v>
          </cell>
          <cell r="Q41">
            <v>365</v>
          </cell>
          <cell r="R41" t="str">
            <v>В-хаус 16-7-Кв. 37</v>
          </cell>
          <cell r="S41">
            <v>41885</v>
          </cell>
          <cell r="T41">
            <v>8.5999999999999998E-4</v>
          </cell>
          <cell r="U41">
            <v>43009</v>
          </cell>
          <cell r="V41">
            <v>0.96663999999999994</v>
          </cell>
          <cell r="X41">
            <v>0.96663999999999994</v>
          </cell>
          <cell r="Y41" t="str">
            <v>21028769 Отопление ПУ</v>
          </cell>
          <cell r="Z41">
            <v>1E-3</v>
          </cell>
          <cell r="AA41" t="str">
            <v>ДА</v>
          </cell>
          <cell r="AB41">
            <v>1</v>
          </cell>
          <cell r="AC41">
            <v>8</v>
          </cell>
          <cell r="AD41">
            <v>7.9989999999999997</v>
          </cell>
          <cell r="AF41">
            <v>7.9989999999999997</v>
          </cell>
          <cell r="AG41">
            <v>8.9656400000000005</v>
          </cell>
          <cell r="AH41">
            <v>0.24971533333333332</v>
          </cell>
          <cell r="AI41">
            <v>0.22554933333333332</v>
          </cell>
          <cell r="AJ41">
            <v>0.24971533333333332</v>
          </cell>
          <cell r="AK41">
            <v>0.24165999999999999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1.8882859697182133</v>
          </cell>
          <cell r="AR41">
            <v>2.5771354769933272</v>
          </cell>
          <cell r="AS41">
            <v>3.5335785532884598</v>
          </cell>
          <cell r="AT41">
            <v>1.4841201116835026</v>
          </cell>
          <cell r="AU41">
            <v>1.1270371880506989</v>
          </cell>
          <cell r="AV41">
            <v>0.61340409547944053</v>
          </cell>
          <cell r="AW41">
            <v>0</v>
          </cell>
          <cell r="AX41">
            <v>0.10784375176684792</v>
          </cell>
          <cell r="AY41">
            <v>5.2150559542901995E-3</v>
          </cell>
          <cell r="AZ41">
            <v>0</v>
          </cell>
          <cell r="BA41">
            <v>8.3715942231513657E-2</v>
          </cell>
          <cell r="BB41">
            <v>0.10417413342487222</v>
          </cell>
          <cell r="BC41">
            <v>0.82916066293342106</v>
          </cell>
          <cell r="BD41">
            <v>1.0459631483991099</v>
          </cell>
          <cell r="BE41">
            <v>1.552190195403365</v>
          </cell>
          <cell r="BF41">
            <v>6.9528242853270621</v>
          </cell>
          <cell r="BG41">
            <v>15.918464285327062</v>
          </cell>
          <cell r="BH41">
            <v>37024.437711956511</v>
          </cell>
          <cell r="BI41">
            <v>21379.439999999991</v>
          </cell>
        </row>
        <row r="42">
          <cell r="A42" t="str">
            <v>л/с №3000000146019</v>
          </cell>
          <cell r="B42" t="str">
            <v>Кв. 38</v>
          </cell>
          <cell r="C42" t="str">
            <v>Рей Маркес Анна Александровна</v>
          </cell>
          <cell r="D42">
            <v>76</v>
          </cell>
          <cell r="E42">
            <v>31</v>
          </cell>
          <cell r="F42">
            <v>28</v>
          </cell>
          <cell r="G42">
            <v>31</v>
          </cell>
          <cell r="H42">
            <v>30</v>
          </cell>
          <cell r="I42">
            <v>31</v>
          </cell>
          <cell r="J42">
            <v>30</v>
          </cell>
          <cell r="K42">
            <v>31</v>
          </cell>
          <cell r="L42">
            <v>31</v>
          </cell>
          <cell r="M42">
            <v>30</v>
          </cell>
          <cell r="N42">
            <v>31</v>
          </cell>
          <cell r="O42">
            <v>30</v>
          </cell>
          <cell r="P42">
            <v>31</v>
          </cell>
          <cell r="Q42">
            <v>365</v>
          </cell>
          <cell r="R42" t="str">
            <v>В-хаус 16-7-Кв. 38</v>
          </cell>
          <cell r="S42">
            <v>59409</v>
          </cell>
          <cell r="T42">
            <v>8.5999999999999998E-4</v>
          </cell>
          <cell r="U42">
            <v>61860</v>
          </cell>
          <cell r="V42">
            <v>2.1078600000000001</v>
          </cell>
          <cell r="X42">
            <v>2.1078600000000001</v>
          </cell>
          <cell r="Y42" t="str">
            <v>В-хаус 16-7-Кв. 38</v>
          </cell>
          <cell r="AB42">
            <v>8.5999999999999998E-4</v>
          </cell>
          <cell r="AC42">
            <v>63691</v>
          </cell>
          <cell r="AD42">
            <v>1.5746599999999999</v>
          </cell>
          <cell r="AF42">
            <v>1.5746599999999999</v>
          </cell>
          <cell r="AG42">
            <v>3.6825200000000002</v>
          </cell>
          <cell r="AH42">
            <v>0.54453050000000003</v>
          </cell>
          <cell r="AI42">
            <v>0.49183400000000005</v>
          </cell>
          <cell r="AJ42">
            <v>0.54453050000000003</v>
          </cell>
          <cell r="AK42">
            <v>0.52696500000000002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0.3717225134487413</v>
          </cell>
          <cell r="AR42">
            <v>0.50732743470462716</v>
          </cell>
          <cell r="AS42">
            <v>0.69561005184663161</v>
          </cell>
          <cell r="AT42">
            <v>1.1347397232187746</v>
          </cell>
          <cell r="AU42">
            <v>0.86171857436471933</v>
          </cell>
          <cell r="AV42">
            <v>0.46900111928005506</v>
          </cell>
          <cell r="AW42">
            <v>0</v>
          </cell>
          <cell r="AX42">
            <v>8.2455987266402825E-2</v>
          </cell>
          <cell r="AY42">
            <v>3.9873667256142371E-3</v>
          </cell>
          <cell r="AZ42">
            <v>0</v>
          </cell>
          <cell r="BA42">
            <v>6.4008165086469185E-2</v>
          </cell>
          <cell r="BB42">
            <v>7.9650242860063267E-2</v>
          </cell>
          <cell r="BC42">
            <v>0.63396589922474844</v>
          </cell>
          <cell r="BD42">
            <v>0.79973037503352462</v>
          </cell>
          <cell r="BE42">
            <v>1.1867852600669591</v>
          </cell>
          <cell r="BF42">
            <v>5.3160427131273309</v>
          </cell>
          <cell r="BG42">
            <v>8.9985627131273311</v>
          </cell>
          <cell r="BH42">
            <v>20929.577043208599</v>
          </cell>
          <cell r="BI42">
            <v>22847.640000000003</v>
          </cell>
        </row>
        <row r="43">
          <cell r="A43" t="str">
            <v>л/с №3000000146020</v>
          </cell>
          <cell r="B43" t="str">
            <v>Кв. 39</v>
          </cell>
          <cell r="C43" t="str">
            <v>Чернова Светлана Геннадьевна</v>
          </cell>
          <cell r="D43">
            <v>51.3</v>
          </cell>
          <cell r="E43">
            <v>31</v>
          </cell>
          <cell r="F43">
            <v>28</v>
          </cell>
          <cell r="G43">
            <v>31</v>
          </cell>
          <cell r="H43">
            <v>30</v>
          </cell>
          <cell r="I43">
            <v>31</v>
          </cell>
          <cell r="J43">
            <v>30</v>
          </cell>
          <cell r="K43">
            <v>31</v>
          </cell>
          <cell r="L43">
            <v>31</v>
          </cell>
          <cell r="M43">
            <v>30</v>
          </cell>
          <cell r="N43">
            <v>31</v>
          </cell>
          <cell r="O43">
            <v>30</v>
          </cell>
          <cell r="P43">
            <v>31</v>
          </cell>
          <cell r="Q43">
            <v>365</v>
          </cell>
          <cell r="R43" t="str">
            <v>В-хаус 16-7-Кв. 39</v>
          </cell>
          <cell r="S43">
            <v>53120</v>
          </cell>
          <cell r="T43">
            <v>8.5999999999999998E-4</v>
          </cell>
          <cell r="U43">
            <v>56800</v>
          </cell>
          <cell r="V43">
            <v>3.1648000000000001</v>
          </cell>
          <cell r="X43">
            <v>3.1648000000000001</v>
          </cell>
          <cell r="Y43" t="str">
            <v>В-хаус 16-7-Кв. 39</v>
          </cell>
          <cell r="AB43">
            <v>8.5999999999999998E-4</v>
          </cell>
          <cell r="AC43">
            <v>59515</v>
          </cell>
          <cell r="AD43">
            <v>2.3348999999999998</v>
          </cell>
          <cell r="AF43">
            <v>2.3348999999999998</v>
          </cell>
          <cell r="AG43">
            <v>5.4996999999999998</v>
          </cell>
          <cell r="AH43">
            <v>0.81757333333333337</v>
          </cell>
          <cell r="AI43">
            <v>0.73845333333333341</v>
          </cell>
          <cell r="AJ43">
            <v>0.81757333333333337</v>
          </cell>
          <cell r="AK43">
            <v>0.79120000000000001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0.55118876243218595</v>
          </cell>
          <cell r="AR43">
            <v>0.75226323605847212</v>
          </cell>
          <cell r="AS43">
            <v>1.0314480015093417</v>
          </cell>
          <cell r="AT43">
            <v>0.76594931317267279</v>
          </cell>
          <cell r="AU43">
            <v>0.58166003769618557</v>
          </cell>
          <cell r="AV43">
            <v>0.31657575551403716</v>
          </cell>
          <cell r="AW43">
            <v>0</v>
          </cell>
          <cell r="AX43">
            <v>5.565779140482191E-2</v>
          </cell>
          <cell r="AY43">
            <v>2.6914725397896096E-3</v>
          </cell>
          <cell r="AZ43">
            <v>0</v>
          </cell>
          <cell r="BA43">
            <v>4.3205511433366699E-2</v>
          </cell>
          <cell r="BB43">
            <v>5.3763913930542702E-2</v>
          </cell>
          <cell r="BC43">
            <v>0.42792698197670515</v>
          </cell>
          <cell r="BD43">
            <v>0.53981800314762907</v>
          </cell>
          <cell r="BE43">
            <v>0.80108005054519738</v>
          </cell>
          <cell r="BF43">
            <v>3.5883288313609478</v>
          </cell>
          <cell r="BG43">
            <v>9.0880288313609476</v>
          </cell>
          <cell r="BH43">
            <v>21137.664498285802</v>
          </cell>
          <cell r="BI43">
            <v>18203.280000000002</v>
          </cell>
        </row>
        <row r="44">
          <cell r="A44" t="str">
            <v>л/с №3000000146021</v>
          </cell>
          <cell r="B44" t="str">
            <v>Кв. 40</v>
          </cell>
          <cell r="C44" t="str">
            <v>Семиков Сергей Борисович</v>
          </cell>
          <cell r="D44">
            <v>70</v>
          </cell>
          <cell r="E44">
            <v>31</v>
          </cell>
          <cell r="F44">
            <v>28</v>
          </cell>
          <cell r="G44">
            <v>31</v>
          </cell>
          <cell r="H44">
            <v>30</v>
          </cell>
          <cell r="I44">
            <v>31</v>
          </cell>
          <cell r="J44">
            <v>30</v>
          </cell>
          <cell r="K44">
            <v>31</v>
          </cell>
          <cell r="L44">
            <v>31</v>
          </cell>
          <cell r="M44">
            <v>30</v>
          </cell>
          <cell r="N44">
            <v>31</v>
          </cell>
          <cell r="O44">
            <v>30</v>
          </cell>
          <cell r="P44">
            <v>31</v>
          </cell>
          <cell r="Q44">
            <v>365</v>
          </cell>
          <cell r="R44" t="str">
            <v>В-хаус 16-7-Кв. 40</v>
          </cell>
          <cell r="S44" t="str">
            <v>нет</v>
          </cell>
          <cell r="T44">
            <v>8.5999999999999998E-4</v>
          </cell>
          <cell r="U44">
            <v>115037</v>
          </cell>
          <cell r="W44">
            <v>1.6368557549885043</v>
          </cell>
          <cell r="X44">
            <v>1.6368557549885043</v>
          </cell>
          <cell r="Y44" t="str">
            <v>В-хаус 16-7-Кв. 40</v>
          </cell>
          <cell r="AB44">
            <v>8.5999999999999998E-4</v>
          </cell>
          <cell r="AC44">
            <v>118439</v>
          </cell>
          <cell r="AD44">
            <v>2.9257200000000001</v>
          </cell>
          <cell r="AF44">
            <v>2.9257200000000001</v>
          </cell>
          <cell r="AG44">
            <v>4.5625757549885044</v>
          </cell>
          <cell r="AH44">
            <v>0.42285440337203029</v>
          </cell>
          <cell r="AI44">
            <v>0.38193300949731768</v>
          </cell>
          <cell r="AJ44">
            <v>0.42285440337203029</v>
          </cell>
          <cell r="AK44">
            <v>0.40921393874712608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0.69066083601999895</v>
          </cell>
          <cell r="AR44">
            <v>0.942614927834594</v>
          </cell>
          <cell r="AS44">
            <v>1.2924442361454074</v>
          </cell>
          <cell r="AT44">
            <v>1.0451550082278187</v>
          </cell>
          <cell r="AU44">
            <v>0.79368816059908365</v>
          </cell>
          <cell r="AV44">
            <v>0.43197471512636654</v>
          </cell>
          <cell r="AW44">
            <v>0</v>
          </cell>
          <cell r="AX44">
            <v>7.5946304061160499E-2</v>
          </cell>
          <cell r="AY44">
            <v>3.6725746156973235E-3</v>
          </cell>
          <cell r="AZ44">
            <v>0</v>
          </cell>
          <cell r="BA44">
            <v>5.8954888895432149E-2</v>
          </cell>
          <cell r="BB44">
            <v>7.3362065792163533E-2</v>
          </cell>
          <cell r="BC44">
            <v>0.58391595981226829</v>
          </cell>
          <cell r="BD44">
            <v>0.73659376647824637</v>
          </cell>
          <cell r="BE44">
            <v>1.0930916869037781</v>
          </cell>
          <cell r="BF44">
            <v>4.8963551305120152</v>
          </cell>
          <cell r="BG44">
            <v>9.4589308855005196</v>
          </cell>
          <cell r="BH44">
            <v>22000.338167967951</v>
          </cell>
          <cell r="BI44">
            <v>21385.079999999998</v>
          </cell>
        </row>
        <row r="45">
          <cell r="A45" t="str">
            <v>л/с №3000000160261</v>
          </cell>
          <cell r="B45" t="str">
            <v>Кв. 41</v>
          </cell>
          <cell r="C45" t="str">
            <v>Михайленко Екатерина Владимировна</v>
          </cell>
          <cell r="D45">
            <v>69.900000000000006</v>
          </cell>
          <cell r="E45">
            <v>31</v>
          </cell>
          <cell r="F45">
            <v>28</v>
          </cell>
          <cell r="G45">
            <v>31</v>
          </cell>
          <cell r="H45">
            <v>30</v>
          </cell>
          <cell r="I45">
            <v>31</v>
          </cell>
          <cell r="J45">
            <v>30</v>
          </cell>
          <cell r="K45">
            <v>31</v>
          </cell>
          <cell r="L45">
            <v>31</v>
          </cell>
          <cell r="M45">
            <v>30</v>
          </cell>
          <cell r="N45">
            <v>31</v>
          </cell>
          <cell r="O45">
            <v>30</v>
          </cell>
          <cell r="P45">
            <v>31</v>
          </cell>
          <cell r="Q45">
            <v>365</v>
          </cell>
          <cell r="R45" t="str">
            <v xml:space="preserve">51744603 Отопление ПУ </v>
          </cell>
          <cell r="S45">
            <v>58431</v>
          </cell>
          <cell r="T45">
            <v>8.5999999999999998E-4</v>
          </cell>
          <cell r="U45">
            <v>60430</v>
          </cell>
          <cell r="V45">
            <v>1.7191399999999999</v>
          </cell>
          <cell r="X45">
            <v>1.7191399999999999</v>
          </cell>
          <cell r="Y45" t="str">
            <v>010304 Отопление</v>
          </cell>
          <cell r="Z45">
            <v>1E-3</v>
          </cell>
          <cell r="AA45" t="str">
            <v>ДА</v>
          </cell>
          <cell r="AB45">
            <v>1</v>
          </cell>
          <cell r="AC45">
            <v>1E-3</v>
          </cell>
          <cell r="AD45">
            <v>0</v>
          </cell>
          <cell r="AF45">
            <v>0</v>
          </cell>
          <cell r="AG45">
            <v>1.7191399999999999</v>
          </cell>
          <cell r="AH45">
            <v>0.44411116666666667</v>
          </cell>
          <cell r="AI45">
            <v>0.40113266666666664</v>
          </cell>
          <cell r="AJ45">
            <v>0.44411116666666667</v>
          </cell>
          <cell r="AK45">
            <v>0.42978499999999997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1.0436619296446361</v>
          </cell>
          <cell r="AU45">
            <v>0.79255432036965645</v>
          </cell>
          <cell r="AV45">
            <v>0.43135760839047177</v>
          </cell>
          <cell r="AW45">
            <v>0</v>
          </cell>
          <cell r="AX45">
            <v>7.5837809341073134E-2</v>
          </cell>
          <cell r="AY45">
            <v>3.6673280805320421E-3</v>
          </cell>
          <cell r="AZ45">
            <v>0</v>
          </cell>
          <cell r="BA45">
            <v>5.8870667625581533E-2</v>
          </cell>
          <cell r="BB45">
            <v>7.3257262841031873E-2</v>
          </cell>
          <cell r="BC45">
            <v>0.58308179415539363</v>
          </cell>
          <cell r="BD45">
            <v>0.7355414896689918</v>
          </cell>
          <cell r="BE45">
            <v>1.0915301273510585</v>
          </cell>
          <cell r="BF45">
            <v>4.8893603374684274</v>
          </cell>
          <cell r="BG45">
            <v>6.6085003374684277</v>
          </cell>
          <cell r="BH45">
            <v>15370.578764911068</v>
          </cell>
          <cell r="BI45">
            <v>29264.279999999995</v>
          </cell>
        </row>
        <row r="46">
          <cell r="A46" t="str">
            <v>л/с №3000000146026</v>
          </cell>
          <cell r="B46" t="str">
            <v>Кв. 42</v>
          </cell>
          <cell r="C46" t="str">
            <v>Макарова Наталия Сергеевна</v>
          </cell>
          <cell r="D46">
            <v>51.3</v>
          </cell>
          <cell r="E46">
            <v>31</v>
          </cell>
          <cell r="F46">
            <v>28</v>
          </cell>
          <cell r="G46">
            <v>31</v>
          </cell>
          <cell r="H46">
            <v>30</v>
          </cell>
          <cell r="I46">
            <v>31</v>
          </cell>
          <cell r="J46">
            <v>30</v>
          </cell>
          <cell r="K46">
            <v>31</v>
          </cell>
          <cell r="L46">
            <v>31</v>
          </cell>
          <cell r="M46">
            <v>30</v>
          </cell>
          <cell r="N46">
            <v>31</v>
          </cell>
          <cell r="O46">
            <v>30</v>
          </cell>
          <cell r="P46">
            <v>31</v>
          </cell>
          <cell r="Q46">
            <v>365</v>
          </cell>
          <cell r="R46" t="str">
            <v xml:space="preserve">51744856 Отопление ПУ </v>
          </cell>
          <cell r="S46" t="str">
            <v>нет</v>
          </cell>
          <cell r="T46">
            <v>8.5999999999999998E-4</v>
          </cell>
          <cell r="U46">
            <v>35156.101999999999</v>
          </cell>
          <cell r="W46">
            <v>1.1995814318701468</v>
          </cell>
          <cell r="X46">
            <v>1.1995814318701468</v>
          </cell>
          <cell r="Y46" t="str">
            <v xml:space="preserve">51744856 Отопление ПУ </v>
          </cell>
          <cell r="AB46">
            <v>8.5999999999999998E-4</v>
          </cell>
          <cell r="AC46">
            <v>35162.398000000001</v>
          </cell>
          <cell r="AD46">
            <v>5.4145600000018021E-3</v>
          </cell>
          <cell r="AF46">
            <v>5.4145600000018021E-3</v>
          </cell>
          <cell r="AG46">
            <v>1.2049959918701485</v>
          </cell>
          <cell r="AH46">
            <v>0.30989186989978795</v>
          </cell>
          <cell r="AI46">
            <v>0.27990233410303428</v>
          </cell>
          <cell r="AJ46">
            <v>0.30989186989978795</v>
          </cell>
          <cell r="AK46">
            <v>0.29989535796753669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1.2781894837105702E-3</v>
          </cell>
          <cell r="AR46">
            <v>1.7444748929008169E-3</v>
          </cell>
          <cell r="AS46">
            <v>2.3918956233904155E-3</v>
          </cell>
          <cell r="AT46">
            <v>0.76594931317267279</v>
          </cell>
          <cell r="AU46">
            <v>0.58166003769618557</v>
          </cell>
          <cell r="AV46">
            <v>0.31657575551403716</v>
          </cell>
          <cell r="AW46">
            <v>0</v>
          </cell>
          <cell r="AX46">
            <v>5.565779140482191E-2</v>
          </cell>
          <cell r="AY46">
            <v>2.6914725397896096E-3</v>
          </cell>
          <cell r="AZ46">
            <v>0</v>
          </cell>
          <cell r="BA46">
            <v>4.3205511433366699E-2</v>
          </cell>
          <cell r="BB46">
            <v>5.3763913930542702E-2</v>
          </cell>
          <cell r="BC46">
            <v>0.42792698197670515</v>
          </cell>
          <cell r="BD46">
            <v>0.53981800314762907</v>
          </cell>
          <cell r="BE46">
            <v>0.80108005054519738</v>
          </cell>
          <cell r="BF46">
            <v>3.5883288313609478</v>
          </cell>
          <cell r="BG46">
            <v>4.7933248232310959</v>
          </cell>
          <cell r="BH46">
            <v>11148.698339856743</v>
          </cell>
          <cell r="BI46">
            <v>9380.7599999999984</v>
          </cell>
        </row>
        <row r="47">
          <cell r="A47" t="str">
            <v>л/с №3000000146034</v>
          </cell>
          <cell r="B47" t="str">
            <v>Кв. 43</v>
          </cell>
          <cell r="C47" t="str">
            <v>Кулаков Александр Вячеславович</v>
          </cell>
          <cell r="D47">
            <v>75.8</v>
          </cell>
          <cell r="E47">
            <v>31</v>
          </cell>
          <cell r="F47">
            <v>28</v>
          </cell>
          <cell r="G47">
            <v>31</v>
          </cell>
          <cell r="H47">
            <v>30</v>
          </cell>
          <cell r="I47">
            <v>31</v>
          </cell>
          <cell r="J47">
            <v>30</v>
          </cell>
          <cell r="K47">
            <v>31</v>
          </cell>
          <cell r="L47">
            <v>31</v>
          </cell>
          <cell r="M47">
            <v>30</v>
          </cell>
          <cell r="N47">
            <v>31</v>
          </cell>
          <cell r="O47">
            <v>30</v>
          </cell>
          <cell r="P47">
            <v>31</v>
          </cell>
          <cell r="Q47">
            <v>365</v>
          </cell>
          <cell r="R47" t="str">
            <v xml:space="preserve">51744809 Отопление ПУ </v>
          </cell>
          <cell r="S47" t="str">
            <v>нет</v>
          </cell>
          <cell r="T47">
            <v>8.5999999999999998E-4</v>
          </cell>
          <cell r="U47">
            <v>50525</v>
          </cell>
          <cell r="W47">
            <v>1.7724809461161233</v>
          </cell>
          <cell r="X47">
            <v>1.7724809461161233</v>
          </cell>
          <cell r="Y47" t="str">
            <v>23014729 Отопление ЖП ФАКТ</v>
          </cell>
          <cell r="Z47">
            <v>1E-3</v>
          </cell>
          <cell r="AA47" t="str">
            <v>ДА</v>
          </cell>
          <cell r="AB47">
            <v>1</v>
          </cell>
          <cell r="AC47" t="str">
            <v>нет</v>
          </cell>
          <cell r="AE47">
            <v>1.1164545635705976</v>
          </cell>
          <cell r="AF47">
            <v>1.1164545635705976</v>
          </cell>
          <cell r="AG47">
            <v>2.8889355096867209</v>
          </cell>
          <cell r="AH47">
            <v>0.45789091107999852</v>
          </cell>
          <cell r="AI47">
            <v>0.41357888742709542</v>
          </cell>
          <cell r="AJ47">
            <v>0.45789091107999852</v>
          </cell>
          <cell r="AK47">
            <v>0.44312023652903082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0.26355613054359678</v>
          </cell>
          <cell r="AR47">
            <v>0.35970179575308026</v>
          </cell>
          <cell r="AS47">
            <v>0.49319663727392066</v>
          </cell>
          <cell r="AT47">
            <v>1.1317535660524094</v>
          </cell>
          <cell r="AU47">
            <v>0.85945089390586482</v>
          </cell>
          <cell r="AV47">
            <v>0.46776690580826547</v>
          </cell>
          <cell r="AW47">
            <v>0</v>
          </cell>
          <cell r="AX47">
            <v>8.223899782622808E-2</v>
          </cell>
          <cell r="AY47">
            <v>3.9768736552836725E-3</v>
          </cell>
          <cell r="AZ47">
            <v>0</v>
          </cell>
          <cell r="BA47">
            <v>6.3839722546767952E-2</v>
          </cell>
          <cell r="BB47">
            <v>7.9440636957799932E-2</v>
          </cell>
          <cell r="BC47">
            <v>0.63229756791099911</v>
          </cell>
          <cell r="BD47">
            <v>0.79762582141501537</v>
          </cell>
          <cell r="BE47">
            <v>1.1836621409615198</v>
          </cell>
          <cell r="BF47">
            <v>5.3020531270401534</v>
          </cell>
          <cell r="BG47">
            <v>8.1909886367268747</v>
          </cell>
          <cell r="BH47">
            <v>19051.256650390304</v>
          </cell>
          <cell r="BI47">
            <v>41276.879999999983</v>
          </cell>
        </row>
        <row r="48">
          <cell r="A48" t="str">
            <v>л/с №3000000146035</v>
          </cell>
          <cell r="B48" t="str">
            <v>Кв. 44</v>
          </cell>
          <cell r="C48" t="str">
            <v>Баранов Вячеслав Прокофьевич</v>
          </cell>
          <cell r="D48">
            <v>99.4</v>
          </cell>
          <cell r="E48">
            <v>31</v>
          </cell>
          <cell r="F48">
            <v>28</v>
          </cell>
          <cell r="G48">
            <v>31</v>
          </cell>
          <cell r="H48">
            <v>30</v>
          </cell>
          <cell r="I48">
            <v>31</v>
          </cell>
          <cell r="J48">
            <v>30</v>
          </cell>
          <cell r="K48">
            <v>31</v>
          </cell>
          <cell r="L48">
            <v>31</v>
          </cell>
          <cell r="M48">
            <v>30</v>
          </cell>
          <cell r="N48">
            <v>31</v>
          </cell>
          <cell r="O48">
            <v>30</v>
          </cell>
          <cell r="P48">
            <v>31</v>
          </cell>
          <cell r="Q48">
            <v>365</v>
          </cell>
          <cell r="R48" t="str">
            <v>В-хаус 16-7-Кв. 44</v>
          </cell>
          <cell r="S48" t="str">
            <v>нет</v>
          </cell>
          <cell r="T48">
            <v>8.5999999999999998E-4</v>
          </cell>
          <cell r="U48">
            <v>95000</v>
          </cell>
          <cell r="W48">
            <v>2.3243351720836762</v>
          </cell>
          <cell r="X48">
            <v>2.3243351720836762</v>
          </cell>
          <cell r="Y48" t="str">
            <v>В-хаус 16-7-Кв. 44</v>
          </cell>
          <cell r="AB48">
            <v>8.5999999999999998E-4</v>
          </cell>
          <cell r="AC48">
            <v>96380</v>
          </cell>
          <cell r="AD48">
            <v>1.1868000000000001</v>
          </cell>
          <cell r="AF48">
            <v>1.1868000000000001</v>
          </cell>
          <cell r="AG48">
            <v>3.5111351720836765</v>
          </cell>
          <cell r="AH48">
            <v>0.6004532527882831</v>
          </cell>
          <cell r="AI48">
            <v>0.54234487348619109</v>
          </cell>
          <cell r="AJ48">
            <v>0.6004532527882831</v>
          </cell>
          <cell r="AK48">
            <v>0.58108379302091906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0.280162243888183</v>
          </cell>
          <cell r="AR48">
            <v>0.38236584374242794</v>
          </cell>
          <cell r="AS48">
            <v>0.5242719123693893</v>
          </cell>
          <cell r="AT48">
            <v>1.4841201116835026</v>
          </cell>
          <cell r="AU48">
            <v>1.1270371880506989</v>
          </cell>
          <cell r="AV48">
            <v>0.61340409547944053</v>
          </cell>
          <cell r="AW48">
            <v>0</v>
          </cell>
          <cell r="AX48">
            <v>0.10784375176684792</v>
          </cell>
          <cell r="AY48">
            <v>5.2150559542901995E-3</v>
          </cell>
          <cell r="AZ48">
            <v>0</v>
          </cell>
          <cell r="BA48">
            <v>8.3715942231513657E-2</v>
          </cell>
          <cell r="BB48">
            <v>0.10417413342487222</v>
          </cell>
          <cell r="BC48">
            <v>0.82916066293342106</v>
          </cell>
          <cell r="BD48">
            <v>1.0459631483991099</v>
          </cell>
          <cell r="BE48">
            <v>1.552190195403365</v>
          </cell>
          <cell r="BF48">
            <v>6.9528242853270621</v>
          </cell>
          <cell r="BG48">
            <v>10.463959457410738</v>
          </cell>
          <cell r="BH48">
            <v>24337.914022802488</v>
          </cell>
          <cell r="BI48">
            <v>27556.080000000002</v>
          </cell>
        </row>
        <row r="49">
          <cell r="A49" t="str">
            <v>л/с №3000000146036</v>
          </cell>
          <cell r="B49" t="str">
            <v>Кв. 45</v>
          </cell>
          <cell r="C49" t="str">
            <v>Ахундов Эмиль Фазилович</v>
          </cell>
          <cell r="D49">
            <v>99.5</v>
          </cell>
          <cell r="E49">
            <v>31</v>
          </cell>
          <cell r="F49">
            <v>28</v>
          </cell>
          <cell r="G49">
            <v>31</v>
          </cell>
          <cell r="H49">
            <v>30</v>
          </cell>
          <cell r="I49">
            <v>31</v>
          </cell>
          <cell r="J49">
            <v>30</v>
          </cell>
          <cell r="K49">
            <v>31</v>
          </cell>
          <cell r="L49">
            <v>31</v>
          </cell>
          <cell r="M49">
            <v>30</v>
          </cell>
          <cell r="N49">
            <v>31</v>
          </cell>
          <cell r="O49">
            <v>30</v>
          </cell>
          <cell r="P49">
            <v>31</v>
          </cell>
          <cell r="Q49">
            <v>365</v>
          </cell>
          <cell r="R49" t="str">
            <v>В-хаус 16-7-Кв. 45</v>
          </cell>
          <cell r="S49" t="str">
            <v>нет</v>
          </cell>
          <cell r="T49">
            <v>8.5999999999999998E-4</v>
          </cell>
          <cell r="U49" t="str">
            <v>нет</v>
          </cell>
          <cell r="W49">
            <v>2.3266735374479457</v>
          </cell>
          <cell r="X49">
            <v>2.3266735374479457</v>
          </cell>
          <cell r="Y49" t="str">
            <v>В-хаус 16-7-Кв. 45</v>
          </cell>
          <cell r="AB49">
            <v>8.5999999999999998E-4</v>
          </cell>
          <cell r="AC49">
            <v>31.553000000000001</v>
          </cell>
          <cell r="AE49">
            <v>1.4655307265867343</v>
          </cell>
          <cell r="AF49">
            <v>1.4655307265867343</v>
          </cell>
          <cell r="AG49">
            <v>3.7922042640346803</v>
          </cell>
          <cell r="AH49">
            <v>0.60105733050738597</v>
          </cell>
          <cell r="AI49">
            <v>0.54289049207118734</v>
          </cell>
          <cell r="AJ49">
            <v>0.60105733050738597</v>
          </cell>
          <cell r="AK49">
            <v>0.58166838436198642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0.34596088376105377</v>
          </cell>
          <cell r="AR49">
            <v>0.47216792450437317</v>
          </cell>
          <cell r="AS49">
            <v>0.64740191832130745</v>
          </cell>
          <cell r="AT49">
            <v>1.4856131902666851</v>
          </cell>
          <cell r="AU49">
            <v>1.1281710282801261</v>
          </cell>
          <cell r="AV49">
            <v>0.61402120221533529</v>
          </cell>
          <cell r="AW49">
            <v>0</v>
          </cell>
          <cell r="AX49">
            <v>0.10795224648693529</v>
          </cell>
          <cell r="AY49">
            <v>5.2203024894554809E-3</v>
          </cell>
          <cell r="AZ49">
            <v>0</v>
          </cell>
          <cell r="BA49">
            <v>8.3800163501364267E-2</v>
          </cell>
          <cell r="BB49">
            <v>0.10427893637600387</v>
          </cell>
          <cell r="BC49">
            <v>0.82999482859029561</v>
          </cell>
          <cell r="BD49">
            <v>1.0470154252083645</v>
          </cell>
          <cell r="BE49">
            <v>1.5537517549560846</v>
          </cell>
          <cell r="BF49">
            <v>6.9598190783706491</v>
          </cell>
          <cell r="BG49">
            <v>10.75202334240533</v>
          </cell>
          <cell r="BH49">
            <v>25007.916051633711</v>
          </cell>
          <cell r="BI49">
            <v>29747.039999999994</v>
          </cell>
        </row>
        <row r="50">
          <cell r="A50" t="str">
            <v>л/с №3000000146037</v>
          </cell>
          <cell r="B50" t="str">
            <v>Кв. 46</v>
          </cell>
          <cell r="C50" t="str">
            <v>Нгуен Бао Линь</v>
          </cell>
          <cell r="D50">
            <v>76</v>
          </cell>
          <cell r="E50">
            <v>31</v>
          </cell>
          <cell r="F50">
            <v>28</v>
          </cell>
          <cell r="G50">
            <v>31</v>
          </cell>
          <cell r="H50">
            <v>30</v>
          </cell>
          <cell r="I50">
            <v>31</v>
          </cell>
          <cell r="J50">
            <v>30</v>
          </cell>
          <cell r="K50">
            <v>31</v>
          </cell>
          <cell r="L50">
            <v>31</v>
          </cell>
          <cell r="M50">
            <v>30</v>
          </cell>
          <cell r="N50">
            <v>31</v>
          </cell>
          <cell r="O50">
            <v>30</v>
          </cell>
          <cell r="P50">
            <v>31</v>
          </cell>
          <cell r="Q50">
            <v>365</v>
          </cell>
          <cell r="R50" t="str">
            <v>В-хаус 16-7-Кв. 46</v>
          </cell>
          <cell r="S50">
            <v>44514</v>
          </cell>
          <cell r="T50">
            <v>8.5999999999999998E-4</v>
          </cell>
          <cell r="U50">
            <v>47431</v>
          </cell>
          <cell r="V50">
            <v>2.5086200000000001</v>
          </cell>
          <cell r="X50">
            <v>2.5086200000000001</v>
          </cell>
          <cell r="Y50" t="str">
            <v>В-хаус 16-7-Кв. 46</v>
          </cell>
          <cell r="AB50">
            <v>8.5999999999999998E-4</v>
          </cell>
          <cell r="AC50">
            <v>49648</v>
          </cell>
          <cell r="AD50">
            <v>1.90662</v>
          </cell>
          <cell r="AF50">
            <v>1.90662</v>
          </cell>
          <cell r="AG50">
            <v>4.4152399999999998</v>
          </cell>
          <cell r="AH50">
            <v>0.64806016666666666</v>
          </cell>
          <cell r="AI50">
            <v>0.58534466666666662</v>
          </cell>
          <cell r="AJ50">
            <v>0.64806016666666666</v>
          </cell>
          <cell r="AK50">
            <v>0.62715500000000002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0.45008673528992871</v>
          </cell>
          <cell r="AR50">
            <v>0.61427904027316127</v>
          </cell>
          <cell r="AS50">
            <v>0.84225422443691011</v>
          </cell>
          <cell r="AT50">
            <v>1.1347397232187746</v>
          </cell>
          <cell r="AU50">
            <v>0.86171857436471933</v>
          </cell>
          <cell r="AV50">
            <v>0.46900111928005506</v>
          </cell>
          <cell r="AW50">
            <v>0</v>
          </cell>
          <cell r="AX50">
            <v>8.2455987266402825E-2</v>
          </cell>
          <cell r="AY50">
            <v>3.9873667256142371E-3</v>
          </cell>
          <cell r="AZ50">
            <v>0</v>
          </cell>
          <cell r="BA50">
            <v>6.4008165086469185E-2</v>
          </cell>
          <cell r="BB50">
            <v>7.9650242860063267E-2</v>
          </cell>
          <cell r="BC50">
            <v>0.63396589922474844</v>
          </cell>
          <cell r="BD50">
            <v>0.79973037503352462</v>
          </cell>
          <cell r="BE50">
            <v>1.1867852600669591</v>
          </cell>
          <cell r="BF50">
            <v>5.3160427131273309</v>
          </cell>
          <cell r="BG50">
            <v>9.7312827131273316</v>
          </cell>
          <cell r="BH50">
            <v>22633.7958368086</v>
          </cell>
          <cell r="BI50">
            <v>21675.360000000001</v>
          </cell>
        </row>
        <row r="51">
          <cell r="A51" t="str">
            <v>л/с №3000000146038</v>
          </cell>
          <cell r="B51" t="str">
            <v>Кв. 47</v>
          </cell>
          <cell r="C51" t="str">
            <v>Сингх Рамандип</v>
          </cell>
          <cell r="D51">
            <v>51.2</v>
          </cell>
          <cell r="E51">
            <v>31</v>
          </cell>
          <cell r="F51">
            <v>28</v>
          </cell>
          <cell r="G51">
            <v>31</v>
          </cell>
          <cell r="H51">
            <v>30</v>
          </cell>
          <cell r="I51">
            <v>31</v>
          </cell>
          <cell r="J51">
            <v>30</v>
          </cell>
          <cell r="K51">
            <v>31</v>
          </cell>
          <cell r="L51">
            <v>31</v>
          </cell>
          <cell r="M51">
            <v>30</v>
          </cell>
          <cell r="N51">
            <v>31</v>
          </cell>
          <cell r="O51">
            <v>30</v>
          </cell>
          <cell r="P51">
            <v>31</v>
          </cell>
          <cell r="Q51">
            <v>365</v>
          </cell>
          <cell r="R51" t="str">
            <v>В-хаус 16-7-Кв. 47</v>
          </cell>
          <cell r="S51">
            <v>35413</v>
          </cell>
          <cell r="T51">
            <v>8.5999999999999998E-4</v>
          </cell>
          <cell r="U51">
            <v>36231</v>
          </cell>
          <cell r="V51">
            <v>0.70347999999999999</v>
          </cell>
          <cell r="X51">
            <v>0.70347999999999999</v>
          </cell>
          <cell r="Y51" t="str">
            <v>В-хаус 16-7-Кв. 47</v>
          </cell>
          <cell r="AB51">
            <v>8.5999999999999998E-4</v>
          </cell>
          <cell r="AC51">
            <v>36495</v>
          </cell>
          <cell r="AD51">
            <v>0.22703999999999999</v>
          </cell>
          <cell r="AF51">
            <v>0.22703999999999999</v>
          </cell>
          <cell r="AG51">
            <v>0.93052000000000001</v>
          </cell>
          <cell r="AH51">
            <v>0.18173233333333333</v>
          </cell>
          <cell r="AI51">
            <v>0.16414533333333334</v>
          </cell>
          <cell r="AJ51">
            <v>0.18173233333333333</v>
          </cell>
          <cell r="AK51">
            <v>0.17587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5.3596255352521958E-2</v>
          </cell>
          <cell r="AR51">
            <v>7.3148248368116633E-2</v>
          </cell>
          <cell r="AS51">
            <v>0.10029549627936141</v>
          </cell>
          <cell r="AT51">
            <v>0.7644562345894903</v>
          </cell>
          <cell r="AU51">
            <v>0.58052619746675826</v>
          </cell>
          <cell r="AV51">
            <v>0.31595864877814239</v>
          </cell>
          <cell r="AW51">
            <v>0</v>
          </cell>
          <cell r="AX51">
            <v>5.5549296684734545E-2</v>
          </cell>
          <cell r="AY51">
            <v>2.6862260046243282E-3</v>
          </cell>
          <cell r="AZ51">
            <v>0</v>
          </cell>
          <cell r="BA51">
            <v>4.3121290163516089E-2</v>
          </cell>
          <cell r="BB51">
            <v>5.3659110979411041E-2</v>
          </cell>
          <cell r="BC51">
            <v>0.42709281631983054</v>
          </cell>
          <cell r="BD51">
            <v>0.5387657263383745</v>
          </cell>
          <cell r="BE51">
            <v>0.79951849099247774</v>
          </cell>
          <cell r="BF51">
            <v>3.58133403831736</v>
          </cell>
          <cell r="BG51">
            <v>4.5118540383173595</v>
          </cell>
          <cell r="BH51">
            <v>10494.03107064158</v>
          </cell>
          <cell r="BI51">
            <v>12587.639999999998</v>
          </cell>
        </row>
        <row r="52">
          <cell r="A52" t="str">
            <v>л/с №3000000146039</v>
          </cell>
          <cell r="B52" t="str">
            <v>Кв. 48</v>
          </cell>
          <cell r="C52" t="str">
            <v>Субботкина Наталия Викторовна</v>
          </cell>
          <cell r="D52">
            <v>69.8</v>
          </cell>
          <cell r="E52">
            <v>31</v>
          </cell>
          <cell r="F52">
            <v>28</v>
          </cell>
          <cell r="G52">
            <v>31</v>
          </cell>
          <cell r="H52">
            <v>30</v>
          </cell>
          <cell r="I52">
            <v>31</v>
          </cell>
          <cell r="J52">
            <v>30</v>
          </cell>
          <cell r="K52">
            <v>31</v>
          </cell>
          <cell r="L52">
            <v>31</v>
          </cell>
          <cell r="M52">
            <v>30</v>
          </cell>
          <cell r="N52">
            <v>31</v>
          </cell>
          <cell r="O52">
            <v>30</v>
          </cell>
          <cell r="P52">
            <v>31</v>
          </cell>
          <cell r="Q52">
            <v>365</v>
          </cell>
          <cell r="R52" t="str">
            <v xml:space="preserve">19-019055 Отопление ПУ </v>
          </cell>
          <cell r="S52" t="str">
            <v>нет</v>
          </cell>
          <cell r="T52">
            <v>8.5999999999999998E-4</v>
          </cell>
          <cell r="U52">
            <v>32.634999999999998</v>
          </cell>
          <cell r="W52">
            <v>1.6321790242599659</v>
          </cell>
          <cell r="X52">
            <v>1.6321790242599659</v>
          </cell>
          <cell r="Y52" t="str">
            <v xml:space="preserve">19-019055 Отопление ПУ </v>
          </cell>
          <cell r="AB52">
            <v>8.5999999999999998E-4</v>
          </cell>
          <cell r="AC52">
            <v>32.634999999999998</v>
          </cell>
          <cell r="AD52">
            <v>0</v>
          </cell>
          <cell r="AF52">
            <v>0</v>
          </cell>
          <cell r="AG52">
            <v>1.6321790242599659</v>
          </cell>
          <cell r="AH52">
            <v>0.42164624793382455</v>
          </cell>
          <cell r="AI52">
            <v>0.38084177232732536</v>
          </cell>
          <cell r="AJ52">
            <v>0.42164624793382455</v>
          </cell>
          <cell r="AK52">
            <v>0.40804475606499147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1.0421688510614535</v>
          </cell>
          <cell r="AU52">
            <v>0.79142048014022903</v>
          </cell>
          <cell r="AV52">
            <v>0.43074050165457689</v>
          </cell>
          <cell r="AW52">
            <v>0</v>
          </cell>
          <cell r="AX52">
            <v>7.5729314620985755E-2</v>
          </cell>
          <cell r="AY52">
            <v>3.6620815453667593E-3</v>
          </cell>
          <cell r="AZ52">
            <v>0</v>
          </cell>
          <cell r="BA52">
            <v>5.8786446355730909E-2</v>
          </cell>
          <cell r="BB52">
            <v>7.3152459889900198E-2</v>
          </cell>
          <cell r="BC52">
            <v>0.58224762849851897</v>
          </cell>
          <cell r="BD52">
            <v>0.73448921285973712</v>
          </cell>
          <cell r="BE52">
            <v>1.0899685677983388</v>
          </cell>
          <cell r="BF52">
            <v>4.8823655444248377</v>
          </cell>
          <cell r="BG52">
            <v>6.5145445686848031</v>
          </cell>
          <cell r="BH52">
            <v>15152.04892141261</v>
          </cell>
          <cell r="BI52">
            <v>36593.519999999997</v>
          </cell>
        </row>
        <row r="53">
          <cell r="A53" t="str">
            <v>л/с №3000000146040</v>
          </cell>
          <cell r="B53" t="str">
            <v>Кв. 49</v>
          </cell>
          <cell r="C53" t="str">
            <v>Курочкин Сергей Анатольевич</v>
          </cell>
          <cell r="D53">
            <v>69.900000000000006</v>
          </cell>
          <cell r="E53">
            <v>31</v>
          </cell>
          <cell r="F53">
            <v>28</v>
          </cell>
          <cell r="G53">
            <v>31</v>
          </cell>
          <cell r="H53">
            <v>30</v>
          </cell>
          <cell r="I53">
            <v>31</v>
          </cell>
          <cell r="J53">
            <v>30</v>
          </cell>
          <cell r="K53">
            <v>31</v>
          </cell>
          <cell r="L53">
            <v>31</v>
          </cell>
          <cell r="M53">
            <v>30</v>
          </cell>
          <cell r="N53">
            <v>31</v>
          </cell>
          <cell r="O53">
            <v>30</v>
          </cell>
          <cell r="P53">
            <v>31</v>
          </cell>
          <cell r="Q53">
            <v>365</v>
          </cell>
          <cell r="R53" t="str">
            <v>В-хаус 16-7-Кв. 49</v>
          </cell>
          <cell r="S53" t="str">
            <v>нет</v>
          </cell>
          <cell r="T53">
            <v>8.5999999999999998E-4</v>
          </cell>
          <cell r="U53">
            <v>98031</v>
          </cell>
          <cell r="W53">
            <v>1.6345173896242353</v>
          </cell>
          <cell r="X53">
            <v>1.6345173896242353</v>
          </cell>
          <cell r="Y53" t="str">
            <v>В-хаус 16-7-Кв. 49</v>
          </cell>
          <cell r="AB53">
            <v>8.5999999999999998E-4</v>
          </cell>
          <cell r="AC53">
            <v>101436</v>
          </cell>
          <cell r="AD53">
            <v>2.9283000000000001</v>
          </cell>
          <cell r="AF53">
            <v>2.9283000000000001</v>
          </cell>
          <cell r="AG53">
            <v>4.5628173896242359</v>
          </cell>
          <cell r="AH53">
            <v>0.42225032565292742</v>
          </cell>
          <cell r="AI53">
            <v>0.38138739091232154</v>
          </cell>
          <cell r="AJ53">
            <v>0.42225032565292742</v>
          </cell>
          <cell r="AK53">
            <v>0.40862934740605883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0.69126988437627757</v>
          </cell>
          <cell r="AR53">
            <v>0.94344615792968622</v>
          </cell>
          <cell r="AS53">
            <v>1.2935839576940364</v>
          </cell>
          <cell r="AT53">
            <v>1.0436619296446361</v>
          </cell>
          <cell r="AU53">
            <v>0.79255432036965645</v>
          </cell>
          <cell r="AV53">
            <v>0.43135760839047177</v>
          </cell>
          <cell r="AW53">
            <v>0</v>
          </cell>
          <cell r="AX53">
            <v>7.5837809341073134E-2</v>
          </cell>
          <cell r="AY53">
            <v>3.6673280805320421E-3</v>
          </cell>
          <cell r="AZ53">
            <v>0</v>
          </cell>
          <cell r="BA53">
            <v>5.8870667625581533E-2</v>
          </cell>
          <cell r="BB53">
            <v>7.3257262841031873E-2</v>
          </cell>
          <cell r="BC53">
            <v>0.58308179415539363</v>
          </cell>
          <cell r="BD53">
            <v>0.7355414896689918</v>
          </cell>
          <cell r="BE53">
            <v>1.0915301273510585</v>
          </cell>
          <cell r="BF53">
            <v>4.8893603374684274</v>
          </cell>
          <cell r="BG53">
            <v>9.4521777270926641</v>
          </cell>
          <cell r="BH53">
            <v>21984.631131890288</v>
          </cell>
          <cell r="BI53">
            <v>20556.119999999995</v>
          </cell>
        </row>
        <row r="54">
          <cell r="A54" t="str">
            <v>л/с №3000000153261</v>
          </cell>
          <cell r="B54" t="str">
            <v>Кв. 50</v>
          </cell>
          <cell r="C54" t="str">
            <v>Медведев Андрей Михайлович</v>
          </cell>
          <cell r="D54">
            <v>51.4</v>
          </cell>
          <cell r="E54">
            <v>31</v>
          </cell>
          <cell r="F54">
            <v>28</v>
          </cell>
          <cell r="G54">
            <v>31</v>
          </cell>
          <cell r="H54">
            <v>30</v>
          </cell>
          <cell r="I54">
            <v>31</v>
          </cell>
          <cell r="J54">
            <v>30</v>
          </cell>
          <cell r="K54">
            <v>31</v>
          </cell>
          <cell r="L54">
            <v>31</v>
          </cell>
          <cell r="M54">
            <v>30</v>
          </cell>
          <cell r="N54">
            <v>31</v>
          </cell>
          <cell r="O54">
            <v>30</v>
          </cell>
          <cell r="P54">
            <v>31</v>
          </cell>
          <cell r="Q54">
            <v>365</v>
          </cell>
          <cell r="R54" t="str">
            <v>В-хаус 16-7-Кв. 50</v>
          </cell>
          <cell r="S54">
            <v>38450</v>
          </cell>
          <cell r="T54">
            <v>8.5999999999999998E-4</v>
          </cell>
          <cell r="U54">
            <v>39279</v>
          </cell>
          <cell r="V54">
            <v>0.71294000000000002</v>
          </cell>
          <cell r="X54">
            <v>0.71294000000000002</v>
          </cell>
          <cell r="Y54" t="str">
            <v>В-хаус 16-7-Кв. 50</v>
          </cell>
          <cell r="AB54">
            <v>8.5999999999999998E-4</v>
          </cell>
          <cell r="AC54">
            <v>40814</v>
          </cell>
          <cell r="AD54">
            <v>1.3201000000000001</v>
          </cell>
          <cell r="AF54">
            <v>1.3201000000000001</v>
          </cell>
          <cell r="AG54">
            <v>2.0330400000000002</v>
          </cell>
          <cell r="AH54">
            <v>0.18417616666666667</v>
          </cell>
          <cell r="AI54">
            <v>0.16635266666666668</v>
          </cell>
          <cell r="AJ54">
            <v>0.18417616666666667</v>
          </cell>
          <cell r="AK54">
            <v>0.178235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0.31162974229591367</v>
          </cell>
          <cell r="AR54">
            <v>0.42531273198885999</v>
          </cell>
          <cell r="AS54">
            <v>0.58315752571522639</v>
          </cell>
          <cell r="AT54">
            <v>0.76744239175585538</v>
          </cell>
          <cell r="AU54">
            <v>0.58279387792561277</v>
          </cell>
          <cell r="AV54">
            <v>0.31719286224993198</v>
          </cell>
          <cell r="AW54">
            <v>0</v>
          </cell>
          <cell r="AX54">
            <v>5.5766286124909283E-2</v>
          </cell>
          <cell r="AY54">
            <v>2.6967190749548915E-3</v>
          </cell>
          <cell r="AZ54">
            <v>0</v>
          </cell>
          <cell r="BA54">
            <v>4.3289732703217315E-2</v>
          </cell>
          <cell r="BB54">
            <v>5.3868716881674363E-2</v>
          </cell>
          <cell r="BC54">
            <v>0.42876114763357986</v>
          </cell>
          <cell r="BD54">
            <v>0.54087027995688375</v>
          </cell>
          <cell r="BE54">
            <v>0.80264161009791712</v>
          </cell>
          <cell r="BF54">
            <v>3.5953236244045366</v>
          </cell>
          <cell r="BG54">
            <v>5.6283636244045372</v>
          </cell>
          <cell r="BH54">
            <v>13090.898386730025</v>
          </cell>
          <cell r="BI54">
            <v>12794.160000000002</v>
          </cell>
        </row>
        <row r="55">
          <cell r="A55" t="str">
            <v>л/с №3000000146042</v>
          </cell>
          <cell r="B55" t="str">
            <v>Кв. 51</v>
          </cell>
          <cell r="C55" t="str">
            <v>Камелева Светлана Анатольевна</v>
          </cell>
          <cell r="D55">
            <v>76</v>
          </cell>
          <cell r="E55">
            <v>31</v>
          </cell>
          <cell r="F55">
            <v>28</v>
          </cell>
          <cell r="G55">
            <v>31</v>
          </cell>
          <cell r="H55">
            <v>30</v>
          </cell>
          <cell r="I55">
            <v>31</v>
          </cell>
          <cell r="J55">
            <v>30</v>
          </cell>
          <cell r="K55">
            <v>31</v>
          </cell>
          <cell r="L55">
            <v>31</v>
          </cell>
          <cell r="M55">
            <v>30</v>
          </cell>
          <cell r="N55">
            <v>31</v>
          </cell>
          <cell r="O55">
            <v>30</v>
          </cell>
          <cell r="P55">
            <v>31</v>
          </cell>
          <cell r="Q55">
            <v>365</v>
          </cell>
          <cell r="R55" t="str">
            <v>В-хаус 16-7-Кв. 51</v>
          </cell>
          <cell r="S55" t="str">
            <v>нет</v>
          </cell>
          <cell r="T55">
            <v>8.5999999999999998E-4</v>
          </cell>
          <cell r="U55">
            <v>20375</v>
          </cell>
          <cell r="W55">
            <v>1.777157676844662</v>
          </cell>
          <cell r="X55">
            <v>1.777157676844662</v>
          </cell>
          <cell r="Y55" t="str">
            <v>В-хаус 16-7-Кв. 51</v>
          </cell>
          <cell r="AB55">
            <v>8.5999999999999998E-4</v>
          </cell>
          <cell r="AC55">
            <v>22075</v>
          </cell>
          <cell r="AD55">
            <v>1.462</v>
          </cell>
          <cell r="AF55">
            <v>1.462</v>
          </cell>
          <cell r="AG55">
            <v>3.2391576768446617</v>
          </cell>
          <cell r="AH55">
            <v>0.45909906651820431</v>
          </cell>
          <cell r="AI55">
            <v>0.4146701245970878</v>
          </cell>
          <cell r="AJ55">
            <v>0.45909906651820431</v>
          </cell>
          <cell r="AK55">
            <v>0.44428941921116549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0.34512740189123986</v>
          </cell>
          <cell r="AR55">
            <v>0.47103038721893287</v>
          </cell>
          <cell r="AS55">
            <v>0.6458422108898273</v>
          </cell>
          <cell r="AT55">
            <v>1.1347397232187746</v>
          </cell>
          <cell r="AU55">
            <v>0.86171857436471933</v>
          </cell>
          <cell r="AV55">
            <v>0.46900111928005506</v>
          </cell>
          <cell r="AW55">
            <v>0</v>
          </cell>
          <cell r="AX55">
            <v>8.2455987266402825E-2</v>
          </cell>
          <cell r="AY55">
            <v>3.9873667256142371E-3</v>
          </cell>
          <cell r="AZ55">
            <v>0</v>
          </cell>
          <cell r="BA55">
            <v>6.4008165086469185E-2</v>
          </cell>
          <cell r="BB55">
            <v>7.9650242860063267E-2</v>
          </cell>
          <cell r="BC55">
            <v>0.63396589922474844</v>
          </cell>
          <cell r="BD55">
            <v>0.79973037503352462</v>
          </cell>
          <cell r="BE55">
            <v>1.1867852600669591</v>
          </cell>
          <cell r="BF55">
            <v>5.3160427131273309</v>
          </cell>
          <cell r="BG55">
            <v>8.5552003899719935</v>
          </cell>
          <cell r="BH55">
            <v>19898.369483028062</v>
          </cell>
          <cell r="BI55">
            <v>20550.599999999995</v>
          </cell>
        </row>
        <row r="56">
          <cell r="A56" t="str">
            <v>л/с №3000000152099</v>
          </cell>
          <cell r="B56" t="str">
            <v>Кв. 52</v>
          </cell>
          <cell r="C56" t="str">
            <v>Синг Сукхмит</v>
          </cell>
          <cell r="D56">
            <v>99.4</v>
          </cell>
          <cell r="E56">
            <v>31</v>
          </cell>
          <cell r="F56">
            <v>28</v>
          </cell>
          <cell r="G56">
            <v>31</v>
          </cell>
          <cell r="H56">
            <v>30</v>
          </cell>
          <cell r="I56">
            <v>31</v>
          </cell>
          <cell r="J56">
            <v>30</v>
          </cell>
          <cell r="K56">
            <v>31</v>
          </cell>
          <cell r="L56">
            <v>31</v>
          </cell>
          <cell r="M56">
            <v>30</v>
          </cell>
          <cell r="N56">
            <v>31</v>
          </cell>
          <cell r="O56">
            <v>30</v>
          </cell>
          <cell r="P56">
            <v>31</v>
          </cell>
          <cell r="Q56">
            <v>365</v>
          </cell>
          <cell r="R56" t="str">
            <v xml:space="preserve">51744716 Отопление ПУ </v>
          </cell>
          <cell r="S56" t="str">
            <v>нет</v>
          </cell>
          <cell r="T56">
            <v>8.5999999999999998E-4</v>
          </cell>
          <cell r="U56">
            <v>87524</v>
          </cell>
          <cell r="W56">
            <v>2.3243351720836762</v>
          </cell>
          <cell r="X56">
            <v>2.3243351720836762</v>
          </cell>
          <cell r="Y56" t="str">
            <v xml:space="preserve">51744716 Отопление ПУ </v>
          </cell>
          <cell r="AB56">
            <v>8.5999999999999998E-4</v>
          </cell>
          <cell r="AC56">
            <v>88470</v>
          </cell>
          <cell r="AD56">
            <v>0.81355999999999995</v>
          </cell>
          <cell r="AF56">
            <v>0.81355999999999995</v>
          </cell>
          <cell r="AG56">
            <v>3.1378951720836761</v>
          </cell>
          <cell r="AH56">
            <v>0.6004532527882831</v>
          </cell>
          <cell r="AI56">
            <v>0.54234487348619109</v>
          </cell>
          <cell r="AJ56">
            <v>0.6004532527882831</v>
          </cell>
          <cell r="AK56">
            <v>0.58108379302091906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0.192053248346537</v>
          </cell>
          <cell r="AR56">
            <v>0.26211455665241795</v>
          </cell>
          <cell r="AS56">
            <v>0.35939219500104502</v>
          </cell>
          <cell r="AT56">
            <v>1.4841201116835026</v>
          </cell>
          <cell r="AU56">
            <v>1.1270371880506989</v>
          </cell>
          <cell r="AV56">
            <v>0.61340409547944053</v>
          </cell>
          <cell r="AW56">
            <v>0</v>
          </cell>
          <cell r="AX56">
            <v>0.10784375176684792</v>
          </cell>
          <cell r="AY56">
            <v>5.2150559542901995E-3</v>
          </cell>
          <cell r="AZ56">
            <v>0</v>
          </cell>
          <cell r="BA56">
            <v>8.3715942231513657E-2</v>
          </cell>
          <cell r="BB56">
            <v>0.10417413342487222</v>
          </cell>
          <cell r="BC56">
            <v>0.82916066293342106</v>
          </cell>
          <cell r="BD56">
            <v>1.0459631483991099</v>
          </cell>
          <cell r="BE56">
            <v>1.552190195403365</v>
          </cell>
          <cell r="BF56">
            <v>6.9528242853270621</v>
          </cell>
          <cell r="BG56">
            <v>10.090719457410739</v>
          </cell>
          <cell r="BH56">
            <v>23469.802571602489</v>
          </cell>
          <cell r="BI56">
            <v>27743.039999999994</v>
          </cell>
        </row>
        <row r="57">
          <cell r="A57" t="str">
            <v>л/с №3000000146048</v>
          </cell>
          <cell r="B57" t="str">
            <v>Кв. 53</v>
          </cell>
          <cell r="C57" t="str">
            <v>Шарифуллина Элина Риклановна</v>
          </cell>
          <cell r="D57">
            <v>99.2</v>
          </cell>
          <cell r="E57">
            <v>31</v>
          </cell>
          <cell r="F57">
            <v>28</v>
          </cell>
          <cell r="G57">
            <v>31</v>
          </cell>
          <cell r="H57">
            <v>30</v>
          </cell>
          <cell r="I57">
            <v>31</v>
          </cell>
          <cell r="J57">
            <v>30</v>
          </cell>
          <cell r="K57">
            <v>31</v>
          </cell>
          <cell r="L57">
            <v>31</v>
          </cell>
          <cell r="M57">
            <v>30</v>
          </cell>
          <cell r="N57">
            <v>31</v>
          </cell>
          <cell r="O57">
            <v>30</v>
          </cell>
          <cell r="P57">
            <v>31</v>
          </cell>
          <cell r="Q57">
            <v>365</v>
          </cell>
          <cell r="R57" t="str">
            <v>В-хаус 16-7-Кв. 53</v>
          </cell>
          <cell r="S57" t="str">
            <v>нет</v>
          </cell>
          <cell r="T57">
            <v>8.5999999999999998E-4</v>
          </cell>
          <cell r="U57" t="str">
            <v>нет</v>
          </cell>
          <cell r="W57">
            <v>2.3196584413551378</v>
          </cell>
          <cell r="X57">
            <v>2.3196584413551378</v>
          </cell>
          <cell r="Y57" t="str">
            <v>В-хаус 16-7-Кв. 53</v>
          </cell>
          <cell r="AB57">
            <v>8.5999999999999998E-4</v>
          </cell>
          <cell r="AC57">
            <v>97754</v>
          </cell>
          <cell r="AE57">
            <v>1.4611120409789353</v>
          </cell>
          <cell r="AF57">
            <v>1.4611120409789353</v>
          </cell>
          <cell r="AG57">
            <v>3.7807704823340731</v>
          </cell>
          <cell r="AH57">
            <v>0.59924509735007725</v>
          </cell>
          <cell r="AI57">
            <v>0.54125363631619883</v>
          </cell>
          <cell r="AJ57">
            <v>0.59924509735007725</v>
          </cell>
          <cell r="AK57">
            <v>0.57991461033878444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0.34491778561906072</v>
          </cell>
          <cell r="AR57">
            <v>0.47074430262144545</v>
          </cell>
          <cell r="AS57">
            <v>0.6454499527384292</v>
          </cell>
          <cell r="AT57">
            <v>1.4811339545171374</v>
          </cell>
          <cell r="AU57">
            <v>1.1247695075918442</v>
          </cell>
          <cell r="AV57">
            <v>0.61216988200765088</v>
          </cell>
          <cell r="AW57">
            <v>0</v>
          </cell>
          <cell r="AX57">
            <v>0.10762676232667318</v>
          </cell>
          <cell r="AY57">
            <v>5.2045628839596358E-3</v>
          </cell>
          <cell r="AZ57">
            <v>0</v>
          </cell>
          <cell r="BA57">
            <v>8.354749969181241E-2</v>
          </cell>
          <cell r="BB57">
            <v>0.10396452752260889</v>
          </cell>
          <cell r="BC57">
            <v>0.82749233161967162</v>
          </cell>
          <cell r="BD57">
            <v>1.0438585947806007</v>
          </cell>
          <cell r="BE57">
            <v>1.5490670762979257</v>
          </cell>
          <cell r="BF57">
            <v>6.9388346992398855</v>
          </cell>
          <cell r="BG57">
            <v>10.719605181573959</v>
          </cell>
          <cell r="BH57">
            <v>24932.515299719242</v>
          </cell>
          <cell r="BI57">
            <v>28999.08</v>
          </cell>
        </row>
        <row r="58">
          <cell r="A58" t="str">
            <v>л/с №3000000146049</v>
          </cell>
          <cell r="B58" t="str">
            <v>Кв. 54</v>
          </cell>
          <cell r="C58" t="str">
            <v>Обухов Иван Александрович</v>
          </cell>
          <cell r="D58">
            <v>76</v>
          </cell>
          <cell r="E58">
            <v>31</v>
          </cell>
          <cell r="F58">
            <v>28</v>
          </cell>
          <cell r="G58">
            <v>31</v>
          </cell>
          <cell r="H58">
            <v>30</v>
          </cell>
          <cell r="I58">
            <v>31</v>
          </cell>
          <cell r="J58">
            <v>30</v>
          </cell>
          <cell r="K58">
            <v>31</v>
          </cell>
          <cell r="L58">
            <v>31</v>
          </cell>
          <cell r="M58">
            <v>30</v>
          </cell>
          <cell r="N58">
            <v>31</v>
          </cell>
          <cell r="O58">
            <v>30</v>
          </cell>
          <cell r="P58">
            <v>31</v>
          </cell>
          <cell r="Q58">
            <v>365</v>
          </cell>
          <cell r="R58" t="str">
            <v>В-хаус 16-7-Кв. 54</v>
          </cell>
          <cell r="S58" t="str">
            <v>нет</v>
          </cell>
          <cell r="T58">
            <v>8.5999999999999998E-4</v>
          </cell>
          <cell r="U58" t="str">
            <v>нет</v>
          </cell>
          <cell r="W58">
            <v>1.777157676844662</v>
          </cell>
          <cell r="X58">
            <v>1.777157676844662</v>
          </cell>
          <cell r="Y58" t="str">
            <v>В-хаус 16-7-Кв. 54</v>
          </cell>
          <cell r="AB58">
            <v>8.5999999999999998E-4</v>
          </cell>
          <cell r="AC58">
            <v>48512</v>
          </cell>
          <cell r="AE58">
            <v>1.1194003539757971</v>
          </cell>
          <cell r="AF58">
            <v>1.1194003539757971</v>
          </cell>
          <cell r="AG58">
            <v>2.8965580308204588</v>
          </cell>
          <cell r="AH58">
            <v>0.45909906651820431</v>
          </cell>
          <cell r="AI58">
            <v>0.4146701245970878</v>
          </cell>
          <cell r="AJ58">
            <v>0.45909906651820431</v>
          </cell>
          <cell r="AK58">
            <v>0.44428941921116549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0.26425152930492551</v>
          </cell>
          <cell r="AR58">
            <v>0.3606508770083654</v>
          </cell>
          <cell r="AS58">
            <v>0.49449794766250621</v>
          </cell>
          <cell r="AT58">
            <v>1.1347397232187746</v>
          </cell>
          <cell r="AU58">
            <v>0.86171857436471933</v>
          </cell>
          <cell r="AV58">
            <v>0.46900111928005506</v>
          </cell>
          <cell r="AW58">
            <v>0</v>
          </cell>
          <cell r="AX58">
            <v>8.2455987266402825E-2</v>
          </cell>
          <cell r="AY58">
            <v>3.9873667256142371E-3</v>
          </cell>
          <cell r="AZ58">
            <v>0</v>
          </cell>
          <cell r="BA58">
            <v>6.4008165086469185E-2</v>
          </cell>
          <cell r="BB58">
            <v>7.9650242860063267E-2</v>
          </cell>
          <cell r="BC58">
            <v>0.63396589922474844</v>
          </cell>
          <cell r="BD58">
            <v>0.79973037503352462</v>
          </cell>
          <cell r="BE58">
            <v>1.1867852600669591</v>
          </cell>
          <cell r="BF58">
            <v>5.3160427131273309</v>
          </cell>
          <cell r="BG58">
            <v>8.2126007439477888</v>
          </cell>
          <cell r="BH58">
            <v>19101.523818333284</v>
          </cell>
          <cell r="BI58">
            <v>21714.36</v>
          </cell>
        </row>
        <row r="59">
          <cell r="A59" t="str">
            <v>л/с №3000000148585</v>
          </cell>
          <cell r="B59" t="str">
            <v>Кв. 55</v>
          </cell>
          <cell r="C59" t="str">
            <v>Белоус Полина Олеговна</v>
          </cell>
          <cell r="D59">
            <v>51.3</v>
          </cell>
          <cell r="E59">
            <v>31</v>
          </cell>
          <cell r="F59">
            <v>28</v>
          </cell>
          <cell r="G59">
            <v>31</v>
          </cell>
          <cell r="H59">
            <v>30</v>
          </cell>
          <cell r="I59">
            <v>31</v>
          </cell>
          <cell r="J59">
            <v>30</v>
          </cell>
          <cell r="K59">
            <v>31</v>
          </cell>
          <cell r="L59">
            <v>31</v>
          </cell>
          <cell r="M59">
            <v>30</v>
          </cell>
          <cell r="N59">
            <v>31</v>
          </cell>
          <cell r="O59">
            <v>30</v>
          </cell>
          <cell r="P59">
            <v>31</v>
          </cell>
          <cell r="Q59">
            <v>365</v>
          </cell>
          <cell r="R59" t="str">
            <v xml:space="preserve">20022800 Отопление ПУ </v>
          </cell>
          <cell r="S59" t="str">
            <v>нет</v>
          </cell>
          <cell r="T59">
            <v>8.5999999999999998E-4</v>
          </cell>
          <cell r="U59">
            <v>3.222</v>
          </cell>
          <cell r="W59">
            <v>1.1995814318701468</v>
          </cell>
          <cell r="X59">
            <v>1.1995814318701468</v>
          </cell>
          <cell r="Y59" t="str">
            <v xml:space="preserve">20022800 Отопление ПУ </v>
          </cell>
          <cell r="AB59">
            <v>8.5999999999999998E-4</v>
          </cell>
          <cell r="AC59">
            <v>3.222</v>
          </cell>
          <cell r="AD59">
            <v>0</v>
          </cell>
          <cell r="AF59">
            <v>0</v>
          </cell>
          <cell r="AG59">
            <v>1.1995814318701468</v>
          </cell>
          <cell r="AH59">
            <v>0.30989186989978795</v>
          </cell>
          <cell r="AI59">
            <v>0.27990233410303428</v>
          </cell>
          <cell r="AJ59">
            <v>0.30989186989978795</v>
          </cell>
          <cell r="AK59">
            <v>0.29989535796753669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0.76594931317267279</v>
          </cell>
          <cell r="AU59">
            <v>0.58166003769618557</v>
          </cell>
          <cell r="AV59">
            <v>0.31657575551403716</v>
          </cell>
          <cell r="AW59">
            <v>0</v>
          </cell>
          <cell r="AX59">
            <v>5.565779140482191E-2</v>
          </cell>
          <cell r="AY59">
            <v>2.6914725397896096E-3</v>
          </cell>
          <cell r="AZ59">
            <v>0</v>
          </cell>
          <cell r="BA59">
            <v>4.3205511433366699E-2</v>
          </cell>
          <cell r="BB59">
            <v>5.3763913930542702E-2</v>
          </cell>
          <cell r="BC59">
            <v>0.42792698197670515</v>
          </cell>
          <cell r="BD59">
            <v>0.53981800314762907</v>
          </cell>
          <cell r="BE59">
            <v>0.80108005054519738</v>
          </cell>
          <cell r="BF59">
            <v>3.5883288313609478</v>
          </cell>
          <cell r="BG59">
            <v>4.7879102632310948</v>
          </cell>
          <cell r="BH59">
            <v>11136.10472304394</v>
          </cell>
          <cell r="BI59">
            <v>11862</v>
          </cell>
        </row>
        <row r="60">
          <cell r="A60" t="str">
            <v>л/с №3000000146051</v>
          </cell>
          <cell r="B60" t="str">
            <v>Кв. 56</v>
          </cell>
          <cell r="C60" t="str">
            <v>Андреева Елена Владимировна</v>
          </cell>
          <cell r="D60">
            <v>69.8</v>
          </cell>
          <cell r="E60">
            <v>31</v>
          </cell>
          <cell r="F60">
            <v>28</v>
          </cell>
          <cell r="G60">
            <v>31</v>
          </cell>
          <cell r="H60">
            <v>30</v>
          </cell>
          <cell r="I60">
            <v>31</v>
          </cell>
          <cell r="J60">
            <v>30</v>
          </cell>
          <cell r="K60">
            <v>31</v>
          </cell>
          <cell r="L60">
            <v>31</v>
          </cell>
          <cell r="M60">
            <v>30</v>
          </cell>
          <cell r="N60">
            <v>31</v>
          </cell>
          <cell r="O60">
            <v>30</v>
          </cell>
          <cell r="P60">
            <v>31</v>
          </cell>
          <cell r="Q60">
            <v>365</v>
          </cell>
          <cell r="R60" t="str">
            <v xml:space="preserve">51744855 Отопление ПУ </v>
          </cell>
          <cell r="S60">
            <v>54739</v>
          </cell>
          <cell r="T60">
            <v>8.5999999999999998E-4</v>
          </cell>
          <cell r="U60">
            <v>56636</v>
          </cell>
          <cell r="V60">
            <v>1.6314199999999999</v>
          </cell>
          <cell r="X60">
            <v>1.6314199999999999</v>
          </cell>
          <cell r="Y60" t="str">
            <v>21029082 Отопление ЖП ФАКТ</v>
          </cell>
          <cell r="Z60">
            <v>1E-3</v>
          </cell>
          <cell r="AA60" t="str">
            <v>ДА</v>
          </cell>
          <cell r="AB60">
            <v>1</v>
          </cell>
          <cell r="AC60">
            <v>1.9</v>
          </cell>
          <cell r="AD60">
            <v>1.899</v>
          </cell>
          <cell r="AF60">
            <v>1.899</v>
          </cell>
          <cell r="AG60">
            <v>3.5304199999999999</v>
          </cell>
          <cell r="AH60">
            <v>0.42145016666666663</v>
          </cell>
          <cell r="AI60">
            <v>0.38066466666666665</v>
          </cell>
          <cell r="AJ60">
            <v>0.42145016666666663</v>
          </cell>
          <cell r="AK60">
            <v>0.40785499999999997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0.44828791805161733</v>
          </cell>
          <cell r="AR60">
            <v>0.61182401185277269</v>
          </cell>
          <cell r="AS60">
            <v>0.83888807009561017</v>
          </cell>
          <cell r="AT60">
            <v>1.0421688510614535</v>
          </cell>
          <cell r="AU60">
            <v>0.79142048014022903</v>
          </cell>
          <cell r="AV60">
            <v>0.43074050165457689</v>
          </cell>
          <cell r="AW60">
            <v>0</v>
          </cell>
          <cell r="AX60">
            <v>7.5729314620985755E-2</v>
          </cell>
          <cell r="AY60">
            <v>3.6620815453667593E-3</v>
          </cell>
          <cell r="AZ60">
            <v>0</v>
          </cell>
          <cell r="BA60">
            <v>5.8786446355730909E-2</v>
          </cell>
          <cell r="BB60">
            <v>7.3152459889900198E-2</v>
          </cell>
          <cell r="BC60">
            <v>0.58224762849851897</v>
          </cell>
          <cell r="BD60">
            <v>0.73448921285973712</v>
          </cell>
          <cell r="BE60">
            <v>1.0899685677983388</v>
          </cell>
          <cell r="BF60">
            <v>4.8823655444248377</v>
          </cell>
          <cell r="BG60">
            <v>8.4127855444248372</v>
          </cell>
          <cell r="BH60">
            <v>19567.12964206684</v>
          </cell>
          <cell r="BI60">
            <v>14848.439999999995</v>
          </cell>
        </row>
        <row r="61">
          <cell r="A61" t="str">
            <v>л/с №3000000146054</v>
          </cell>
          <cell r="B61" t="str">
            <v>Кв. 57</v>
          </cell>
          <cell r="C61" t="str">
            <v>Савченко Ольга Борисовна</v>
          </cell>
          <cell r="D61">
            <v>69.7</v>
          </cell>
          <cell r="E61">
            <v>31</v>
          </cell>
          <cell r="F61">
            <v>28</v>
          </cell>
          <cell r="G61">
            <v>31</v>
          </cell>
          <cell r="H61">
            <v>30</v>
          </cell>
          <cell r="I61">
            <v>31</v>
          </cell>
          <cell r="J61">
            <v>30</v>
          </cell>
          <cell r="K61">
            <v>31</v>
          </cell>
          <cell r="L61">
            <v>31</v>
          </cell>
          <cell r="M61">
            <v>30</v>
          </cell>
          <cell r="N61">
            <v>31</v>
          </cell>
          <cell r="O61">
            <v>30</v>
          </cell>
          <cell r="P61">
            <v>31</v>
          </cell>
          <cell r="Q61">
            <v>365</v>
          </cell>
          <cell r="R61" t="str">
            <v>В-хаус 16-7-Кв. 57</v>
          </cell>
          <cell r="S61">
            <v>69587</v>
          </cell>
          <cell r="T61">
            <v>8.5999999999999998E-4</v>
          </cell>
          <cell r="U61">
            <v>73069</v>
          </cell>
          <cell r="V61">
            <v>2.9945200000000001</v>
          </cell>
          <cell r="X61">
            <v>2.9945200000000001</v>
          </cell>
          <cell r="Y61" t="str">
            <v>В-хаус 16-7-Кв. 57</v>
          </cell>
          <cell r="AB61">
            <v>8.5999999999999998E-4</v>
          </cell>
          <cell r="AC61">
            <v>75914</v>
          </cell>
          <cell r="AD61">
            <v>2.4466999999999999</v>
          </cell>
          <cell r="AF61">
            <v>2.4466999999999999</v>
          </cell>
          <cell r="AG61">
            <v>5.4412199999999995</v>
          </cell>
          <cell r="AH61">
            <v>0.77358433333333343</v>
          </cell>
          <cell r="AI61">
            <v>0.69872133333333342</v>
          </cell>
          <cell r="AJ61">
            <v>0.77358433333333343</v>
          </cell>
          <cell r="AK61">
            <v>0.74863000000000002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0.57758085787092794</v>
          </cell>
          <cell r="AR61">
            <v>0.78828320684580233</v>
          </cell>
          <cell r="AS61">
            <v>1.0808359352832697</v>
          </cell>
          <cell r="AT61">
            <v>1.0406757724782709</v>
          </cell>
          <cell r="AU61">
            <v>0.79028663991080184</v>
          </cell>
          <cell r="AV61">
            <v>0.43012339491868212</v>
          </cell>
          <cell r="AW61">
            <v>0</v>
          </cell>
          <cell r="AX61">
            <v>7.5620819900898389E-2</v>
          </cell>
          <cell r="AY61">
            <v>3.6568350102014779E-3</v>
          </cell>
          <cell r="AZ61">
            <v>0</v>
          </cell>
          <cell r="BA61">
            <v>5.87022250858803E-2</v>
          </cell>
          <cell r="BB61">
            <v>7.3047656938768551E-2</v>
          </cell>
          <cell r="BC61">
            <v>0.5814134628416443</v>
          </cell>
          <cell r="BD61">
            <v>0.73343693605048255</v>
          </cell>
          <cell r="BE61">
            <v>1.0884070082456192</v>
          </cell>
          <cell r="BF61">
            <v>4.8753707513812499</v>
          </cell>
          <cell r="BG61">
            <v>10.316590751381248</v>
          </cell>
          <cell r="BH61">
            <v>23995.152096822618</v>
          </cell>
          <cell r="BI61">
            <v>21895.800000000003</v>
          </cell>
        </row>
        <row r="62">
          <cell r="A62" t="str">
            <v>л/с №3000000146057</v>
          </cell>
          <cell r="B62" t="str">
            <v>Кв. 58</v>
          </cell>
          <cell r="C62" t="str">
            <v>Исмаилова Анжела Чингарьевна</v>
          </cell>
          <cell r="D62">
            <v>51.3</v>
          </cell>
          <cell r="E62">
            <v>31</v>
          </cell>
          <cell r="F62">
            <v>28</v>
          </cell>
          <cell r="G62">
            <v>31</v>
          </cell>
          <cell r="H62">
            <v>30</v>
          </cell>
          <cell r="I62">
            <v>31</v>
          </cell>
          <cell r="J62">
            <v>30</v>
          </cell>
          <cell r="K62">
            <v>31</v>
          </cell>
          <cell r="L62">
            <v>31</v>
          </cell>
          <cell r="M62">
            <v>30</v>
          </cell>
          <cell r="N62">
            <v>31</v>
          </cell>
          <cell r="O62">
            <v>30</v>
          </cell>
          <cell r="P62">
            <v>31</v>
          </cell>
          <cell r="Q62">
            <v>365</v>
          </cell>
          <cell r="R62" t="str">
            <v>В-хаус 16-7-Кв. 58</v>
          </cell>
          <cell r="S62">
            <v>17346</v>
          </cell>
          <cell r="T62">
            <v>8.5999999999999998E-4</v>
          </cell>
          <cell r="U62">
            <v>19230</v>
          </cell>
          <cell r="V62">
            <v>1.6202399999999999</v>
          </cell>
          <cell r="X62">
            <v>1.6202399999999999</v>
          </cell>
          <cell r="Y62" t="str">
            <v>В-хаус 16-7-Кв. 58</v>
          </cell>
          <cell r="AB62">
            <v>8.5999999999999998E-4</v>
          </cell>
          <cell r="AC62">
            <v>20716</v>
          </cell>
          <cell r="AD62">
            <v>1.27796</v>
          </cell>
          <cell r="AF62">
            <v>1.27796</v>
          </cell>
          <cell r="AG62">
            <v>2.8982000000000001</v>
          </cell>
          <cell r="AH62">
            <v>0.41856199999999993</v>
          </cell>
          <cell r="AI62">
            <v>0.37805599999999995</v>
          </cell>
          <cell r="AJ62">
            <v>0.41856199999999993</v>
          </cell>
          <cell r="AK62">
            <v>0.40505999999999998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0.30168195247669555</v>
          </cell>
          <cell r="AR62">
            <v>0.41173597376902016</v>
          </cell>
          <cell r="AS62">
            <v>0.56454207375428433</v>
          </cell>
          <cell r="AT62">
            <v>0.76594931317267279</v>
          </cell>
          <cell r="AU62">
            <v>0.58166003769618557</v>
          </cell>
          <cell r="AV62">
            <v>0.31657575551403716</v>
          </cell>
          <cell r="AW62">
            <v>0</v>
          </cell>
          <cell r="AX62">
            <v>5.565779140482191E-2</v>
          </cell>
          <cell r="AY62">
            <v>2.6914725397896096E-3</v>
          </cell>
          <cell r="AZ62">
            <v>0</v>
          </cell>
          <cell r="BA62">
            <v>4.3205511433366699E-2</v>
          </cell>
          <cell r="BB62">
            <v>5.3763913930542702E-2</v>
          </cell>
          <cell r="BC62">
            <v>0.42792698197670515</v>
          </cell>
          <cell r="BD62">
            <v>0.53981800314762907</v>
          </cell>
          <cell r="BE62">
            <v>0.80108005054519738</v>
          </cell>
          <cell r="BF62">
            <v>3.5883288313609478</v>
          </cell>
          <cell r="BG62">
            <v>6.4865288313609479</v>
          </cell>
          <cell r="BH62">
            <v>15086.887678285802</v>
          </cell>
          <cell r="BI62">
            <v>12690.96</v>
          </cell>
        </row>
        <row r="63">
          <cell r="A63" t="str">
            <v>л/с №3000000146058</v>
          </cell>
          <cell r="B63" t="str">
            <v>Кв. 59</v>
          </cell>
          <cell r="C63" t="str">
            <v>Новичихин Андрей Валентинович</v>
          </cell>
          <cell r="D63">
            <v>76</v>
          </cell>
          <cell r="E63">
            <v>31</v>
          </cell>
          <cell r="F63">
            <v>28</v>
          </cell>
          <cell r="G63">
            <v>31</v>
          </cell>
          <cell r="H63">
            <v>30</v>
          </cell>
          <cell r="I63">
            <v>31</v>
          </cell>
          <cell r="J63">
            <v>30</v>
          </cell>
          <cell r="K63">
            <v>31</v>
          </cell>
          <cell r="L63">
            <v>31</v>
          </cell>
          <cell r="M63">
            <v>30</v>
          </cell>
          <cell r="N63">
            <v>31</v>
          </cell>
          <cell r="O63">
            <v>30</v>
          </cell>
          <cell r="P63">
            <v>31</v>
          </cell>
          <cell r="Q63">
            <v>365</v>
          </cell>
          <cell r="R63" t="str">
            <v>В-хаус 16-7-Кв. 59</v>
          </cell>
          <cell r="S63">
            <v>37047</v>
          </cell>
          <cell r="T63">
            <v>8.5999999999999998E-4</v>
          </cell>
          <cell r="U63">
            <v>38661</v>
          </cell>
          <cell r="V63">
            <v>1.3880399999999999</v>
          </cell>
          <cell r="X63">
            <v>1.3880399999999999</v>
          </cell>
          <cell r="Y63" t="str">
            <v>В-хаус 16-7-Кв. 59</v>
          </cell>
          <cell r="AB63">
            <v>8.5999999999999998E-4</v>
          </cell>
          <cell r="AC63">
            <v>39047</v>
          </cell>
          <cell r="AD63">
            <v>0.33195999999999998</v>
          </cell>
          <cell r="AF63">
            <v>0.33195999999999998</v>
          </cell>
          <cell r="AG63">
            <v>1.72</v>
          </cell>
          <cell r="AH63">
            <v>0.35857699999999998</v>
          </cell>
          <cell r="AI63">
            <v>0.323876</v>
          </cell>
          <cell r="AJ63">
            <v>0.35857699999999998</v>
          </cell>
          <cell r="AK63">
            <v>0.34700999999999999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7.8364221841187409E-2</v>
          </cell>
          <cell r="AR63">
            <v>0.10695160556853417</v>
          </cell>
          <cell r="AS63">
            <v>0.14664417259027843</v>
          </cell>
          <cell r="AT63">
            <v>1.1347397232187746</v>
          </cell>
          <cell r="AU63">
            <v>0.86171857436471933</v>
          </cell>
          <cell r="AV63">
            <v>0.46900111928005506</v>
          </cell>
          <cell r="AW63">
            <v>0</v>
          </cell>
          <cell r="AX63">
            <v>8.2455987266402825E-2</v>
          </cell>
          <cell r="AY63">
            <v>3.9873667256142371E-3</v>
          </cell>
          <cell r="AZ63">
            <v>0</v>
          </cell>
          <cell r="BA63">
            <v>6.4008165086469185E-2</v>
          </cell>
          <cell r="BB63">
            <v>7.9650242860063267E-2</v>
          </cell>
          <cell r="BC63">
            <v>0.63396589922474844</v>
          </cell>
          <cell r="BD63">
            <v>0.79973037503352462</v>
          </cell>
          <cell r="BE63">
            <v>1.1867852600669591</v>
          </cell>
          <cell r="BF63">
            <v>5.3160427131273309</v>
          </cell>
          <cell r="BG63">
            <v>7.0360427131273307</v>
          </cell>
          <cell r="BH63">
            <v>16364.991025608597</v>
          </cell>
          <cell r="BI63">
            <v>20436.119999999995</v>
          </cell>
        </row>
        <row r="64">
          <cell r="A64" t="str">
            <v>л/с №3000000146060</v>
          </cell>
          <cell r="B64" t="str">
            <v>Кв. 60</v>
          </cell>
          <cell r="C64" t="str">
            <v>Лазарев Денис Сергеевич</v>
          </cell>
          <cell r="D64">
            <v>99.6</v>
          </cell>
          <cell r="E64">
            <v>31</v>
          </cell>
          <cell r="F64">
            <v>28</v>
          </cell>
          <cell r="G64">
            <v>31</v>
          </cell>
          <cell r="H64">
            <v>30</v>
          </cell>
          <cell r="I64">
            <v>31</v>
          </cell>
          <cell r="J64">
            <v>30</v>
          </cell>
          <cell r="K64">
            <v>31</v>
          </cell>
          <cell r="L64">
            <v>31</v>
          </cell>
          <cell r="M64">
            <v>30</v>
          </cell>
          <cell r="N64">
            <v>31</v>
          </cell>
          <cell r="O64">
            <v>30</v>
          </cell>
          <cell r="P64">
            <v>31</v>
          </cell>
          <cell r="Q64">
            <v>365</v>
          </cell>
          <cell r="R64" t="str">
            <v>В-хаус 16-7-Кв. 60</v>
          </cell>
          <cell r="S64">
            <v>56081</v>
          </cell>
          <cell r="T64">
            <v>8.5999999999999998E-4</v>
          </cell>
          <cell r="U64">
            <v>57229</v>
          </cell>
          <cell r="V64">
            <v>0.98727999999999994</v>
          </cell>
          <cell r="X64">
            <v>0.98727999999999994</v>
          </cell>
          <cell r="Y64" t="str">
            <v>22032307 Отопление ЖП ФАКТ</v>
          </cell>
          <cell r="Z64">
            <v>1E-3</v>
          </cell>
          <cell r="AA64" t="str">
            <v>ДА</v>
          </cell>
          <cell r="AB64">
            <v>1</v>
          </cell>
          <cell r="AC64" t="str">
            <v>нет</v>
          </cell>
          <cell r="AE64">
            <v>1.4670036217893341</v>
          </cell>
          <cell r="AF64">
            <v>1.4670036217893341</v>
          </cell>
          <cell r="AG64">
            <v>2.454283621789334</v>
          </cell>
          <cell r="AH64">
            <v>0.25504733333333335</v>
          </cell>
          <cell r="AI64">
            <v>0.23036533333333331</v>
          </cell>
          <cell r="AJ64">
            <v>0.25504733333333335</v>
          </cell>
          <cell r="AK64">
            <v>0.24681999999999998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0.3463085831417182</v>
          </cell>
          <cell r="AR64">
            <v>0.47264246513201574</v>
          </cell>
          <cell r="AS64">
            <v>0.64805257351560019</v>
          </cell>
          <cell r="AT64">
            <v>1.4871062688498677</v>
          </cell>
          <cell r="AU64">
            <v>1.1293048685095533</v>
          </cell>
          <cell r="AV64">
            <v>0.61463830895123006</v>
          </cell>
          <cell r="AW64">
            <v>0</v>
          </cell>
          <cell r="AX64">
            <v>0.10806074120702265</v>
          </cell>
          <cell r="AY64">
            <v>5.2255490246207624E-3</v>
          </cell>
          <cell r="AZ64">
            <v>0</v>
          </cell>
          <cell r="BA64">
            <v>8.3884384771214876E-2</v>
          </cell>
          <cell r="BB64">
            <v>0.10438373932713553</v>
          </cell>
          <cell r="BC64">
            <v>0.83082899424717027</v>
          </cell>
          <cell r="BD64">
            <v>1.048067702017619</v>
          </cell>
          <cell r="BE64">
            <v>1.5553133145088043</v>
          </cell>
          <cell r="BF64">
            <v>6.9668138714142387</v>
          </cell>
          <cell r="BG64">
            <v>9.4210974932035718</v>
          </cell>
          <cell r="BH64">
            <v>21912.342237492325</v>
          </cell>
          <cell r="BI64">
            <v>19545.719999999998</v>
          </cell>
        </row>
        <row r="65">
          <cell r="A65" t="str">
            <v>л/с №3000000146070</v>
          </cell>
          <cell r="B65" t="str">
            <v>Кв. 61</v>
          </cell>
          <cell r="C65" t="str">
            <v>Ширшова Марина Николаевна</v>
          </cell>
          <cell r="D65">
            <v>99.4</v>
          </cell>
          <cell r="E65">
            <v>31</v>
          </cell>
          <cell r="F65">
            <v>28</v>
          </cell>
          <cell r="G65">
            <v>31</v>
          </cell>
          <cell r="H65">
            <v>30</v>
          </cell>
          <cell r="I65">
            <v>31</v>
          </cell>
          <cell r="J65">
            <v>30</v>
          </cell>
          <cell r="K65">
            <v>31</v>
          </cell>
          <cell r="L65">
            <v>31</v>
          </cell>
          <cell r="M65">
            <v>30</v>
          </cell>
          <cell r="N65">
            <v>31</v>
          </cell>
          <cell r="O65">
            <v>30</v>
          </cell>
          <cell r="P65">
            <v>31</v>
          </cell>
          <cell r="Q65">
            <v>365</v>
          </cell>
          <cell r="R65" t="str">
            <v xml:space="preserve">51744712 Отопление ПУ </v>
          </cell>
          <cell r="S65" t="str">
            <v>нет</v>
          </cell>
          <cell r="T65">
            <v>8.5999999999999998E-4</v>
          </cell>
          <cell r="U65">
            <v>64511</v>
          </cell>
          <cell r="W65">
            <v>2.3243351720836762</v>
          </cell>
          <cell r="X65">
            <v>2.3243351720836762</v>
          </cell>
          <cell r="Y65" t="str">
            <v>22099396 Отопление ПУ</v>
          </cell>
          <cell r="Z65">
            <v>1E-3</v>
          </cell>
          <cell r="AA65" t="str">
            <v>ДА</v>
          </cell>
          <cell r="AB65">
            <v>1</v>
          </cell>
          <cell r="AC65" t="str">
            <v>нет</v>
          </cell>
          <cell r="AE65">
            <v>1.4640578313841348</v>
          </cell>
          <cell r="AF65">
            <v>1.4640578313841348</v>
          </cell>
          <cell r="AG65">
            <v>3.788393003467811</v>
          </cell>
          <cell r="AH65">
            <v>0.6004532527882831</v>
          </cell>
          <cell r="AI65">
            <v>0.54234487348619109</v>
          </cell>
          <cell r="AJ65">
            <v>0.6004532527882831</v>
          </cell>
          <cell r="AK65">
            <v>0.58108379302091906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0.34561318438038946</v>
          </cell>
          <cell r="AR65">
            <v>0.47169338387673065</v>
          </cell>
          <cell r="AS65">
            <v>0.64675126312701481</v>
          </cell>
          <cell r="AT65">
            <v>1.4841201116835026</v>
          </cell>
          <cell r="AU65">
            <v>1.1270371880506989</v>
          </cell>
          <cell r="AV65">
            <v>0.61340409547944053</v>
          </cell>
          <cell r="AW65">
            <v>0</v>
          </cell>
          <cell r="AX65">
            <v>0.10784375176684792</v>
          </cell>
          <cell r="AY65">
            <v>5.2150559542901995E-3</v>
          </cell>
          <cell r="AZ65">
            <v>0</v>
          </cell>
          <cell r="BA65">
            <v>8.3715942231513657E-2</v>
          </cell>
          <cell r="BB65">
            <v>0.10417413342487222</v>
          </cell>
          <cell r="BC65">
            <v>0.82916066293342106</v>
          </cell>
          <cell r="BD65">
            <v>1.0459631483991099</v>
          </cell>
          <cell r="BE65">
            <v>1.552190195403365</v>
          </cell>
          <cell r="BF65">
            <v>6.9528242853270621</v>
          </cell>
          <cell r="BG65">
            <v>10.741217288794873</v>
          </cell>
          <cell r="BH65">
            <v>24982.782467662222</v>
          </cell>
          <cell r="BI65">
            <v>20684.519999999993</v>
          </cell>
        </row>
        <row r="66">
          <cell r="A66" t="str">
            <v>л/с №3000000146072</v>
          </cell>
          <cell r="B66" t="str">
            <v>Кв. 62</v>
          </cell>
          <cell r="C66" t="str">
            <v>Дунаева Наталия Сергеевна</v>
          </cell>
          <cell r="D66">
            <v>76.099999999999994</v>
          </cell>
          <cell r="E66">
            <v>31</v>
          </cell>
          <cell r="F66">
            <v>28</v>
          </cell>
          <cell r="G66">
            <v>31</v>
          </cell>
          <cell r="H66">
            <v>30</v>
          </cell>
          <cell r="I66">
            <v>31</v>
          </cell>
          <cell r="J66">
            <v>30</v>
          </cell>
          <cell r="K66">
            <v>31</v>
          </cell>
          <cell r="L66">
            <v>31</v>
          </cell>
          <cell r="M66">
            <v>30</v>
          </cell>
          <cell r="N66">
            <v>31</v>
          </cell>
          <cell r="O66">
            <v>30</v>
          </cell>
          <cell r="P66">
            <v>31</v>
          </cell>
          <cell r="Q66">
            <v>365</v>
          </cell>
          <cell r="R66" t="str">
            <v xml:space="preserve">51744722 Отопление ПУ </v>
          </cell>
          <cell r="S66">
            <v>35256</v>
          </cell>
          <cell r="T66">
            <v>8.5999999999999998E-4</v>
          </cell>
          <cell r="U66">
            <v>35728</v>
          </cell>
          <cell r="V66">
            <v>0.40592</v>
          </cell>
          <cell r="X66">
            <v>0.40592</v>
          </cell>
          <cell r="Y66" t="str">
            <v>23010413 Отопление ПУ</v>
          </cell>
          <cell r="Z66">
            <v>1E-3</v>
          </cell>
          <cell r="AA66" t="str">
            <v>ДА</v>
          </cell>
          <cell r="AB66">
            <v>1</v>
          </cell>
          <cell r="AC66">
            <v>2.2360000000000002</v>
          </cell>
          <cell r="AD66">
            <v>2.2350000000000003</v>
          </cell>
          <cell r="AF66">
            <v>2.2350000000000003</v>
          </cell>
          <cell r="AG66">
            <v>2.6409200000000004</v>
          </cell>
          <cell r="AH66">
            <v>0.10486266666666666</v>
          </cell>
          <cell r="AI66">
            <v>9.4714666666666669E-2</v>
          </cell>
          <cell r="AJ66">
            <v>0.10486266666666666</v>
          </cell>
          <cell r="AK66">
            <v>0.10148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0.52760584352046602</v>
          </cell>
          <cell r="AR66">
            <v>0.72007723353920328</v>
          </cell>
          <cell r="AS66">
            <v>0.98731692294033124</v>
          </cell>
          <cell r="AT66">
            <v>1.1362328018019572</v>
          </cell>
          <cell r="AU66">
            <v>0.86285241459414652</v>
          </cell>
          <cell r="AV66">
            <v>0.46961822601594988</v>
          </cell>
          <cell r="AW66">
            <v>0</v>
          </cell>
          <cell r="AX66">
            <v>8.2564481986490204E-2</v>
          </cell>
          <cell r="AY66">
            <v>3.9926132607795185E-3</v>
          </cell>
          <cell r="AZ66">
            <v>0</v>
          </cell>
          <cell r="BA66">
            <v>6.4092386356319808E-2</v>
          </cell>
          <cell r="BB66">
            <v>7.9755045811194913E-2</v>
          </cell>
          <cell r="BC66">
            <v>0.63480006488162299</v>
          </cell>
          <cell r="BD66">
            <v>0.80078265184277919</v>
          </cell>
          <cell r="BE66">
            <v>1.1883468196196787</v>
          </cell>
          <cell r="BF66">
            <v>5.3230375061709196</v>
          </cell>
          <cell r="BG66">
            <v>7.96395750617092</v>
          </cell>
          <cell r="BH66">
            <v>18523.209484452822</v>
          </cell>
          <cell r="BI66">
            <v>5364.3599999999979</v>
          </cell>
        </row>
        <row r="67">
          <cell r="A67" t="str">
            <v>л/с №3000000146075</v>
          </cell>
          <cell r="B67" t="str">
            <v>Кв. 63</v>
          </cell>
          <cell r="C67" t="str">
            <v>Дячук Ирина Афанасьевна</v>
          </cell>
          <cell r="D67">
            <v>51.4</v>
          </cell>
          <cell r="E67">
            <v>31</v>
          </cell>
          <cell r="F67">
            <v>28</v>
          </cell>
          <cell r="G67">
            <v>31</v>
          </cell>
          <cell r="H67">
            <v>30</v>
          </cell>
          <cell r="I67">
            <v>31</v>
          </cell>
          <cell r="J67">
            <v>30</v>
          </cell>
          <cell r="K67">
            <v>31</v>
          </cell>
          <cell r="L67">
            <v>31</v>
          </cell>
          <cell r="M67">
            <v>30</v>
          </cell>
          <cell r="N67">
            <v>31</v>
          </cell>
          <cell r="O67">
            <v>30</v>
          </cell>
          <cell r="P67">
            <v>31</v>
          </cell>
          <cell r="Q67">
            <v>365</v>
          </cell>
          <cell r="R67" t="str">
            <v xml:space="preserve">51744656 Отопление ПУ </v>
          </cell>
          <cell r="S67">
            <v>43337</v>
          </cell>
          <cell r="T67">
            <v>8.5999999999999998E-4</v>
          </cell>
          <cell r="U67">
            <v>45091</v>
          </cell>
          <cell r="V67">
            <v>1.50844</v>
          </cell>
          <cell r="X67">
            <v>1.50844</v>
          </cell>
          <cell r="Y67" t="str">
            <v xml:space="preserve">51744656 Отопление ПУ </v>
          </cell>
          <cell r="AB67">
            <v>8.5999999999999998E-4</v>
          </cell>
          <cell r="AC67">
            <v>46434</v>
          </cell>
          <cell r="AD67">
            <v>1.1549799999999999</v>
          </cell>
          <cell r="AF67">
            <v>1.1549799999999999</v>
          </cell>
          <cell r="AG67">
            <v>2.6634199999999999</v>
          </cell>
          <cell r="AH67">
            <v>0.3896803333333333</v>
          </cell>
          <cell r="AI67">
            <v>0.3519693333333333</v>
          </cell>
          <cell r="AJ67">
            <v>0.3896803333333333</v>
          </cell>
          <cell r="AK67">
            <v>0.37711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0.27265064749407947</v>
          </cell>
          <cell r="AR67">
            <v>0.37211400590295696</v>
          </cell>
          <cell r="AS67">
            <v>0.51021534660296353</v>
          </cell>
          <cell r="AT67">
            <v>0.76744239175585538</v>
          </cell>
          <cell r="AU67">
            <v>0.58279387792561277</v>
          </cell>
          <cell r="AV67">
            <v>0.31719286224993198</v>
          </cell>
          <cell r="AW67">
            <v>0</v>
          </cell>
          <cell r="AX67">
            <v>5.5766286124909283E-2</v>
          </cell>
          <cell r="AY67">
            <v>2.6967190749548915E-3</v>
          </cell>
          <cell r="AZ67">
            <v>0</v>
          </cell>
          <cell r="BA67">
            <v>4.3289732703217315E-2</v>
          </cell>
          <cell r="BB67">
            <v>5.3868716881674363E-2</v>
          </cell>
          <cell r="BC67">
            <v>0.42876114763357986</v>
          </cell>
          <cell r="BD67">
            <v>0.54087027995688375</v>
          </cell>
          <cell r="BE67">
            <v>0.80264161009791712</v>
          </cell>
          <cell r="BF67">
            <v>3.5953236244045366</v>
          </cell>
          <cell r="BG67">
            <v>6.258743624404536</v>
          </cell>
          <cell r="BH67">
            <v>14557.086621130024</v>
          </cell>
          <cell r="BI67">
            <v>14912.639999999998</v>
          </cell>
        </row>
        <row r="68">
          <cell r="A68" t="str">
            <v>л/с №3000000146079</v>
          </cell>
          <cell r="B68" t="str">
            <v>Кв. 64</v>
          </cell>
          <cell r="C68" t="str">
            <v>Белоиван Марина Викторовна</v>
          </cell>
          <cell r="D68">
            <v>70.099999999999994</v>
          </cell>
          <cell r="E68">
            <v>31</v>
          </cell>
          <cell r="F68">
            <v>28</v>
          </cell>
          <cell r="G68">
            <v>31</v>
          </cell>
          <cell r="H68">
            <v>30</v>
          </cell>
          <cell r="I68">
            <v>31</v>
          </cell>
          <cell r="J68">
            <v>30</v>
          </cell>
          <cell r="K68">
            <v>31</v>
          </cell>
          <cell r="L68">
            <v>31</v>
          </cell>
          <cell r="M68">
            <v>30</v>
          </cell>
          <cell r="N68">
            <v>31</v>
          </cell>
          <cell r="O68">
            <v>30</v>
          </cell>
          <cell r="P68">
            <v>31</v>
          </cell>
          <cell r="Q68">
            <v>365</v>
          </cell>
          <cell r="R68" t="str">
            <v>В-хаус 16-7-Кв. 64</v>
          </cell>
          <cell r="S68">
            <v>67199</v>
          </cell>
          <cell r="T68">
            <v>8.5999999999999998E-4</v>
          </cell>
          <cell r="U68">
            <v>69262</v>
          </cell>
          <cell r="V68">
            <v>1.7741799999999999</v>
          </cell>
          <cell r="X68">
            <v>1.7741799999999999</v>
          </cell>
          <cell r="Y68" t="str">
            <v>В-хаус 16-7-Кв. 64</v>
          </cell>
          <cell r="AB68">
            <v>8.5999999999999998E-4</v>
          </cell>
          <cell r="AC68">
            <v>69262</v>
          </cell>
          <cell r="AD68">
            <v>0</v>
          </cell>
          <cell r="AF68">
            <v>0</v>
          </cell>
          <cell r="AG68">
            <v>1.7741799999999999</v>
          </cell>
          <cell r="AH68">
            <v>0.45832983333333327</v>
          </cell>
          <cell r="AI68">
            <v>0.41397533333333331</v>
          </cell>
          <cell r="AJ68">
            <v>0.45832983333333327</v>
          </cell>
          <cell r="AK68">
            <v>0.44354499999999997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1.0466480868110013</v>
          </cell>
          <cell r="AU68">
            <v>0.79482200082851084</v>
          </cell>
          <cell r="AV68">
            <v>0.43259182186226131</v>
          </cell>
          <cell r="AW68">
            <v>0</v>
          </cell>
          <cell r="AX68">
            <v>7.6054798781247865E-2</v>
          </cell>
          <cell r="AY68">
            <v>3.6778211508626045E-3</v>
          </cell>
          <cell r="AZ68">
            <v>0</v>
          </cell>
          <cell r="BA68">
            <v>5.9039110165282759E-2</v>
          </cell>
          <cell r="BB68">
            <v>7.3466868743295194E-2</v>
          </cell>
          <cell r="BC68">
            <v>0.58475012546914296</v>
          </cell>
          <cell r="BD68">
            <v>0.73764604328750094</v>
          </cell>
          <cell r="BE68">
            <v>1.0946532464564978</v>
          </cell>
          <cell r="BF68">
            <v>4.903349923555604</v>
          </cell>
          <cell r="BG68">
            <v>6.6775299235556034</v>
          </cell>
          <cell r="BH68">
            <v>15531.133298599507</v>
          </cell>
          <cell r="BI68">
            <v>17416.2</v>
          </cell>
        </row>
        <row r="69">
          <cell r="A69" t="str">
            <v>л/с №3000000146080</v>
          </cell>
          <cell r="B69" t="str">
            <v>Кв. 65</v>
          </cell>
          <cell r="C69" t="str">
            <v>Фам Нгок Чунг</v>
          </cell>
          <cell r="D69">
            <v>70.8</v>
          </cell>
          <cell r="E69">
            <v>31</v>
          </cell>
          <cell r="F69">
            <v>28</v>
          </cell>
          <cell r="G69">
            <v>31</v>
          </cell>
          <cell r="H69">
            <v>30</v>
          </cell>
          <cell r="I69">
            <v>31</v>
          </cell>
          <cell r="J69">
            <v>30</v>
          </cell>
          <cell r="K69">
            <v>31</v>
          </cell>
          <cell r="L69">
            <v>31</v>
          </cell>
          <cell r="M69">
            <v>30</v>
          </cell>
          <cell r="N69">
            <v>31</v>
          </cell>
          <cell r="O69">
            <v>30</v>
          </cell>
          <cell r="P69">
            <v>31</v>
          </cell>
          <cell r="Q69">
            <v>365</v>
          </cell>
          <cell r="R69" t="str">
            <v xml:space="preserve">19-017516 Отопление ПУ </v>
          </cell>
          <cell r="S69" t="str">
            <v>нет</v>
          </cell>
          <cell r="T69">
            <v>8.5999999999999998E-4</v>
          </cell>
          <cell r="U69">
            <v>16.891999999999999</v>
          </cell>
          <cell r="W69">
            <v>1.6555626779026587</v>
          </cell>
          <cell r="X69">
            <v>1.6555626779026587</v>
          </cell>
          <cell r="Y69" t="str">
            <v xml:space="preserve">19-017516 Отопление ПУ </v>
          </cell>
          <cell r="AB69">
            <v>8.5999999999999998E-4</v>
          </cell>
          <cell r="AC69">
            <v>16.891999999999999</v>
          </cell>
          <cell r="AD69">
            <v>0</v>
          </cell>
          <cell r="AF69">
            <v>0</v>
          </cell>
          <cell r="AG69">
            <v>1.6555626779026587</v>
          </cell>
          <cell r="AH69">
            <v>0.42768702512485351</v>
          </cell>
          <cell r="AI69">
            <v>0.38629795817728702</v>
          </cell>
          <cell r="AJ69">
            <v>0.42768702512485351</v>
          </cell>
          <cell r="AK69">
            <v>0.41389066947566466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1.0570996368932795</v>
          </cell>
          <cell r="AU69">
            <v>0.80275888243450166</v>
          </cell>
          <cell r="AV69">
            <v>0.43691156901352496</v>
          </cell>
          <cell r="AW69">
            <v>0</v>
          </cell>
          <cell r="AX69">
            <v>7.6814261821859478E-2</v>
          </cell>
          <cell r="AY69">
            <v>3.7145468970195784E-3</v>
          </cell>
          <cell r="AZ69">
            <v>0</v>
          </cell>
          <cell r="BA69">
            <v>5.9628659054237081E-2</v>
          </cell>
          <cell r="BB69">
            <v>7.4200489401216832E-2</v>
          </cell>
          <cell r="BC69">
            <v>0.5905892850672656</v>
          </cell>
          <cell r="BD69">
            <v>0.74501198095228349</v>
          </cell>
          <cell r="BE69">
            <v>1.1055841633255357</v>
          </cell>
          <cell r="BF69">
            <v>4.9523134748607243</v>
          </cell>
          <cell r="BG69">
            <v>6.6078761527633834</v>
          </cell>
          <cell r="BH69">
            <v>15369.1269861893</v>
          </cell>
          <cell r="BI69">
            <v>22833.599999999995</v>
          </cell>
        </row>
        <row r="70">
          <cell r="A70" t="str">
            <v>л/с №3000000146084</v>
          </cell>
          <cell r="B70" t="str">
            <v>Кв. 66</v>
          </cell>
          <cell r="C70" t="str">
            <v>Петровская Екатерина Васильевна</v>
          </cell>
          <cell r="D70">
            <v>50.2</v>
          </cell>
          <cell r="E70">
            <v>31</v>
          </cell>
          <cell r="F70">
            <v>28</v>
          </cell>
          <cell r="G70">
            <v>31</v>
          </cell>
          <cell r="H70">
            <v>30</v>
          </cell>
          <cell r="I70">
            <v>31</v>
          </cell>
          <cell r="J70">
            <v>30</v>
          </cell>
          <cell r="K70">
            <v>31</v>
          </cell>
          <cell r="L70">
            <v>31</v>
          </cell>
          <cell r="M70">
            <v>30</v>
          </cell>
          <cell r="N70">
            <v>31</v>
          </cell>
          <cell r="O70">
            <v>30</v>
          </cell>
          <cell r="P70">
            <v>31</v>
          </cell>
          <cell r="Q70">
            <v>365</v>
          </cell>
          <cell r="R70" t="str">
            <v>В-хаус 16-7-Кв. 66</v>
          </cell>
          <cell r="S70" t="str">
            <v>нет</v>
          </cell>
          <cell r="T70">
            <v>8.5999999999999998E-4</v>
          </cell>
          <cell r="U70" t="str">
            <v>нет</v>
          </cell>
          <cell r="W70">
            <v>1.1738594128631847</v>
          </cell>
          <cell r="X70">
            <v>1.1738594128631847</v>
          </cell>
          <cell r="Y70" t="str">
            <v>В-хаус 16-7-Кв. 66</v>
          </cell>
          <cell r="AB70">
            <v>8.5999999999999998E-4</v>
          </cell>
          <cell r="AC70">
            <v>17285</v>
          </cell>
          <cell r="AE70">
            <v>0.73939339170506602</v>
          </cell>
          <cell r="AF70">
            <v>0.73939339170506602</v>
          </cell>
          <cell r="AG70">
            <v>1.9132528045682506</v>
          </cell>
          <cell r="AH70">
            <v>0.30324701498965606</v>
          </cell>
          <cell r="AI70">
            <v>0.27390052966807643</v>
          </cell>
          <cell r="AJ70">
            <v>0.30324701498965606</v>
          </cell>
          <cell r="AK70">
            <v>0.29346485321579618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0.1745450890935166</v>
          </cell>
          <cell r="AR70">
            <v>0.23821939507657824</v>
          </cell>
          <cell r="AS70">
            <v>0.3266289075349712</v>
          </cell>
          <cell r="AT70">
            <v>0.74952544875766436</v>
          </cell>
          <cell r="AU70">
            <v>0.56918779517248574</v>
          </cell>
          <cell r="AV70">
            <v>0.30978758141919427</v>
          </cell>
          <cell r="AW70">
            <v>0</v>
          </cell>
          <cell r="AX70">
            <v>5.4464349483860822E-2</v>
          </cell>
          <cell r="AY70">
            <v>2.6337606529715091E-3</v>
          </cell>
          <cell r="AZ70">
            <v>0</v>
          </cell>
          <cell r="BA70">
            <v>4.2279077465009911E-2</v>
          </cell>
          <cell r="BB70">
            <v>5.2611081468094421E-2</v>
          </cell>
          <cell r="BC70">
            <v>0.41875115975108385</v>
          </cell>
          <cell r="BD70">
            <v>0.52824295824582812</v>
          </cell>
          <cell r="BE70">
            <v>0.78390289546528091</v>
          </cell>
          <cell r="BF70">
            <v>3.5113861078814739</v>
          </cell>
          <cell r="BG70">
            <v>5.4246389124497245</v>
          </cell>
          <cell r="BH70">
            <v>12617.059153688566</v>
          </cell>
          <cell r="BI70">
            <v>11895.480000000003</v>
          </cell>
        </row>
        <row r="71">
          <cell r="A71" t="str">
            <v>л/с №3000000147310</v>
          </cell>
          <cell r="B71" t="str">
            <v>Кв. 67</v>
          </cell>
          <cell r="C71" t="str">
            <v>Зенин Евгений Николаевич</v>
          </cell>
          <cell r="D71">
            <v>76.400000000000006</v>
          </cell>
          <cell r="E71">
            <v>31</v>
          </cell>
          <cell r="F71">
            <v>28</v>
          </cell>
          <cell r="G71">
            <v>31</v>
          </cell>
          <cell r="H71">
            <v>30</v>
          </cell>
          <cell r="I71">
            <v>31</v>
          </cell>
          <cell r="J71">
            <v>30</v>
          </cell>
          <cell r="K71">
            <v>31</v>
          </cell>
          <cell r="L71">
            <v>31</v>
          </cell>
          <cell r="M71">
            <v>30</v>
          </cell>
          <cell r="N71">
            <v>31</v>
          </cell>
          <cell r="O71">
            <v>30</v>
          </cell>
          <cell r="P71">
            <v>31</v>
          </cell>
          <cell r="Q71">
            <v>365</v>
          </cell>
          <cell r="R71" t="str">
            <v>91904942 Отопление</v>
          </cell>
          <cell r="S71">
            <v>18.861999999999998</v>
          </cell>
          <cell r="T71">
            <v>8.5999999999999998E-4</v>
          </cell>
          <cell r="U71">
            <v>18.861999999999998</v>
          </cell>
          <cell r="V71">
            <v>0</v>
          </cell>
          <cell r="X71">
            <v>0</v>
          </cell>
          <cell r="Y71" t="str">
            <v>91904942 Отопление</v>
          </cell>
          <cell r="AB71">
            <v>8.5999999999999998E-4</v>
          </cell>
          <cell r="AC71">
            <v>19</v>
          </cell>
          <cell r="AD71">
            <v>1.1868000000000145E-4</v>
          </cell>
          <cell r="AF71">
            <v>1.1868000000000145E-4</v>
          </cell>
          <cell r="AG71">
            <v>1.1868000000000145E-4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2.8016224388818636E-5</v>
          </cell>
          <cell r="AR71">
            <v>3.8236584374243255E-5</v>
          </cell>
          <cell r="AS71">
            <v>5.2427191236939558E-5</v>
          </cell>
          <cell r="AT71">
            <v>1.1407120375515052</v>
          </cell>
          <cell r="AU71">
            <v>0.86625393528242844</v>
          </cell>
          <cell r="AV71">
            <v>0.47146954622363435</v>
          </cell>
          <cell r="AW71">
            <v>0</v>
          </cell>
          <cell r="AX71">
            <v>8.2889966146752328E-2</v>
          </cell>
          <cell r="AY71">
            <v>4.0083528662753646E-3</v>
          </cell>
          <cell r="AZ71">
            <v>0</v>
          </cell>
          <cell r="BA71">
            <v>6.4345050165871664E-2</v>
          </cell>
          <cell r="BB71">
            <v>8.0069454664589923E-2</v>
          </cell>
          <cell r="BC71">
            <v>0.6373025618522471</v>
          </cell>
          <cell r="BD71">
            <v>0.80393948227054324</v>
          </cell>
          <cell r="BE71">
            <v>1.1930314982778381</v>
          </cell>
          <cell r="BF71">
            <v>5.3440218853016859</v>
          </cell>
          <cell r="BG71">
            <v>5.3441405653016858</v>
          </cell>
          <cell r="BH71">
            <v>12429.829658023886</v>
          </cell>
          <cell r="BI71">
            <v>24873.84</v>
          </cell>
        </row>
        <row r="72">
          <cell r="A72" t="str">
            <v>л/с №3000000146098</v>
          </cell>
          <cell r="B72" t="str">
            <v>Кв. 68</v>
          </cell>
          <cell r="C72" t="str">
            <v>Свобода Юлия Юрьевна</v>
          </cell>
          <cell r="D72">
            <v>99.2</v>
          </cell>
          <cell r="E72">
            <v>31</v>
          </cell>
          <cell r="F72">
            <v>28</v>
          </cell>
          <cell r="G72">
            <v>31</v>
          </cell>
          <cell r="H72">
            <v>30</v>
          </cell>
          <cell r="I72">
            <v>31</v>
          </cell>
          <cell r="J72">
            <v>30</v>
          </cell>
          <cell r="K72">
            <v>31</v>
          </cell>
          <cell r="L72">
            <v>31</v>
          </cell>
          <cell r="M72">
            <v>30</v>
          </cell>
          <cell r="N72">
            <v>31</v>
          </cell>
          <cell r="O72">
            <v>30</v>
          </cell>
          <cell r="P72">
            <v>31</v>
          </cell>
          <cell r="Q72">
            <v>365</v>
          </cell>
          <cell r="R72" t="str">
            <v xml:space="preserve">51744652 Отопление ПУ </v>
          </cell>
          <cell r="S72">
            <v>72699</v>
          </cell>
          <cell r="T72">
            <v>8.5999999999999998E-4</v>
          </cell>
          <cell r="U72">
            <v>75975</v>
          </cell>
          <cell r="V72">
            <v>2.8173599999999999</v>
          </cell>
          <cell r="X72">
            <v>2.8173599999999999</v>
          </cell>
          <cell r="Y72" t="str">
            <v>23011406 Отопление ПУ</v>
          </cell>
          <cell r="Z72">
            <v>1E-3</v>
          </cell>
          <cell r="AA72" t="str">
            <v>ДА</v>
          </cell>
          <cell r="AB72">
            <v>1</v>
          </cell>
          <cell r="AC72">
            <v>1</v>
          </cell>
          <cell r="AD72">
            <v>0.999</v>
          </cell>
          <cell r="AF72">
            <v>0.999</v>
          </cell>
          <cell r="AG72">
            <v>3.81636</v>
          </cell>
          <cell r="AH72">
            <v>0.72781799999999996</v>
          </cell>
          <cell r="AI72">
            <v>0.65738399999999997</v>
          </cell>
          <cell r="AJ72">
            <v>0.72781799999999996</v>
          </cell>
          <cell r="AK72">
            <v>0.70433999999999997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0.23582918911720152</v>
          </cell>
          <cell r="AR72">
            <v>0.3218600251926908</v>
          </cell>
          <cell r="AS72">
            <v>0.44131078569010773</v>
          </cell>
          <cell r="AT72">
            <v>1.4811339545171374</v>
          </cell>
          <cell r="AU72">
            <v>1.1247695075918442</v>
          </cell>
          <cell r="AV72">
            <v>0.61216988200765088</v>
          </cell>
          <cell r="AW72">
            <v>0</v>
          </cell>
          <cell r="AX72">
            <v>0.10762676232667318</v>
          </cell>
          <cell r="AY72">
            <v>5.2045628839596358E-3</v>
          </cell>
          <cell r="AZ72">
            <v>0</v>
          </cell>
          <cell r="BA72">
            <v>8.354749969181241E-2</v>
          </cell>
          <cell r="BB72">
            <v>0.10396452752260889</v>
          </cell>
          <cell r="BC72">
            <v>0.82749233161967162</v>
          </cell>
          <cell r="BD72">
            <v>1.0438585947806007</v>
          </cell>
          <cell r="BE72">
            <v>1.5490670762979257</v>
          </cell>
          <cell r="BF72">
            <v>6.9388346992398855</v>
          </cell>
          <cell r="BG72">
            <v>10.755194699239885</v>
          </cell>
          <cell r="BH72">
            <v>25015.292247068064</v>
          </cell>
          <cell r="BI72">
            <v>26576.400000000005</v>
          </cell>
        </row>
        <row r="73">
          <cell r="A73" t="str">
            <v>л/с №3000000146099</v>
          </cell>
          <cell r="B73" t="str">
            <v>Кв. 69</v>
          </cell>
          <cell r="C73" t="str">
            <v>Орлова Ирина Аркадьевна</v>
          </cell>
          <cell r="D73">
            <v>99.4</v>
          </cell>
          <cell r="E73">
            <v>31</v>
          </cell>
          <cell r="F73">
            <v>28</v>
          </cell>
          <cell r="G73">
            <v>31</v>
          </cell>
          <cell r="H73">
            <v>30</v>
          </cell>
          <cell r="I73">
            <v>31</v>
          </cell>
          <cell r="J73">
            <v>30</v>
          </cell>
          <cell r="K73">
            <v>31</v>
          </cell>
          <cell r="L73">
            <v>31</v>
          </cell>
          <cell r="M73">
            <v>30</v>
          </cell>
          <cell r="N73">
            <v>31</v>
          </cell>
          <cell r="O73">
            <v>30</v>
          </cell>
          <cell r="P73">
            <v>31</v>
          </cell>
          <cell r="Q73">
            <v>365</v>
          </cell>
          <cell r="R73" t="str">
            <v>В-хаус 16-7-Кв. 69</v>
          </cell>
          <cell r="S73" t="str">
            <v>нет</v>
          </cell>
          <cell r="T73">
            <v>8.5999999999999998E-4</v>
          </cell>
          <cell r="U73">
            <v>106825</v>
          </cell>
          <cell r="W73">
            <v>2.3243351720836762</v>
          </cell>
          <cell r="X73">
            <v>2.3243351720836762</v>
          </cell>
          <cell r="Y73" t="str">
            <v>В-хаус 16-7-Кв. 69</v>
          </cell>
          <cell r="AB73">
            <v>8.5999999999999998E-4</v>
          </cell>
          <cell r="AC73">
            <v>110216</v>
          </cell>
          <cell r="AD73">
            <v>2.9162599999999999</v>
          </cell>
          <cell r="AF73">
            <v>2.9162599999999999</v>
          </cell>
          <cell r="AG73">
            <v>5.2405951720836761</v>
          </cell>
          <cell r="AH73">
            <v>0.6004532527882831</v>
          </cell>
          <cell r="AI73">
            <v>0.54234487348619109</v>
          </cell>
          <cell r="AJ73">
            <v>0.6004532527882831</v>
          </cell>
          <cell r="AK73">
            <v>0.58108379302091906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0.68842765871364375</v>
          </cell>
          <cell r="AR73">
            <v>0.93956708415258905</v>
          </cell>
          <cell r="AS73">
            <v>1.2882652571337672</v>
          </cell>
          <cell r="AT73">
            <v>1.4841201116835026</v>
          </cell>
          <cell r="AU73">
            <v>1.1270371880506989</v>
          </cell>
          <cell r="AV73">
            <v>0.61340409547944053</v>
          </cell>
          <cell r="AW73">
            <v>0</v>
          </cell>
          <cell r="AX73">
            <v>0.10784375176684792</v>
          </cell>
          <cell r="AY73">
            <v>5.2150559542901995E-3</v>
          </cell>
          <cell r="AZ73">
            <v>0</v>
          </cell>
          <cell r="BA73">
            <v>8.3715942231513657E-2</v>
          </cell>
          <cell r="BB73">
            <v>0.10417413342487222</v>
          </cell>
          <cell r="BC73">
            <v>0.82916066293342106</v>
          </cell>
          <cell r="BD73">
            <v>1.0459631483991099</v>
          </cell>
          <cell r="BE73">
            <v>1.552190195403365</v>
          </cell>
          <cell r="BF73">
            <v>6.9528242853270621</v>
          </cell>
          <cell r="BG73">
            <v>12.193419457410737</v>
          </cell>
          <cell r="BH73">
            <v>28360.430447602488</v>
          </cell>
          <cell r="BI73">
            <v>28842.720000000005</v>
          </cell>
        </row>
        <row r="74">
          <cell r="A74" t="str">
            <v>л/с №3000000146100</v>
          </cell>
          <cell r="B74" t="str">
            <v>Кв. 70</v>
          </cell>
          <cell r="C74" t="str">
            <v>Кунин Сергей Владимирович</v>
          </cell>
          <cell r="D74">
            <v>76.2</v>
          </cell>
          <cell r="E74">
            <v>31</v>
          </cell>
          <cell r="F74">
            <v>28</v>
          </cell>
          <cell r="G74">
            <v>31</v>
          </cell>
          <cell r="H74">
            <v>30</v>
          </cell>
          <cell r="I74">
            <v>31</v>
          </cell>
          <cell r="J74">
            <v>30</v>
          </cell>
          <cell r="K74">
            <v>31</v>
          </cell>
          <cell r="L74">
            <v>31</v>
          </cell>
          <cell r="M74">
            <v>30</v>
          </cell>
          <cell r="N74">
            <v>31</v>
          </cell>
          <cell r="O74">
            <v>13</v>
          </cell>
          <cell r="P74">
            <v>0</v>
          </cell>
          <cell r="Q74">
            <v>317</v>
          </cell>
          <cell r="R74" t="str">
            <v xml:space="preserve">51758036 Отопление ПУ </v>
          </cell>
          <cell r="S74" t="str">
            <v>нет</v>
          </cell>
          <cell r="T74">
            <v>8.5999999999999998E-4</v>
          </cell>
          <cell r="U74">
            <v>3054</v>
          </cell>
          <cell r="W74">
            <v>1.7818344075732007</v>
          </cell>
          <cell r="X74">
            <v>1.7818344075732007</v>
          </cell>
          <cell r="Y74" t="str">
            <v xml:space="preserve">51758036 Отопление ПУ </v>
          </cell>
          <cell r="AB74">
            <v>8.5999999999999998E-4</v>
          </cell>
          <cell r="AC74">
            <v>3054</v>
          </cell>
          <cell r="AD74">
            <v>0</v>
          </cell>
          <cell r="AF74">
            <v>0</v>
          </cell>
          <cell r="AG74">
            <v>1.7818344075732007</v>
          </cell>
          <cell r="AH74">
            <v>0.46030722195641016</v>
          </cell>
          <cell r="AI74">
            <v>0.41576136176708012</v>
          </cell>
          <cell r="AJ74">
            <v>0.46030722195641016</v>
          </cell>
          <cell r="AK74">
            <v>0.44545860189330017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1.1377258803851398</v>
          </cell>
          <cell r="AU74">
            <v>0.86398625482357394</v>
          </cell>
          <cell r="AV74">
            <v>0.4702353327518447</v>
          </cell>
          <cell r="AW74">
            <v>0</v>
          </cell>
          <cell r="AX74">
            <v>8.2672976706577583E-2</v>
          </cell>
          <cell r="AY74">
            <v>3.9978597959448008E-3</v>
          </cell>
          <cell r="AZ74">
            <v>0</v>
          </cell>
          <cell r="BA74">
            <v>6.4176607626170432E-2</v>
          </cell>
          <cell r="BB74">
            <v>7.9859848762326588E-2</v>
          </cell>
          <cell r="BC74">
            <v>0.63563423053849777</v>
          </cell>
          <cell r="BD74">
            <v>0.34746180241588143</v>
          </cell>
          <cell r="BE74">
            <v>0</v>
          </cell>
          <cell r="BF74">
            <v>3.6857507938059566</v>
          </cell>
          <cell r="BG74">
            <v>5.4675852013791575</v>
          </cell>
          <cell r="BH74">
            <v>12716.947068183756</v>
          </cell>
          <cell r="BI74">
            <v>5120.2600000000011</v>
          </cell>
        </row>
        <row r="75">
          <cell r="A75" t="str">
            <v>л/с №3000001183704</v>
          </cell>
          <cell r="B75" t="str">
            <v>Кв. 70</v>
          </cell>
          <cell r="C75" t="str">
            <v>Белов Владислав Сергеевич</v>
          </cell>
          <cell r="D75">
            <v>76.2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17</v>
          </cell>
          <cell r="P75">
            <v>31</v>
          </cell>
          <cell r="Q75">
            <v>48</v>
          </cell>
          <cell r="R75" t="str">
            <v xml:space="preserve">51758036 Отопление ПУ </v>
          </cell>
          <cell r="S75" t="str">
            <v>нет</v>
          </cell>
          <cell r="T75">
            <v>8.5999999999999998E-4</v>
          </cell>
          <cell r="U75">
            <v>3054</v>
          </cell>
          <cell r="W75">
            <v>0</v>
          </cell>
          <cell r="X75">
            <v>0</v>
          </cell>
          <cell r="Y75" t="str">
            <v xml:space="preserve">51758036 Отопление ПУ </v>
          </cell>
          <cell r="AB75">
            <v>8.5999999999999998E-4</v>
          </cell>
          <cell r="AC75">
            <v>3054</v>
          </cell>
          <cell r="AD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0.45437312623615261</v>
          </cell>
          <cell r="BE75">
            <v>1.1899083791723986</v>
          </cell>
          <cell r="BF75">
            <v>1.6442815054085511</v>
          </cell>
          <cell r="BG75">
            <v>1.6442815054085511</v>
          </cell>
          <cell r="BH75">
            <v>3824.4014677996411</v>
          </cell>
          <cell r="BI75">
            <v>768.86</v>
          </cell>
        </row>
        <row r="76">
          <cell r="A76" t="str">
            <v>л/с №3000000146101</v>
          </cell>
          <cell r="B76" t="str">
            <v>Кв. 71</v>
          </cell>
          <cell r="C76" t="str">
            <v>Дячук Ирина Афанасьевна</v>
          </cell>
          <cell r="D76">
            <v>50.4</v>
          </cell>
          <cell r="E76">
            <v>31</v>
          </cell>
          <cell r="F76">
            <v>28</v>
          </cell>
          <cell r="G76">
            <v>31</v>
          </cell>
          <cell r="H76">
            <v>30</v>
          </cell>
          <cell r="I76">
            <v>31</v>
          </cell>
          <cell r="J76">
            <v>30</v>
          </cell>
          <cell r="K76">
            <v>31</v>
          </cell>
          <cell r="L76">
            <v>31</v>
          </cell>
          <cell r="M76">
            <v>30</v>
          </cell>
          <cell r="N76">
            <v>31</v>
          </cell>
          <cell r="O76">
            <v>30</v>
          </cell>
          <cell r="P76">
            <v>31</v>
          </cell>
          <cell r="Q76">
            <v>365</v>
          </cell>
          <cell r="R76" t="str">
            <v xml:space="preserve">51744741 Отопление ПУ </v>
          </cell>
          <cell r="S76">
            <v>30880</v>
          </cell>
          <cell r="T76">
            <v>8.5999999999999998E-4</v>
          </cell>
          <cell r="U76">
            <v>32051</v>
          </cell>
          <cell r="V76">
            <v>1.0070600000000001</v>
          </cell>
          <cell r="X76">
            <v>1.0070600000000001</v>
          </cell>
          <cell r="Y76" t="str">
            <v xml:space="preserve">51744741 Отопление ПУ </v>
          </cell>
          <cell r="AB76">
            <v>8.5999999999999998E-4</v>
          </cell>
          <cell r="AC76">
            <v>32868</v>
          </cell>
          <cell r="AD76">
            <v>0.70262000000000002</v>
          </cell>
          <cell r="AF76">
            <v>0.70262000000000002</v>
          </cell>
          <cell r="AG76">
            <v>1.7096800000000001</v>
          </cell>
          <cell r="AH76">
            <v>0.26015716666666672</v>
          </cell>
          <cell r="AI76">
            <v>0.2349806666666667</v>
          </cell>
          <cell r="AJ76">
            <v>0.26015716666666672</v>
          </cell>
          <cell r="AK76">
            <v>0.25176500000000002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0.16586416902655471</v>
          </cell>
          <cell r="AR76">
            <v>0.22637166256345187</v>
          </cell>
          <cell r="AS76">
            <v>0.3103841684099935</v>
          </cell>
          <cell r="AT76">
            <v>0.75251160592402944</v>
          </cell>
          <cell r="AU76">
            <v>0.57145547563134014</v>
          </cell>
          <cell r="AV76">
            <v>0.31102179489098386</v>
          </cell>
          <cell r="AW76">
            <v>0</v>
          </cell>
          <cell r="AX76">
            <v>5.4681338924035559E-2</v>
          </cell>
          <cell r="AY76">
            <v>2.6442537233020728E-3</v>
          </cell>
          <cell r="AZ76">
            <v>0</v>
          </cell>
          <cell r="BA76">
            <v>4.2447520004711144E-2</v>
          </cell>
          <cell r="BB76">
            <v>5.2820687370357743E-2</v>
          </cell>
          <cell r="BC76">
            <v>0.42041949106483317</v>
          </cell>
          <cell r="BD76">
            <v>0.53034751186433737</v>
          </cell>
          <cell r="BE76">
            <v>0.7870260145707203</v>
          </cell>
          <cell r="BF76">
            <v>3.5253756939686509</v>
          </cell>
          <cell r="BG76">
            <v>5.2350556939686506</v>
          </cell>
          <cell r="BH76">
            <v>12176.111337487806</v>
          </cell>
          <cell r="BI76">
            <v>9986.4000000000015</v>
          </cell>
        </row>
        <row r="77">
          <cell r="A77" t="str">
            <v>л/с №3000000146103</v>
          </cell>
          <cell r="B77" t="str">
            <v>Кв. 72</v>
          </cell>
          <cell r="C77" t="str">
            <v>Сидоренко Дмитрий Николаевич</v>
          </cell>
          <cell r="D77">
            <v>70.5</v>
          </cell>
          <cell r="E77">
            <v>31</v>
          </cell>
          <cell r="F77">
            <v>28</v>
          </cell>
          <cell r="G77">
            <v>31</v>
          </cell>
          <cell r="H77">
            <v>30</v>
          </cell>
          <cell r="I77">
            <v>31</v>
          </cell>
          <cell r="J77">
            <v>30</v>
          </cell>
          <cell r="K77">
            <v>31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365</v>
          </cell>
          <cell r="R77" t="str">
            <v xml:space="preserve">51744740 Отопление ПУ </v>
          </cell>
          <cell r="S77" t="str">
            <v>нет</v>
          </cell>
          <cell r="T77">
            <v>8.5999999999999998E-4</v>
          </cell>
          <cell r="U77">
            <v>55516</v>
          </cell>
          <cell r="W77">
            <v>1.6485475818098509</v>
          </cell>
          <cell r="X77">
            <v>1.6485475818098509</v>
          </cell>
          <cell r="Y77" t="str">
            <v xml:space="preserve">51744740 Отопление ПУ </v>
          </cell>
          <cell r="AB77">
            <v>8.5999999999999998E-4</v>
          </cell>
          <cell r="AC77">
            <v>55516</v>
          </cell>
          <cell r="AD77">
            <v>0</v>
          </cell>
          <cell r="AF77">
            <v>0</v>
          </cell>
          <cell r="AG77">
            <v>1.6485475818098509</v>
          </cell>
          <cell r="AH77">
            <v>0.4258747919675448</v>
          </cell>
          <cell r="AI77">
            <v>0.38466110242229856</v>
          </cell>
          <cell r="AJ77">
            <v>0.4258747919675448</v>
          </cell>
          <cell r="AK77">
            <v>0.41213689545246274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1.0526204011437317</v>
          </cell>
          <cell r="AU77">
            <v>0.79935736174621985</v>
          </cell>
          <cell r="AV77">
            <v>0.43506024880584054</v>
          </cell>
          <cell r="AW77">
            <v>0</v>
          </cell>
          <cell r="AX77">
            <v>7.6488777661597368E-2</v>
          </cell>
          <cell r="AY77">
            <v>3.6988072915237324E-3</v>
          </cell>
          <cell r="AZ77">
            <v>0</v>
          </cell>
          <cell r="BA77">
            <v>5.9375995244685231E-2</v>
          </cell>
          <cell r="BB77">
            <v>7.3886080547821836E-2</v>
          </cell>
          <cell r="BC77">
            <v>0.58808678809664161</v>
          </cell>
          <cell r="BD77">
            <v>0.74185515052451956</v>
          </cell>
          <cell r="BE77">
            <v>1.1008994846673765</v>
          </cell>
          <cell r="BF77">
            <v>4.9313290957299571</v>
          </cell>
          <cell r="BG77">
            <v>6.5798766775398079</v>
          </cell>
          <cell r="BH77">
            <v>15304.00356675629</v>
          </cell>
          <cell r="BI77">
            <v>21055.679999999997</v>
          </cell>
        </row>
        <row r="78">
          <cell r="A78" t="str">
            <v>л/с №3000000146104</v>
          </cell>
          <cell r="B78" t="str">
            <v>Кв. 73</v>
          </cell>
          <cell r="C78" t="str">
            <v>Федотова Василиса Валерьевна</v>
          </cell>
          <cell r="D78">
            <v>70.400000000000006</v>
          </cell>
          <cell r="E78">
            <v>31</v>
          </cell>
          <cell r="F78">
            <v>15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46</v>
          </cell>
          <cell r="R78" t="str">
            <v>В-хаус 16-7-Кв. 73</v>
          </cell>
          <cell r="S78">
            <v>41812</v>
          </cell>
          <cell r="T78">
            <v>8.5999999999999998E-4</v>
          </cell>
          <cell r="U78">
            <v>43576</v>
          </cell>
          <cell r="V78">
            <v>0.38554607734806629</v>
          </cell>
          <cell r="X78">
            <v>0.38554607734806629</v>
          </cell>
          <cell r="Y78" t="str">
            <v>В-хаус 16-7-Кв. 73</v>
          </cell>
          <cell r="AB78">
            <v>8.5999999999999998E-4</v>
          </cell>
          <cell r="AC78">
            <v>44804</v>
          </cell>
          <cell r="AD78">
            <v>0</v>
          </cell>
          <cell r="AF78">
            <v>0</v>
          </cell>
          <cell r="AG78">
            <v>0.38554607734806629</v>
          </cell>
          <cell r="AH78">
            <v>0.2598245303867403</v>
          </cell>
          <cell r="AI78">
            <v>0.12572154696132595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1.0511273225605491</v>
          </cell>
          <cell r="AU78">
            <v>0.42761974366971034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1.4787470662302593</v>
          </cell>
          <cell r="BG78">
            <v>1.8642931435783257</v>
          </cell>
          <cell r="BH78">
            <v>4336.1221367859562</v>
          </cell>
          <cell r="BI78">
            <v>2242.85</v>
          </cell>
        </row>
        <row r="79">
          <cell r="A79" t="str">
            <v>л/с №3000000174113</v>
          </cell>
          <cell r="B79" t="str">
            <v>Кв. 73</v>
          </cell>
          <cell r="C79" t="str">
            <v>Андреева Татьяна Николаевна</v>
          </cell>
          <cell r="D79">
            <v>70.400000000000006</v>
          </cell>
          <cell r="E79">
            <v>0</v>
          </cell>
          <cell r="F79">
            <v>13</v>
          </cell>
          <cell r="G79">
            <v>31</v>
          </cell>
          <cell r="H79">
            <v>30</v>
          </cell>
          <cell r="I79">
            <v>31</v>
          </cell>
          <cell r="J79">
            <v>30</v>
          </cell>
          <cell r="K79">
            <v>31</v>
          </cell>
          <cell r="L79">
            <v>31</v>
          </cell>
          <cell r="M79">
            <v>30</v>
          </cell>
          <cell r="N79">
            <v>31</v>
          </cell>
          <cell r="O79">
            <v>30</v>
          </cell>
          <cell r="P79">
            <v>31</v>
          </cell>
          <cell r="Q79">
            <v>319</v>
          </cell>
          <cell r="R79" t="str">
            <v>В-хаус 16-7-Кв. 73</v>
          </cell>
          <cell r="S79">
            <v>41812</v>
          </cell>
          <cell r="T79">
            <v>8.5999999999999998E-4</v>
          </cell>
          <cell r="U79">
            <v>43576</v>
          </cell>
          <cell r="V79">
            <v>1.1314939226519336</v>
          </cell>
          <cell r="X79">
            <v>1.1314939226519336</v>
          </cell>
          <cell r="Y79" t="str">
            <v>В-хаус 16-7-Кв. 73</v>
          </cell>
          <cell r="AB79">
            <v>8.5999999999999998E-4</v>
          </cell>
          <cell r="AC79">
            <v>44804</v>
          </cell>
          <cell r="AD79">
            <v>1.0560799999999999</v>
          </cell>
          <cell r="AF79">
            <v>1.0560799999999999</v>
          </cell>
          <cell r="AG79">
            <v>2.1875739226519335</v>
          </cell>
          <cell r="AH79">
            <v>0</v>
          </cell>
          <cell r="AI79">
            <v>0.19877595938479914</v>
          </cell>
          <cell r="AJ79">
            <v>0.47400421084067484</v>
          </cell>
          <cell r="AK79">
            <v>0.45871375242645956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0.35585304347826086</v>
          </cell>
          <cell r="AR79">
            <v>0.34437391304347825</v>
          </cell>
          <cell r="AS79">
            <v>0.35585304347826086</v>
          </cell>
          <cell r="AT79">
            <v>0</v>
          </cell>
          <cell r="AU79">
            <v>0.37060377784708226</v>
          </cell>
          <cell r="AV79">
            <v>0.43444314206994578</v>
          </cell>
          <cell r="AW79">
            <v>0</v>
          </cell>
          <cell r="AX79">
            <v>7.6380282941510003E-2</v>
          </cell>
          <cell r="AY79">
            <v>3.6935607563584509E-3</v>
          </cell>
          <cell r="AZ79">
            <v>0</v>
          </cell>
          <cell r="BA79">
            <v>5.9291773974834622E-2</v>
          </cell>
          <cell r="BB79">
            <v>7.378127759669019E-2</v>
          </cell>
          <cell r="BC79">
            <v>0.58725262243976706</v>
          </cell>
          <cell r="BD79">
            <v>0.74080287371526499</v>
          </cell>
          <cell r="BE79">
            <v>1.0993379251146569</v>
          </cell>
          <cell r="BF79">
            <v>3.4455872364561104</v>
          </cell>
          <cell r="BG79">
            <v>5.6331611591080435</v>
          </cell>
          <cell r="BH79">
            <v>13102.056876746217</v>
          </cell>
          <cell r="BI79">
            <v>15282.19</v>
          </cell>
        </row>
        <row r="80">
          <cell r="A80" t="str">
            <v>л/с №3000000148244</v>
          </cell>
          <cell r="B80" t="str">
            <v>Кв. 74</v>
          </cell>
          <cell r="C80" t="str">
            <v>Бабанин Валерий Иванович</v>
          </cell>
          <cell r="D80">
            <v>50.1</v>
          </cell>
          <cell r="E80">
            <v>31</v>
          </cell>
          <cell r="F80">
            <v>28</v>
          </cell>
          <cell r="G80">
            <v>31</v>
          </cell>
          <cell r="H80">
            <v>30</v>
          </cell>
          <cell r="I80">
            <v>31</v>
          </cell>
          <cell r="J80">
            <v>30</v>
          </cell>
          <cell r="K80">
            <v>31</v>
          </cell>
          <cell r="L80">
            <v>31</v>
          </cell>
          <cell r="M80">
            <v>30</v>
          </cell>
          <cell r="N80">
            <v>31</v>
          </cell>
          <cell r="O80">
            <v>30</v>
          </cell>
          <cell r="P80">
            <v>31</v>
          </cell>
          <cell r="Q80">
            <v>365</v>
          </cell>
          <cell r="R80" t="str">
            <v>В-хаус 16-7-Кв. 74</v>
          </cell>
          <cell r="S80">
            <v>21063</v>
          </cell>
          <cell r="T80">
            <v>8.5999999999999998E-4</v>
          </cell>
          <cell r="U80">
            <v>21651</v>
          </cell>
          <cell r="V80">
            <v>0.50568000000000002</v>
          </cell>
          <cell r="X80">
            <v>0.50568000000000002</v>
          </cell>
          <cell r="Y80" t="str">
            <v>В-хаус 16-7-Кв. 74</v>
          </cell>
          <cell r="AB80">
            <v>8.5999999999999998E-4</v>
          </cell>
          <cell r="AC80">
            <v>22181</v>
          </cell>
          <cell r="AD80">
            <v>0.45579999999999998</v>
          </cell>
          <cell r="AF80">
            <v>0.45579999999999998</v>
          </cell>
          <cell r="AG80">
            <v>0.96148</v>
          </cell>
          <cell r="AH80">
            <v>0.130634</v>
          </cell>
          <cell r="AI80">
            <v>0.117992</v>
          </cell>
          <cell r="AJ80">
            <v>0.130634</v>
          </cell>
          <cell r="AK80">
            <v>0.12642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0.10759854294256302</v>
          </cell>
          <cell r="AR80">
            <v>0.14685065013296142</v>
          </cell>
          <cell r="AS80">
            <v>0.20135080692447557</v>
          </cell>
          <cell r="AT80">
            <v>0.74803237017448165</v>
          </cell>
          <cell r="AU80">
            <v>0.56805395494305844</v>
          </cell>
          <cell r="AV80">
            <v>0.3091704746832995</v>
          </cell>
          <cell r="AW80">
            <v>0</v>
          </cell>
          <cell r="AX80">
            <v>5.4355854763773449E-2</v>
          </cell>
          <cell r="AY80">
            <v>2.6285141178062272E-3</v>
          </cell>
          <cell r="AZ80">
            <v>0</v>
          </cell>
          <cell r="BA80">
            <v>4.2194856195159294E-2</v>
          </cell>
          <cell r="BB80">
            <v>5.2506278516962761E-2</v>
          </cell>
          <cell r="BC80">
            <v>0.41791699409420918</v>
          </cell>
          <cell r="BD80">
            <v>0.52719068143657355</v>
          </cell>
          <cell r="BE80">
            <v>0.78234133591256128</v>
          </cell>
          <cell r="BF80">
            <v>3.5043913148378856</v>
          </cell>
          <cell r="BG80">
            <v>4.4658713148378855</v>
          </cell>
          <cell r="BH80">
            <v>10387.080773755142</v>
          </cell>
          <cell r="BI80">
            <v>10187.400000000001</v>
          </cell>
        </row>
        <row r="81">
          <cell r="A81" t="str">
            <v>л/с №3000000146106</v>
          </cell>
          <cell r="B81" t="str">
            <v>Кв. 75</v>
          </cell>
          <cell r="C81" t="str">
            <v>Донник Юрий Владимирович</v>
          </cell>
          <cell r="D81">
            <v>76.3</v>
          </cell>
          <cell r="E81">
            <v>31</v>
          </cell>
          <cell r="F81">
            <v>28</v>
          </cell>
          <cell r="G81">
            <v>31</v>
          </cell>
          <cell r="H81">
            <v>30</v>
          </cell>
          <cell r="I81">
            <v>31</v>
          </cell>
          <cell r="J81">
            <v>30</v>
          </cell>
          <cell r="K81">
            <v>31</v>
          </cell>
          <cell r="L81">
            <v>31</v>
          </cell>
          <cell r="M81">
            <v>30</v>
          </cell>
          <cell r="N81">
            <v>31</v>
          </cell>
          <cell r="O81">
            <v>30</v>
          </cell>
          <cell r="P81">
            <v>31</v>
          </cell>
          <cell r="Q81">
            <v>365</v>
          </cell>
          <cell r="R81" t="str">
            <v xml:space="preserve">51744746 Отопление ПУ </v>
          </cell>
          <cell r="S81">
            <v>15500</v>
          </cell>
          <cell r="T81">
            <v>8.5999999999999998E-4</v>
          </cell>
          <cell r="U81">
            <v>16022</v>
          </cell>
          <cell r="V81">
            <v>0.44891999999999999</v>
          </cell>
          <cell r="X81">
            <v>0.44891999999999999</v>
          </cell>
          <cell r="Y81" t="str">
            <v xml:space="preserve">51744746 Отопление ПУ </v>
          </cell>
          <cell r="AB81">
            <v>8.5999999999999998E-4</v>
          </cell>
          <cell r="AC81">
            <v>16022</v>
          </cell>
          <cell r="AD81">
            <v>0</v>
          </cell>
          <cell r="AF81">
            <v>0</v>
          </cell>
          <cell r="AG81">
            <v>0.44891999999999999</v>
          </cell>
          <cell r="AH81">
            <v>0.115971</v>
          </cell>
          <cell r="AI81">
            <v>0.10474799999999999</v>
          </cell>
          <cell r="AJ81">
            <v>0.115971</v>
          </cell>
          <cell r="AK81">
            <v>0.11223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1.1392189589683224</v>
          </cell>
          <cell r="AU81">
            <v>0.86512009505300114</v>
          </cell>
          <cell r="AV81">
            <v>0.47085243948773947</v>
          </cell>
          <cell r="AW81">
            <v>0</v>
          </cell>
          <cell r="AX81">
            <v>8.2781471426664949E-2</v>
          </cell>
          <cell r="AY81">
            <v>4.0031063311100823E-3</v>
          </cell>
          <cell r="AZ81">
            <v>0</v>
          </cell>
          <cell r="BA81">
            <v>6.4260828896021041E-2</v>
          </cell>
          <cell r="BB81">
            <v>7.9964651713458249E-2</v>
          </cell>
          <cell r="BC81">
            <v>0.63646839619537243</v>
          </cell>
          <cell r="BD81">
            <v>0.80288720546128856</v>
          </cell>
          <cell r="BE81">
            <v>1.1914699387251182</v>
          </cell>
          <cell r="BF81">
            <v>5.3370270922580971</v>
          </cell>
          <cell r="BG81">
            <v>5.7859470922580973</v>
          </cell>
          <cell r="BH81">
            <v>13457.418622941264</v>
          </cell>
          <cell r="BI81">
            <v>5127.1200000000017</v>
          </cell>
        </row>
        <row r="82">
          <cell r="A82" t="str">
            <v>л/с №3000000146108</v>
          </cell>
          <cell r="B82" t="str">
            <v>Кв. 76</v>
          </cell>
          <cell r="C82" t="str">
            <v>Скрипчинский Константин Константинович</v>
          </cell>
          <cell r="D82">
            <v>99.3</v>
          </cell>
          <cell r="E82">
            <v>31</v>
          </cell>
          <cell r="F82">
            <v>28</v>
          </cell>
          <cell r="G82">
            <v>31</v>
          </cell>
          <cell r="H82">
            <v>30</v>
          </cell>
          <cell r="I82">
            <v>31</v>
          </cell>
          <cell r="J82">
            <v>30</v>
          </cell>
          <cell r="K82">
            <v>31</v>
          </cell>
          <cell r="L82">
            <v>31</v>
          </cell>
          <cell r="M82">
            <v>30</v>
          </cell>
          <cell r="N82">
            <v>31</v>
          </cell>
          <cell r="O82">
            <v>30</v>
          </cell>
          <cell r="P82">
            <v>31</v>
          </cell>
          <cell r="Q82">
            <v>365</v>
          </cell>
          <cell r="R82" t="str">
            <v xml:space="preserve">19-059996 Отопление ПУ </v>
          </cell>
          <cell r="S82" t="str">
            <v>нет</v>
          </cell>
          <cell r="T82">
            <v>8.5999999999999998E-4</v>
          </cell>
          <cell r="U82">
            <v>25.154</v>
          </cell>
          <cell r="W82">
            <v>2.3219968067194068</v>
          </cell>
          <cell r="X82">
            <v>2.3219968067194068</v>
          </cell>
          <cell r="Y82" t="str">
            <v xml:space="preserve">19-059996 Отопление ПУ </v>
          </cell>
          <cell r="AB82">
            <v>8.5999999999999998E-4</v>
          </cell>
          <cell r="AC82">
            <v>25.154</v>
          </cell>
          <cell r="AD82">
            <v>0</v>
          </cell>
          <cell r="AF82">
            <v>0</v>
          </cell>
          <cell r="AG82">
            <v>2.3219968067194068</v>
          </cell>
          <cell r="AH82">
            <v>0.59984917506918001</v>
          </cell>
          <cell r="AI82">
            <v>0.54179925490119485</v>
          </cell>
          <cell r="AJ82">
            <v>0.59984917506918001</v>
          </cell>
          <cell r="AK82">
            <v>0.5804992016798517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1.48262703310032</v>
          </cell>
          <cell r="AU82">
            <v>1.1259033478212714</v>
          </cell>
          <cell r="AV82">
            <v>0.61278698874354565</v>
          </cell>
          <cell r="AW82">
            <v>0</v>
          </cell>
          <cell r="AX82">
            <v>0.10773525704676054</v>
          </cell>
          <cell r="AY82">
            <v>5.2098094191249172E-3</v>
          </cell>
          <cell r="AZ82">
            <v>0</v>
          </cell>
          <cell r="BA82">
            <v>8.3631720961663034E-2</v>
          </cell>
          <cell r="BB82">
            <v>0.10406933047374055</v>
          </cell>
          <cell r="BC82">
            <v>0.82832649727654628</v>
          </cell>
          <cell r="BD82">
            <v>1.0449108715898552</v>
          </cell>
          <cell r="BE82">
            <v>1.5506286358506454</v>
          </cell>
          <cell r="BF82">
            <v>6.9458294922834725</v>
          </cell>
          <cell r="BG82">
            <v>9.2678262990028788</v>
          </cell>
          <cell r="BH82">
            <v>21555.851832324817</v>
          </cell>
          <cell r="BI82">
            <v>27517.08</v>
          </cell>
        </row>
        <row r="83">
          <cell r="A83" t="str">
            <v>л/с №3000000146110</v>
          </cell>
          <cell r="B83" t="str">
            <v>Кв. 77</v>
          </cell>
          <cell r="C83" t="str">
            <v>Бердников Константин Павлович</v>
          </cell>
          <cell r="D83">
            <v>99.5</v>
          </cell>
          <cell r="E83">
            <v>31</v>
          </cell>
          <cell r="F83">
            <v>28</v>
          </cell>
          <cell r="G83">
            <v>31</v>
          </cell>
          <cell r="H83">
            <v>30</v>
          </cell>
          <cell r="I83">
            <v>31</v>
          </cell>
          <cell r="J83">
            <v>30</v>
          </cell>
          <cell r="K83">
            <v>31</v>
          </cell>
          <cell r="L83">
            <v>31</v>
          </cell>
          <cell r="M83">
            <v>30</v>
          </cell>
          <cell r="N83">
            <v>31</v>
          </cell>
          <cell r="O83">
            <v>30</v>
          </cell>
          <cell r="P83">
            <v>31</v>
          </cell>
          <cell r="Q83">
            <v>365</v>
          </cell>
          <cell r="R83" t="str">
            <v xml:space="preserve">51744785 Отопление ПУ </v>
          </cell>
          <cell r="S83" t="str">
            <v>нет</v>
          </cell>
          <cell r="T83">
            <v>8.5999999999999998E-4</v>
          </cell>
          <cell r="U83">
            <v>72609</v>
          </cell>
          <cell r="W83">
            <v>2.3266735374479457</v>
          </cell>
          <cell r="X83">
            <v>2.3266735374479457</v>
          </cell>
          <cell r="Y83" t="str">
            <v>23-008095</v>
          </cell>
          <cell r="Z83">
            <v>1E-3</v>
          </cell>
          <cell r="AA83" t="str">
            <v>ДА</v>
          </cell>
          <cell r="AB83">
            <v>1</v>
          </cell>
          <cell r="AC83" t="str">
            <v>нет</v>
          </cell>
          <cell r="AE83">
            <v>1.4655307265867343</v>
          </cell>
          <cell r="AF83">
            <v>1.4655307265867343</v>
          </cell>
          <cell r="AG83">
            <v>3.7922042640346803</v>
          </cell>
          <cell r="AH83">
            <v>0.60105733050738597</v>
          </cell>
          <cell r="AI83">
            <v>0.54289049207118734</v>
          </cell>
          <cell r="AJ83">
            <v>0.60105733050738597</v>
          </cell>
          <cell r="AK83">
            <v>0.58166838436198642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0.34596088376105377</v>
          </cell>
          <cell r="AR83">
            <v>0.47216792450437317</v>
          </cell>
          <cell r="AS83">
            <v>0.64740191832130745</v>
          </cell>
          <cell r="AT83">
            <v>1.4856131902666851</v>
          </cell>
          <cell r="AU83">
            <v>1.1281710282801261</v>
          </cell>
          <cell r="AV83">
            <v>0.61402120221533529</v>
          </cell>
          <cell r="AW83">
            <v>0</v>
          </cell>
          <cell r="AX83">
            <v>0.10795224648693529</v>
          </cell>
          <cell r="AY83">
            <v>5.2203024894554809E-3</v>
          </cell>
          <cell r="AZ83">
            <v>0</v>
          </cell>
          <cell r="BA83">
            <v>8.3800163501364267E-2</v>
          </cell>
          <cell r="BB83">
            <v>0.10427893637600387</v>
          </cell>
          <cell r="BC83">
            <v>0.82999482859029561</v>
          </cell>
          <cell r="BD83">
            <v>1.0470154252083645</v>
          </cell>
          <cell r="BE83">
            <v>1.5537517549560846</v>
          </cell>
          <cell r="BF83">
            <v>6.9598190783706491</v>
          </cell>
          <cell r="BG83">
            <v>10.75202334240533</v>
          </cell>
          <cell r="BH83">
            <v>25007.916051633711</v>
          </cell>
          <cell r="BI83">
            <v>25822.800000000007</v>
          </cell>
        </row>
        <row r="84">
          <cell r="A84" t="str">
            <v>л/с №3000000146125</v>
          </cell>
          <cell r="B84" t="str">
            <v>Кв. 78</v>
          </cell>
          <cell r="C84" t="str">
            <v>Дакаева Раиса Абдрашидовна</v>
          </cell>
          <cell r="D84">
            <v>76.099999999999994</v>
          </cell>
          <cell r="E84">
            <v>31</v>
          </cell>
          <cell r="F84">
            <v>28</v>
          </cell>
          <cell r="G84">
            <v>31</v>
          </cell>
          <cell r="H84">
            <v>30</v>
          </cell>
          <cell r="I84">
            <v>31</v>
          </cell>
          <cell r="J84">
            <v>30</v>
          </cell>
          <cell r="K84">
            <v>31</v>
          </cell>
          <cell r="L84">
            <v>31</v>
          </cell>
          <cell r="M84">
            <v>30</v>
          </cell>
          <cell r="N84">
            <v>31</v>
          </cell>
          <cell r="O84">
            <v>30</v>
          </cell>
          <cell r="P84">
            <v>31</v>
          </cell>
          <cell r="Q84">
            <v>365</v>
          </cell>
          <cell r="R84" t="str">
            <v xml:space="preserve">51758021 Отопление ПУ </v>
          </cell>
          <cell r="S84" t="str">
            <v>нет</v>
          </cell>
          <cell r="T84">
            <v>8.5999999999999998E-4</v>
          </cell>
          <cell r="U84" t="str">
            <v>нет</v>
          </cell>
          <cell r="W84">
            <v>1.7794960422089312</v>
          </cell>
          <cell r="X84">
            <v>1.7794960422089312</v>
          </cell>
          <cell r="Y84" t="str">
            <v>010317 Отопление</v>
          </cell>
          <cell r="Z84">
            <v>1E-3</v>
          </cell>
          <cell r="AA84" t="str">
            <v>ДА</v>
          </cell>
          <cell r="AB84">
            <v>1</v>
          </cell>
          <cell r="AC84">
            <v>1.9</v>
          </cell>
          <cell r="AD84">
            <v>1.899</v>
          </cell>
          <cell r="AF84">
            <v>1.899</v>
          </cell>
          <cell r="AG84">
            <v>3.6784960422089314</v>
          </cell>
          <cell r="AH84">
            <v>0.45970314423730724</v>
          </cell>
          <cell r="AI84">
            <v>0.41521574318208399</v>
          </cell>
          <cell r="AJ84">
            <v>0.45970314423730724</v>
          </cell>
          <cell r="AK84">
            <v>0.4448740105522328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0.44828791805161733</v>
          </cell>
          <cell r="AR84">
            <v>0.61182401185277269</v>
          </cell>
          <cell r="AS84">
            <v>0.83888807009561017</v>
          </cell>
          <cell r="AT84">
            <v>1.1362328018019572</v>
          </cell>
          <cell r="AU84">
            <v>0.86285241459414652</v>
          </cell>
          <cell r="AV84">
            <v>0.46961822601594988</v>
          </cell>
          <cell r="AW84">
            <v>0</v>
          </cell>
          <cell r="AX84">
            <v>8.2564481986490204E-2</v>
          </cell>
          <cell r="AY84">
            <v>3.9926132607795185E-3</v>
          </cell>
          <cell r="AZ84">
            <v>0</v>
          </cell>
          <cell r="BA84">
            <v>6.4092386356319808E-2</v>
          </cell>
          <cell r="BB84">
            <v>7.9755045811194913E-2</v>
          </cell>
          <cell r="BC84">
            <v>0.63480006488162299</v>
          </cell>
          <cell r="BD84">
            <v>0.80078265184277919</v>
          </cell>
          <cell r="BE84">
            <v>1.1883468196196787</v>
          </cell>
          <cell r="BF84">
            <v>5.3230375061709196</v>
          </cell>
          <cell r="BG84">
            <v>9.0015335483798502</v>
          </cell>
          <cell r="BH84">
            <v>20936.486849505727</v>
          </cell>
          <cell r="BI84">
            <v>22830.84</v>
          </cell>
        </row>
        <row r="85">
          <cell r="A85" t="str">
            <v>л/с №3000000146126</v>
          </cell>
          <cell r="B85" t="str">
            <v>Кв. 79</v>
          </cell>
          <cell r="C85" t="str">
            <v>Джиоев Мераби Лонгиевич</v>
          </cell>
          <cell r="D85">
            <v>50.3</v>
          </cell>
          <cell r="E85">
            <v>31</v>
          </cell>
          <cell r="F85">
            <v>28</v>
          </cell>
          <cell r="G85">
            <v>31</v>
          </cell>
          <cell r="H85">
            <v>30</v>
          </cell>
          <cell r="I85">
            <v>31</v>
          </cell>
          <cell r="J85">
            <v>30</v>
          </cell>
          <cell r="K85">
            <v>31</v>
          </cell>
          <cell r="L85">
            <v>31</v>
          </cell>
          <cell r="M85">
            <v>30</v>
          </cell>
          <cell r="N85">
            <v>31</v>
          </cell>
          <cell r="O85">
            <v>30</v>
          </cell>
          <cell r="P85">
            <v>31</v>
          </cell>
          <cell r="Q85">
            <v>365</v>
          </cell>
          <cell r="R85" t="str">
            <v>В-хаус 16-7-Кв. 79</v>
          </cell>
          <cell r="S85">
            <v>42495</v>
          </cell>
          <cell r="T85">
            <v>8.5999999999999998E-4</v>
          </cell>
          <cell r="U85">
            <v>44810</v>
          </cell>
          <cell r="V85">
            <v>1.9908999999999999</v>
          </cell>
          <cell r="X85">
            <v>1.9908999999999999</v>
          </cell>
          <cell r="Y85" t="str">
            <v>В-хаус 16-7-Кв. 79</v>
          </cell>
          <cell r="AB85">
            <v>8.5999999999999998E-4</v>
          </cell>
          <cell r="AC85">
            <v>46499</v>
          </cell>
          <cell r="AD85">
            <v>1.4525399999999999</v>
          </cell>
          <cell r="AF85">
            <v>1.4525399999999999</v>
          </cell>
          <cell r="AG85">
            <v>3.4434399999999998</v>
          </cell>
          <cell r="AH85">
            <v>0.51431583333333331</v>
          </cell>
          <cell r="AI85">
            <v>0.46454333333333331</v>
          </cell>
          <cell r="AJ85">
            <v>0.51431583333333331</v>
          </cell>
          <cell r="AK85">
            <v>0.49772499999999997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0.34289422458488478</v>
          </cell>
          <cell r="AR85">
            <v>0.46798254353692803</v>
          </cell>
          <cell r="AS85">
            <v>0.64166323187818719</v>
          </cell>
          <cell r="AT85">
            <v>0.75101852734084684</v>
          </cell>
          <cell r="AU85">
            <v>0.57032163540191294</v>
          </cell>
          <cell r="AV85">
            <v>0.31040468815508909</v>
          </cell>
          <cell r="AW85">
            <v>0</v>
          </cell>
          <cell r="AX85">
            <v>5.4572844203948187E-2</v>
          </cell>
          <cell r="AY85">
            <v>2.6390071881367909E-3</v>
          </cell>
          <cell r="AZ85">
            <v>0</v>
          </cell>
          <cell r="BA85">
            <v>4.2363298734860527E-2</v>
          </cell>
          <cell r="BB85">
            <v>5.2715884419226075E-2</v>
          </cell>
          <cell r="BC85">
            <v>0.41958532540795845</v>
          </cell>
          <cell r="BD85">
            <v>0.52929523505508269</v>
          </cell>
          <cell r="BE85">
            <v>0.78546445501800055</v>
          </cell>
          <cell r="BF85">
            <v>3.5183809009250622</v>
          </cell>
          <cell r="BG85">
            <v>6.961820900925062</v>
          </cell>
          <cell r="BH85">
            <v>16192.359997043584</v>
          </cell>
          <cell r="BI85">
            <v>15886.679999999998</v>
          </cell>
        </row>
        <row r="86">
          <cell r="A86" t="str">
            <v>л/с №3000000146130</v>
          </cell>
          <cell r="B86" t="str">
            <v>Кв. 80</v>
          </cell>
          <cell r="C86" t="str">
            <v>Нефедова Резида Фахразыевна</v>
          </cell>
          <cell r="D86">
            <v>70.5</v>
          </cell>
          <cell r="E86">
            <v>31</v>
          </cell>
          <cell r="F86">
            <v>28</v>
          </cell>
          <cell r="G86">
            <v>31</v>
          </cell>
          <cell r="H86">
            <v>30</v>
          </cell>
          <cell r="I86">
            <v>31</v>
          </cell>
          <cell r="J86">
            <v>30</v>
          </cell>
          <cell r="K86">
            <v>31</v>
          </cell>
          <cell r="L86">
            <v>31</v>
          </cell>
          <cell r="M86">
            <v>30</v>
          </cell>
          <cell r="N86">
            <v>31</v>
          </cell>
          <cell r="O86">
            <v>30</v>
          </cell>
          <cell r="P86">
            <v>31</v>
          </cell>
          <cell r="Q86">
            <v>365</v>
          </cell>
          <cell r="R86" t="str">
            <v xml:space="preserve">51744735 Отопление ПУ </v>
          </cell>
          <cell r="S86" t="str">
            <v>нет</v>
          </cell>
          <cell r="T86">
            <v>8.5999999999999998E-4</v>
          </cell>
          <cell r="U86">
            <v>1296126</v>
          </cell>
          <cell r="W86">
            <v>1.6485475818098509</v>
          </cell>
          <cell r="X86">
            <v>1.6485475818098509</v>
          </cell>
          <cell r="Y86" t="str">
            <v>22032296 Отопление ПУ</v>
          </cell>
          <cell r="Z86">
            <v>1E-3</v>
          </cell>
          <cell r="AA86" t="str">
            <v>ДА</v>
          </cell>
          <cell r="AB86">
            <v>1</v>
          </cell>
          <cell r="AC86" t="str">
            <v>нет</v>
          </cell>
          <cell r="AE86">
            <v>1.0383911178328118</v>
          </cell>
          <cell r="AF86">
            <v>1.0383911178328118</v>
          </cell>
          <cell r="AG86">
            <v>2.6869386996426625</v>
          </cell>
          <cell r="AH86">
            <v>0.4258747919675448</v>
          </cell>
          <cell r="AI86">
            <v>0.38466110242229856</v>
          </cell>
          <cell r="AJ86">
            <v>0.4258747919675448</v>
          </cell>
          <cell r="AK86">
            <v>0.41213689545246274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0.24512806336838486</v>
          </cell>
          <cell r="AR86">
            <v>0.3345511424880232</v>
          </cell>
          <cell r="AS86">
            <v>0.45871191197640376</v>
          </cell>
          <cell r="AT86">
            <v>1.0526204011437317</v>
          </cell>
          <cell r="AU86">
            <v>0.79935736174621985</v>
          </cell>
          <cell r="AV86">
            <v>0.43506024880584054</v>
          </cell>
          <cell r="AW86">
            <v>0</v>
          </cell>
          <cell r="AX86">
            <v>7.6488777661597368E-2</v>
          </cell>
          <cell r="AY86">
            <v>3.6988072915237324E-3</v>
          </cell>
          <cell r="AZ86">
            <v>0</v>
          </cell>
          <cell r="BA86">
            <v>5.9375995244685231E-2</v>
          </cell>
          <cell r="BB86">
            <v>7.3886080547821836E-2</v>
          </cell>
          <cell r="BC86">
            <v>0.58808678809664161</v>
          </cell>
          <cell r="BD86">
            <v>0.74185515052451956</v>
          </cell>
          <cell r="BE86">
            <v>1.1008994846673765</v>
          </cell>
          <cell r="BF86">
            <v>4.9313290957299571</v>
          </cell>
          <cell r="BG86">
            <v>7.6182677953726197</v>
          </cell>
          <cell r="BH86">
            <v>17719.176699901269</v>
          </cell>
          <cell r="BI86">
            <v>41170.92</v>
          </cell>
        </row>
        <row r="87">
          <cell r="A87" t="str">
            <v>л/с №3000000146132</v>
          </cell>
          <cell r="B87" t="str">
            <v>Кв. 81</v>
          </cell>
          <cell r="C87" t="str">
            <v>Ле Суан Чиен</v>
          </cell>
          <cell r="D87">
            <v>70.5</v>
          </cell>
          <cell r="E87">
            <v>31</v>
          </cell>
          <cell r="F87">
            <v>28</v>
          </cell>
          <cell r="G87">
            <v>31</v>
          </cell>
          <cell r="H87">
            <v>30</v>
          </cell>
          <cell r="I87">
            <v>31</v>
          </cell>
          <cell r="J87">
            <v>30</v>
          </cell>
          <cell r="K87">
            <v>31</v>
          </cell>
          <cell r="L87">
            <v>31</v>
          </cell>
          <cell r="M87">
            <v>30</v>
          </cell>
          <cell r="N87">
            <v>31</v>
          </cell>
          <cell r="O87">
            <v>30</v>
          </cell>
          <cell r="P87">
            <v>31</v>
          </cell>
          <cell r="Q87">
            <v>365</v>
          </cell>
          <cell r="R87" t="str">
            <v xml:space="preserve">4519561 Отопление ПУ </v>
          </cell>
          <cell r="S87" t="str">
            <v>нет</v>
          </cell>
          <cell r="T87">
            <v>8.5999999999999998E-4</v>
          </cell>
          <cell r="U87">
            <v>13.855</v>
          </cell>
          <cell r="W87">
            <v>1.6485475818098509</v>
          </cell>
          <cell r="X87">
            <v>1.6485475818098509</v>
          </cell>
          <cell r="Y87" t="str">
            <v xml:space="preserve">4519561 Отопление ПУ </v>
          </cell>
          <cell r="AB87">
            <v>8.5999999999999998E-4</v>
          </cell>
          <cell r="AC87">
            <v>13.855</v>
          </cell>
          <cell r="AD87">
            <v>0</v>
          </cell>
          <cell r="AF87">
            <v>0</v>
          </cell>
          <cell r="AG87">
            <v>1.6485475818098509</v>
          </cell>
          <cell r="AH87">
            <v>0.4258747919675448</v>
          </cell>
          <cell r="AI87">
            <v>0.38466110242229856</v>
          </cell>
          <cell r="AJ87">
            <v>0.4258747919675448</v>
          </cell>
          <cell r="AK87">
            <v>0.41213689545246274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1.0526204011437317</v>
          </cell>
          <cell r="AU87">
            <v>0.79935736174621985</v>
          </cell>
          <cell r="AV87">
            <v>0.43506024880584054</v>
          </cell>
          <cell r="AW87">
            <v>0</v>
          </cell>
          <cell r="AX87">
            <v>7.6488777661597368E-2</v>
          </cell>
          <cell r="AY87">
            <v>3.6988072915237324E-3</v>
          </cell>
          <cell r="AZ87">
            <v>0</v>
          </cell>
          <cell r="BA87">
            <v>5.9375995244685231E-2</v>
          </cell>
          <cell r="BB87">
            <v>7.3886080547821836E-2</v>
          </cell>
          <cell r="BC87">
            <v>0.58808678809664161</v>
          </cell>
          <cell r="BD87">
            <v>0.74185515052451956</v>
          </cell>
          <cell r="BE87">
            <v>1.1008994846673765</v>
          </cell>
          <cell r="BF87">
            <v>4.9313290957299571</v>
          </cell>
          <cell r="BG87">
            <v>6.5798766775398079</v>
          </cell>
          <cell r="BH87">
            <v>15304.00356675629</v>
          </cell>
          <cell r="BI87">
            <v>43420.44</v>
          </cell>
        </row>
        <row r="88">
          <cell r="A88" t="str">
            <v>л/с №3000000146133</v>
          </cell>
          <cell r="B88" t="str">
            <v>Кв. 82</v>
          </cell>
          <cell r="C88" t="str">
            <v>Портная Галина Александровна</v>
          </cell>
          <cell r="D88">
            <v>50.4</v>
          </cell>
          <cell r="E88">
            <v>31</v>
          </cell>
          <cell r="F88">
            <v>28</v>
          </cell>
          <cell r="G88">
            <v>31</v>
          </cell>
          <cell r="H88">
            <v>30</v>
          </cell>
          <cell r="I88">
            <v>31</v>
          </cell>
          <cell r="J88">
            <v>30</v>
          </cell>
          <cell r="K88">
            <v>31</v>
          </cell>
          <cell r="L88">
            <v>31</v>
          </cell>
          <cell r="M88">
            <v>30</v>
          </cell>
          <cell r="N88">
            <v>31</v>
          </cell>
          <cell r="O88">
            <v>30</v>
          </cell>
          <cell r="P88">
            <v>31</v>
          </cell>
          <cell r="Q88">
            <v>365</v>
          </cell>
          <cell r="R88" t="str">
            <v>51744820 Отопление Пу</v>
          </cell>
          <cell r="S88">
            <v>20986</v>
          </cell>
          <cell r="T88">
            <v>8.5999999999999998E-4</v>
          </cell>
          <cell r="U88">
            <v>22015</v>
          </cell>
          <cell r="V88">
            <v>0.88493999999999995</v>
          </cell>
          <cell r="X88">
            <v>0.88493999999999995</v>
          </cell>
          <cell r="Y88" t="str">
            <v>51744820 Отопление Пу</v>
          </cell>
          <cell r="AB88">
            <v>8.5999999999999998E-4</v>
          </cell>
          <cell r="AC88">
            <v>22851</v>
          </cell>
          <cell r="AD88">
            <v>0.71895999999999993</v>
          </cell>
          <cell r="AF88">
            <v>0.71895999999999993</v>
          </cell>
          <cell r="AG88">
            <v>1.6038999999999999</v>
          </cell>
          <cell r="AH88">
            <v>0.22860949999999999</v>
          </cell>
          <cell r="AI88">
            <v>0.206486</v>
          </cell>
          <cell r="AJ88">
            <v>0.22860949999999999</v>
          </cell>
          <cell r="AK88">
            <v>0.22123499999999999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0.16972147528298617</v>
          </cell>
          <cell r="AR88">
            <v>0.23163611983236934</v>
          </cell>
          <cell r="AS88">
            <v>0.31760240488464447</v>
          </cell>
          <cell r="AT88">
            <v>0.75251160592402944</v>
          </cell>
          <cell r="AU88">
            <v>0.57145547563134014</v>
          </cell>
          <cell r="AV88">
            <v>0.31102179489098386</v>
          </cell>
          <cell r="AW88">
            <v>0</v>
          </cell>
          <cell r="AX88">
            <v>5.4681338924035559E-2</v>
          </cell>
          <cell r="AY88">
            <v>2.6442537233020728E-3</v>
          </cell>
          <cell r="AZ88">
            <v>0</v>
          </cell>
          <cell r="BA88">
            <v>4.2447520004711144E-2</v>
          </cell>
          <cell r="BB88">
            <v>5.2820687370357743E-2</v>
          </cell>
          <cell r="BC88">
            <v>0.42041949106483317</v>
          </cell>
          <cell r="BD88">
            <v>0.53034751186433737</v>
          </cell>
          <cell r="BE88">
            <v>0.7870260145707203</v>
          </cell>
          <cell r="BF88">
            <v>3.5253756939686509</v>
          </cell>
          <cell r="BG88">
            <v>5.1292756939686512</v>
          </cell>
          <cell r="BH88">
            <v>11930.079751087807</v>
          </cell>
          <cell r="BI88">
            <v>15479.160000000002</v>
          </cell>
        </row>
        <row r="89">
          <cell r="A89" t="str">
            <v>л/с №3000000146134</v>
          </cell>
          <cell r="B89" t="str">
            <v>Кв. 83</v>
          </cell>
          <cell r="C89" t="str">
            <v>Костенко Александр Викторович</v>
          </cell>
          <cell r="D89">
            <v>75.900000000000006</v>
          </cell>
          <cell r="E89">
            <v>31</v>
          </cell>
          <cell r="F89">
            <v>28</v>
          </cell>
          <cell r="G89">
            <v>31</v>
          </cell>
          <cell r="H89">
            <v>30</v>
          </cell>
          <cell r="I89">
            <v>31</v>
          </cell>
          <cell r="J89">
            <v>30</v>
          </cell>
          <cell r="K89">
            <v>31</v>
          </cell>
          <cell r="L89">
            <v>31</v>
          </cell>
          <cell r="M89">
            <v>30</v>
          </cell>
          <cell r="N89">
            <v>31</v>
          </cell>
          <cell r="O89">
            <v>30</v>
          </cell>
          <cell r="P89">
            <v>31</v>
          </cell>
          <cell r="Q89">
            <v>365</v>
          </cell>
          <cell r="R89" t="str">
            <v xml:space="preserve">51744815 Отопление ПУ </v>
          </cell>
          <cell r="S89">
            <v>36320</v>
          </cell>
          <cell r="T89">
            <v>8.5999999999999998E-4</v>
          </cell>
          <cell r="U89">
            <v>37586</v>
          </cell>
          <cell r="V89">
            <v>1.08876</v>
          </cell>
          <cell r="X89">
            <v>1.08876</v>
          </cell>
          <cell r="Y89" t="str">
            <v>23-009266 Отопление ЖП ФАКТ</v>
          </cell>
          <cell r="Z89">
            <v>1E-3</v>
          </cell>
          <cell r="AA89" t="str">
            <v>ДА</v>
          </cell>
          <cell r="AB89">
            <v>1</v>
          </cell>
          <cell r="AC89" t="str">
            <v>нет</v>
          </cell>
          <cell r="AE89">
            <v>1.1179274587731975</v>
          </cell>
          <cell r="AF89">
            <v>1.1179274587731975</v>
          </cell>
          <cell r="AG89">
            <v>2.2066874587731977</v>
          </cell>
          <cell r="AH89">
            <v>0.28126299999999999</v>
          </cell>
          <cell r="AI89">
            <v>0.25404399999999999</v>
          </cell>
          <cell r="AJ89">
            <v>0.28126299999999999</v>
          </cell>
          <cell r="AK89">
            <v>0.27218999999999999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0.2639038299242612</v>
          </cell>
          <cell r="AR89">
            <v>0.36017633638072288</v>
          </cell>
          <cell r="AS89">
            <v>0.49384729246821352</v>
          </cell>
          <cell r="AT89">
            <v>1.133246644635592</v>
          </cell>
          <cell r="AU89">
            <v>0.86058473413529213</v>
          </cell>
          <cell r="AV89">
            <v>0.46838401254416029</v>
          </cell>
          <cell r="AW89">
            <v>0</v>
          </cell>
          <cell r="AX89">
            <v>8.2347492546315459E-2</v>
          </cell>
          <cell r="AY89">
            <v>3.9821201904489548E-3</v>
          </cell>
          <cell r="AZ89">
            <v>0</v>
          </cell>
          <cell r="BA89">
            <v>6.3923943816618575E-2</v>
          </cell>
          <cell r="BB89">
            <v>7.9545439908931606E-2</v>
          </cell>
          <cell r="BC89">
            <v>0.63313173356787378</v>
          </cell>
          <cell r="BD89">
            <v>0.79867809822427005</v>
          </cell>
          <cell r="BE89">
            <v>1.1852237005142396</v>
          </cell>
          <cell r="BF89">
            <v>5.3090479200837422</v>
          </cell>
          <cell r="BG89">
            <v>7.5157353788569399</v>
          </cell>
          <cell r="BH89">
            <v>17480.698602975779</v>
          </cell>
          <cell r="BI89">
            <v>9020.6400000000012</v>
          </cell>
        </row>
        <row r="90">
          <cell r="A90" t="str">
            <v>л/с №3000000146135</v>
          </cell>
          <cell r="B90" t="str">
            <v>Кв. 84</v>
          </cell>
          <cell r="C90" t="str">
            <v>Подольская Ирина Евгеньевна</v>
          </cell>
          <cell r="D90">
            <v>99.2</v>
          </cell>
          <cell r="E90">
            <v>31</v>
          </cell>
          <cell r="F90">
            <v>28</v>
          </cell>
          <cell r="G90">
            <v>31</v>
          </cell>
          <cell r="H90">
            <v>30</v>
          </cell>
          <cell r="I90">
            <v>31</v>
          </cell>
          <cell r="J90">
            <v>30</v>
          </cell>
          <cell r="K90">
            <v>31</v>
          </cell>
          <cell r="L90">
            <v>31</v>
          </cell>
          <cell r="M90">
            <v>30</v>
          </cell>
          <cell r="N90">
            <v>31</v>
          </cell>
          <cell r="O90">
            <v>30</v>
          </cell>
          <cell r="P90">
            <v>31</v>
          </cell>
          <cell r="Q90">
            <v>365</v>
          </cell>
          <cell r="R90" t="str">
            <v xml:space="preserve">51744790 Отопление ПУ </v>
          </cell>
          <cell r="S90">
            <v>62907</v>
          </cell>
          <cell r="T90">
            <v>8.5999999999999998E-4</v>
          </cell>
          <cell r="U90">
            <v>66129</v>
          </cell>
          <cell r="V90">
            <v>2.7709199999999998</v>
          </cell>
          <cell r="X90">
            <v>2.7709199999999998</v>
          </cell>
          <cell r="Y90" t="str">
            <v xml:space="preserve">025236 Отопление ПУ </v>
          </cell>
          <cell r="Z90">
            <v>1E-3</v>
          </cell>
          <cell r="AA90" t="str">
            <v>ДА</v>
          </cell>
          <cell r="AB90">
            <v>1</v>
          </cell>
          <cell r="AC90" t="str">
            <v>нет</v>
          </cell>
          <cell r="AE90">
            <v>1.4611120409789353</v>
          </cell>
          <cell r="AF90">
            <v>1.4611120409789353</v>
          </cell>
          <cell r="AG90">
            <v>4.2320320409789352</v>
          </cell>
          <cell r="AH90">
            <v>0.71582099999999993</v>
          </cell>
          <cell r="AI90">
            <v>0.6465479999999999</v>
          </cell>
          <cell r="AJ90">
            <v>0.71582099999999993</v>
          </cell>
          <cell r="AK90">
            <v>0.69272999999999996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0.34491778561906072</v>
          </cell>
          <cell r="AR90">
            <v>0.47074430262144545</v>
          </cell>
          <cell r="AS90">
            <v>0.6454499527384292</v>
          </cell>
          <cell r="AT90">
            <v>1.4811339545171374</v>
          </cell>
          <cell r="AU90">
            <v>1.1247695075918442</v>
          </cell>
          <cell r="AV90">
            <v>0.61216988200765088</v>
          </cell>
          <cell r="AW90">
            <v>0</v>
          </cell>
          <cell r="AX90">
            <v>0.10762676232667318</v>
          </cell>
          <cell r="AY90">
            <v>5.2045628839596358E-3</v>
          </cell>
          <cell r="AZ90">
            <v>0</v>
          </cell>
          <cell r="BA90">
            <v>8.354749969181241E-2</v>
          </cell>
          <cell r="BB90">
            <v>0.10396452752260889</v>
          </cell>
          <cell r="BC90">
            <v>0.82749233161967162</v>
          </cell>
          <cell r="BD90">
            <v>1.0438585947806007</v>
          </cell>
          <cell r="BE90">
            <v>1.5490670762979257</v>
          </cell>
          <cell r="BF90">
            <v>6.9388346992398855</v>
          </cell>
          <cell r="BG90">
            <v>11.17086674021882</v>
          </cell>
          <cell r="BH90">
            <v>25982.09553374015</v>
          </cell>
          <cell r="BI90">
            <v>29582.400000000005</v>
          </cell>
        </row>
        <row r="91">
          <cell r="A91" t="str">
            <v>л/с №3000000146136</v>
          </cell>
          <cell r="B91" t="str">
            <v>Кв. 85</v>
          </cell>
          <cell r="C91" t="str">
            <v>Воронцова Елена Борисовна</v>
          </cell>
          <cell r="D91">
            <v>98.9</v>
          </cell>
          <cell r="E91">
            <v>31</v>
          </cell>
          <cell r="F91">
            <v>28</v>
          </cell>
          <cell r="G91">
            <v>31</v>
          </cell>
          <cell r="H91">
            <v>30</v>
          </cell>
          <cell r="I91">
            <v>31</v>
          </cell>
          <cell r="J91">
            <v>30</v>
          </cell>
          <cell r="K91">
            <v>31</v>
          </cell>
          <cell r="L91">
            <v>31</v>
          </cell>
          <cell r="M91">
            <v>30</v>
          </cell>
          <cell r="N91">
            <v>31</v>
          </cell>
          <cell r="O91">
            <v>30</v>
          </cell>
          <cell r="P91">
            <v>31</v>
          </cell>
          <cell r="Q91">
            <v>365</v>
          </cell>
          <cell r="R91" t="str">
            <v xml:space="preserve">19-028285 Отопление ПУ </v>
          </cell>
          <cell r="S91" t="str">
            <v>нет</v>
          </cell>
          <cell r="T91">
            <v>8.5999999999999998E-4</v>
          </cell>
          <cell r="U91">
            <v>37.296999999999997</v>
          </cell>
          <cell r="W91">
            <v>2.3126433452623298</v>
          </cell>
          <cell r="X91">
            <v>2.3126433452623298</v>
          </cell>
          <cell r="Y91" t="str">
            <v xml:space="preserve">19-028285 Отопление ПУ </v>
          </cell>
          <cell r="AB91">
            <v>8.5999999999999998E-4</v>
          </cell>
          <cell r="AC91">
            <v>37.296999999999997</v>
          </cell>
          <cell r="AD91">
            <v>0</v>
          </cell>
          <cell r="AF91">
            <v>0</v>
          </cell>
          <cell r="AG91">
            <v>2.3126433452623298</v>
          </cell>
          <cell r="AH91">
            <v>0.59743286419276853</v>
          </cell>
          <cell r="AI91">
            <v>0.53961678056121032</v>
          </cell>
          <cell r="AJ91">
            <v>0.59743286419276853</v>
          </cell>
          <cell r="AK91">
            <v>0.57816083631558246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1.4766547187675896</v>
          </cell>
          <cell r="AU91">
            <v>1.1213679869035624</v>
          </cell>
          <cell r="AV91">
            <v>0.61031856179996646</v>
          </cell>
          <cell r="AW91">
            <v>0</v>
          </cell>
          <cell r="AX91">
            <v>0.10730127816641107</v>
          </cell>
          <cell r="AY91">
            <v>5.1888232784637897E-3</v>
          </cell>
          <cell r="AZ91">
            <v>0</v>
          </cell>
          <cell r="BA91">
            <v>8.3294835882260568E-2</v>
          </cell>
          <cell r="BB91">
            <v>0.10365011866921391</v>
          </cell>
          <cell r="BC91">
            <v>0.82498983464904763</v>
          </cell>
          <cell r="BD91">
            <v>1.0407017643528367</v>
          </cell>
          <cell r="BE91">
            <v>1.5443823976397666</v>
          </cell>
          <cell r="BF91">
            <v>6.9178503201091175</v>
          </cell>
          <cell r="BG91">
            <v>9.2304936653714478</v>
          </cell>
          <cell r="BH91">
            <v>21469.020606414146</v>
          </cell>
          <cell r="BI91">
            <v>30193.679999999997</v>
          </cell>
        </row>
        <row r="92">
          <cell r="A92" t="str">
            <v>л/с №3000000146137</v>
          </cell>
          <cell r="B92" t="str">
            <v>Кв. 86</v>
          </cell>
          <cell r="C92" t="str">
            <v>Кузнецова Вероника Иосифовна</v>
          </cell>
          <cell r="D92">
            <v>76.2</v>
          </cell>
          <cell r="E92">
            <v>31</v>
          </cell>
          <cell r="F92">
            <v>28</v>
          </cell>
          <cell r="G92">
            <v>31</v>
          </cell>
          <cell r="H92">
            <v>30</v>
          </cell>
          <cell r="I92">
            <v>31</v>
          </cell>
          <cell r="J92">
            <v>30</v>
          </cell>
          <cell r="K92">
            <v>31</v>
          </cell>
          <cell r="L92">
            <v>31</v>
          </cell>
          <cell r="M92">
            <v>30</v>
          </cell>
          <cell r="N92">
            <v>31</v>
          </cell>
          <cell r="O92">
            <v>30</v>
          </cell>
          <cell r="P92">
            <v>31</v>
          </cell>
          <cell r="Q92">
            <v>365</v>
          </cell>
          <cell r="R92" t="str">
            <v xml:space="preserve">51744706 Отопление ПУ </v>
          </cell>
          <cell r="S92">
            <v>10045</v>
          </cell>
          <cell r="T92">
            <v>8.5999999999999998E-4</v>
          </cell>
          <cell r="U92">
            <v>10413</v>
          </cell>
          <cell r="V92">
            <v>0.31647999999999998</v>
          </cell>
          <cell r="X92">
            <v>0.31647999999999998</v>
          </cell>
          <cell r="Y92" t="str">
            <v>025228 Отопление ПУ</v>
          </cell>
          <cell r="Z92">
            <v>1E-3</v>
          </cell>
          <cell r="AA92" t="str">
            <v>ДА</v>
          </cell>
          <cell r="AB92">
            <v>1</v>
          </cell>
          <cell r="AC92" t="str">
            <v>нет</v>
          </cell>
          <cell r="AE92">
            <v>1.1223461443809966</v>
          </cell>
          <cell r="AF92">
            <v>1.1223461443809966</v>
          </cell>
          <cell r="AG92">
            <v>1.4388261443809967</v>
          </cell>
          <cell r="AH92">
            <v>8.1757333333333321E-2</v>
          </cell>
          <cell r="AI92">
            <v>7.3845333333333332E-2</v>
          </cell>
          <cell r="AJ92">
            <v>8.1757333333333321E-2</v>
          </cell>
          <cell r="AK92">
            <v>7.9119999999999996E-2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0.26494692806625425</v>
          </cell>
          <cell r="AR92">
            <v>0.3615999582636506</v>
          </cell>
          <cell r="AS92">
            <v>0.49579925805109176</v>
          </cell>
          <cell r="AT92">
            <v>1.1377258803851398</v>
          </cell>
          <cell r="AU92">
            <v>0.86398625482357394</v>
          </cell>
          <cell r="AV92">
            <v>0.4702353327518447</v>
          </cell>
          <cell r="AW92">
            <v>0</v>
          </cell>
          <cell r="AX92">
            <v>8.2672976706577583E-2</v>
          </cell>
          <cell r="AY92">
            <v>3.9978597959448008E-3</v>
          </cell>
          <cell r="AZ92">
            <v>0</v>
          </cell>
          <cell r="BA92">
            <v>6.4176607626170432E-2</v>
          </cell>
          <cell r="BB92">
            <v>7.9859848762326588E-2</v>
          </cell>
          <cell r="BC92">
            <v>0.63563423053849777</v>
          </cell>
          <cell r="BD92">
            <v>0.80183492865203398</v>
          </cell>
          <cell r="BE92">
            <v>1.1899083791723986</v>
          </cell>
          <cell r="BF92">
            <v>5.3300322992145075</v>
          </cell>
          <cell r="BG92">
            <v>6.7688584435955041</v>
          </cell>
          <cell r="BH92">
            <v>15743.552476789911</v>
          </cell>
          <cell r="BI92">
            <v>3536.28</v>
          </cell>
        </row>
        <row r="93">
          <cell r="A93" t="str">
            <v>л/с №3000000146138</v>
          </cell>
          <cell r="B93" t="str">
            <v>Кв. 87</v>
          </cell>
          <cell r="C93" t="str">
            <v>Пуголовкина Ксения Игоревна</v>
          </cell>
          <cell r="D93">
            <v>50.5</v>
          </cell>
          <cell r="E93">
            <v>31</v>
          </cell>
          <cell r="F93">
            <v>28</v>
          </cell>
          <cell r="G93">
            <v>31</v>
          </cell>
          <cell r="H93">
            <v>30</v>
          </cell>
          <cell r="I93">
            <v>31</v>
          </cell>
          <cell r="J93">
            <v>30</v>
          </cell>
          <cell r="K93">
            <v>31</v>
          </cell>
          <cell r="L93">
            <v>31</v>
          </cell>
          <cell r="M93">
            <v>30</v>
          </cell>
          <cell r="N93">
            <v>31</v>
          </cell>
          <cell r="O93">
            <v>30</v>
          </cell>
          <cell r="P93">
            <v>31</v>
          </cell>
          <cell r="Q93">
            <v>365</v>
          </cell>
          <cell r="R93" t="str">
            <v>В-хаус 16-7-Кв. 87</v>
          </cell>
          <cell r="S93">
            <v>29771</v>
          </cell>
          <cell r="T93">
            <v>8.5999999999999998E-4</v>
          </cell>
          <cell r="U93">
            <v>32075</v>
          </cell>
          <cell r="V93">
            <v>1.9814399999999999</v>
          </cell>
          <cell r="X93">
            <v>1.9814399999999999</v>
          </cell>
          <cell r="Y93" t="str">
            <v>В-хаус 16-7-Кв. 87</v>
          </cell>
          <cell r="AB93">
            <v>8.5999999999999998E-4</v>
          </cell>
          <cell r="AC93">
            <v>33585</v>
          </cell>
          <cell r="AD93">
            <v>1.2986</v>
          </cell>
          <cell r="AF93">
            <v>1.2986</v>
          </cell>
          <cell r="AG93">
            <v>3.2800399999999996</v>
          </cell>
          <cell r="AH93">
            <v>0.51187199999999999</v>
          </cell>
          <cell r="AI93">
            <v>0.46233599999999997</v>
          </cell>
          <cell r="AJ93">
            <v>0.51187199999999999</v>
          </cell>
          <cell r="AK93">
            <v>0.49535999999999997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0.30655433932692483</v>
          </cell>
          <cell r="AR93">
            <v>0.41838581452975804</v>
          </cell>
          <cell r="AS93">
            <v>0.57365984614331722</v>
          </cell>
          <cell r="AT93">
            <v>0.75400468450721203</v>
          </cell>
          <cell r="AU93">
            <v>0.57258931586076744</v>
          </cell>
          <cell r="AV93">
            <v>0.31163890162687868</v>
          </cell>
          <cell r="AW93">
            <v>0</v>
          </cell>
          <cell r="AX93">
            <v>5.4789833644122932E-2</v>
          </cell>
          <cell r="AY93">
            <v>2.6495002584673547E-3</v>
          </cell>
          <cell r="AZ93">
            <v>0</v>
          </cell>
          <cell r="BA93">
            <v>4.253174127456176E-2</v>
          </cell>
          <cell r="BB93">
            <v>5.2925490321489403E-2</v>
          </cell>
          <cell r="BC93">
            <v>0.42125365672170784</v>
          </cell>
          <cell r="BD93">
            <v>0.53139978867359206</v>
          </cell>
          <cell r="BE93">
            <v>0.78858757412343994</v>
          </cell>
          <cell r="BF93">
            <v>3.5323704870122401</v>
          </cell>
          <cell r="BG93">
            <v>6.8124104870122402</v>
          </cell>
          <cell r="BH93">
            <v>15844.84930353203</v>
          </cell>
          <cell r="BI93">
            <v>16308.12</v>
          </cell>
        </row>
        <row r="94">
          <cell r="A94" t="str">
            <v>л/с №3000000146139</v>
          </cell>
          <cell r="B94" t="str">
            <v>Кв. 88</v>
          </cell>
          <cell r="C94" t="str">
            <v>Викентьев Андрей Евгеньевич</v>
          </cell>
          <cell r="D94">
            <v>70.400000000000006</v>
          </cell>
          <cell r="E94">
            <v>31</v>
          </cell>
          <cell r="F94">
            <v>28</v>
          </cell>
          <cell r="G94">
            <v>31</v>
          </cell>
          <cell r="H94">
            <v>30</v>
          </cell>
          <cell r="I94">
            <v>31</v>
          </cell>
          <cell r="J94">
            <v>30</v>
          </cell>
          <cell r="K94">
            <v>31</v>
          </cell>
          <cell r="L94">
            <v>31</v>
          </cell>
          <cell r="M94">
            <v>30</v>
          </cell>
          <cell r="N94">
            <v>31</v>
          </cell>
          <cell r="O94">
            <v>30</v>
          </cell>
          <cell r="P94">
            <v>31</v>
          </cell>
          <cell r="Q94">
            <v>365</v>
          </cell>
          <cell r="R94" t="str">
            <v xml:space="preserve">51744723 Отопление ПУ </v>
          </cell>
          <cell r="S94">
            <v>77128</v>
          </cell>
          <cell r="T94">
            <v>8.5999999999999998E-4</v>
          </cell>
          <cell r="U94">
            <v>79561</v>
          </cell>
          <cell r="V94">
            <v>2.0923799999999999</v>
          </cell>
          <cell r="X94">
            <v>2.0923799999999999</v>
          </cell>
          <cell r="Y94" t="str">
            <v xml:space="preserve">51744723 Отопление ПУ </v>
          </cell>
          <cell r="AB94">
            <v>8.5999999999999998E-4</v>
          </cell>
          <cell r="AC94">
            <v>81863</v>
          </cell>
          <cell r="AD94">
            <v>1.9797199999999999</v>
          </cell>
          <cell r="AF94">
            <v>1.9797199999999999</v>
          </cell>
          <cell r="AG94">
            <v>4.0720999999999998</v>
          </cell>
          <cell r="AH94">
            <v>0.54053150000000005</v>
          </cell>
          <cell r="AI94">
            <v>0.48822200000000004</v>
          </cell>
          <cell r="AJ94">
            <v>0.54053150000000005</v>
          </cell>
          <cell r="AK94">
            <v>0.52309499999999998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0.4673431053844907</v>
          </cell>
          <cell r="AR94">
            <v>0.63783055963410795</v>
          </cell>
          <cell r="AS94">
            <v>0.87454633498140144</v>
          </cell>
          <cell r="AT94">
            <v>1.0511273225605491</v>
          </cell>
          <cell r="AU94">
            <v>0.79822352151679266</v>
          </cell>
          <cell r="AV94">
            <v>0.43444314206994578</v>
          </cell>
          <cell r="AW94">
            <v>0</v>
          </cell>
          <cell r="AX94">
            <v>7.6380282941510003E-2</v>
          </cell>
          <cell r="AY94">
            <v>3.6935607563584509E-3</v>
          </cell>
          <cell r="AZ94">
            <v>0</v>
          </cell>
          <cell r="BA94">
            <v>5.9291773974834622E-2</v>
          </cell>
          <cell r="BB94">
            <v>7.378127759669019E-2</v>
          </cell>
          <cell r="BC94">
            <v>0.58725262243976706</v>
          </cell>
          <cell r="BD94">
            <v>0.74080287371526499</v>
          </cell>
          <cell r="BE94">
            <v>1.0993379251146569</v>
          </cell>
          <cell r="BF94">
            <v>4.9243343026863702</v>
          </cell>
          <cell r="BG94">
            <v>8.9964343026863709</v>
          </cell>
          <cell r="BH94">
            <v>20924.626615932179</v>
          </cell>
          <cell r="BI94">
            <v>20238</v>
          </cell>
        </row>
        <row r="95">
          <cell r="A95" t="str">
            <v>л/с №3000000146141</v>
          </cell>
          <cell r="B95" t="str">
            <v>Кв. 89</v>
          </cell>
          <cell r="C95" t="str">
            <v>Пахилина Инна Сергеевна</v>
          </cell>
          <cell r="D95">
            <v>70.5</v>
          </cell>
          <cell r="E95">
            <v>31</v>
          </cell>
          <cell r="F95">
            <v>28</v>
          </cell>
          <cell r="G95">
            <v>31</v>
          </cell>
          <cell r="H95">
            <v>30</v>
          </cell>
          <cell r="I95">
            <v>31</v>
          </cell>
          <cell r="J95">
            <v>30</v>
          </cell>
          <cell r="K95">
            <v>31</v>
          </cell>
          <cell r="L95">
            <v>31</v>
          </cell>
          <cell r="M95">
            <v>30</v>
          </cell>
          <cell r="N95">
            <v>31</v>
          </cell>
          <cell r="O95">
            <v>30</v>
          </cell>
          <cell r="P95">
            <v>31</v>
          </cell>
          <cell r="Q95">
            <v>365</v>
          </cell>
          <cell r="R95" t="str">
            <v xml:space="preserve">51744821 Отопление ПУ </v>
          </cell>
          <cell r="S95">
            <v>56729</v>
          </cell>
          <cell r="T95">
            <v>8.5999999999999998E-4</v>
          </cell>
          <cell r="U95">
            <v>60083</v>
          </cell>
          <cell r="V95">
            <v>2.8844400000000001</v>
          </cell>
          <cell r="X95">
            <v>2.8844400000000001</v>
          </cell>
          <cell r="Y95" t="str">
            <v>025324 Отопление ПУ</v>
          </cell>
          <cell r="Z95">
            <v>1E-3</v>
          </cell>
          <cell r="AA95" t="str">
            <v>ДА</v>
          </cell>
          <cell r="AB95">
            <v>1</v>
          </cell>
          <cell r="AC95" t="str">
            <v>нет</v>
          </cell>
          <cell r="AE95">
            <v>1.0383911178328118</v>
          </cell>
          <cell r="AF95">
            <v>1.0383911178328118</v>
          </cell>
          <cell r="AG95">
            <v>3.9228311178328119</v>
          </cell>
          <cell r="AH95">
            <v>0.745147</v>
          </cell>
          <cell r="AI95">
            <v>0.67303599999999997</v>
          </cell>
          <cell r="AJ95">
            <v>0.745147</v>
          </cell>
          <cell r="AK95">
            <v>0.72111000000000003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0.24512806336838486</v>
          </cell>
          <cell r="AR95">
            <v>0.3345511424880232</v>
          </cell>
          <cell r="AS95">
            <v>0.45871191197640376</v>
          </cell>
          <cell r="AT95">
            <v>1.0526204011437317</v>
          </cell>
          <cell r="AU95">
            <v>0.79935736174621985</v>
          </cell>
          <cell r="AV95">
            <v>0.43506024880584054</v>
          </cell>
          <cell r="AW95">
            <v>0</v>
          </cell>
          <cell r="AX95">
            <v>7.6488777661597368E-2</v>
          </cell>
          <cell r="AY95">
            <v>3.6988072915237324E-3</v>
          </cell>
          <cell r="AZ95">
            <v>0</v>
          </cell>
          <cell r="BA95">
            <v>5.9375995244685231E-2</v>
          </cell>
          <cell r="BB95">
            <v>7.3886080547821836E-2</v>
          </cell>
          <cell r="BC95">
            <v>0.58808678809664161</v>
          </cell>
          <cell r="BD95">
            <v>0.74185515052451956</v>
          </cell>
          <cell r="BE95">
            <v>1.1008994846673765</v>
          </cell>
          <cell r="BF95">
            <v>4.9313290957299571</v>
          </cell>
          <cell r="BG95">
            <v>8.8541602135627695</v>
          </cell>
          <cell r="BH95">
            <v>20593.714157521375</v>
          </cell>
          <cell r="BI95">
            <v>20547.72</v>
          </cell>
        </row>
        <row r="96">
          <cell r="A96" t="str">
            <v>л/с №3000000146143</v>
          </cell>
          <cell r="B96" t="str">
            <v>Кв. 90</v>
          </cell>
          <cell r="C96" t="str">
            <v>Бондарева Яна Васильевна</v>
          </cell>
          <cell r="D96">
            <v>50.4</v>
          </cell>
          <cell r="E96">
            <v>31</v>
          </cell>
          <cell r="F96">
            <v>28</v>
          </cell>
          <cell r="G96">
            <v>31</v>
          </cell>
          <cell r="H96">
            <v>30</v>
          </cell>
          <cell r="I96">
            <v>31</v>
          </cell>
          <cell r="J96">
            <v>30</v>
          </cell>
          <cell r="K96">
            <v>31</v>
          </cell>
          <cell r="L96">
            <v>31</v>
          </cell>
          <cell r="M96">
            <v>30</v>
          </cell>
          <cell r="N96">
            <v>31</v>
          </cell>
          <cell r="O96">
            <v>30</v>
          </cell>
          <cell r="P96">
            <v>31</v>
          </cell>
          <cell r="Q96">
            <v>365</v>
          </cell>
          <cell r="R96" t="str">
            <v xml:space="preserve">51744848 Отопление ПУ </v>
          </cell>
          <cell r="S96">
            <v>32161</v>
          </cell>
          <cell r="T96">
            <v>8.5999999999999998E-4</v>
          </cell>
          <cell r="U96">
            <v>33567</v>
          </cell>
          <cell r="V96">
            <v>1.20916</v>
          </cell>
          <cell r="X96">
            <v>1.20916</v>
          </cell>
          <cell r="Y96" t="str">
            <v xml:space="preserve">51744848 Отопление ПУ </v>
          </cell>
          <cell r="AB96">
            <v>8.5999999999999998E-4</v>
          </cell>
          <cell r="AC96">
            <v>34964</v>
          </cell>
          <cell r="AD96">
            <v>1.2014199999999999</v>
          </cell>
          <cell r="AF96">
            <v>1.2014199999999999</v>
          </cell>
          <cell r="AG96">
            <v>2.4105799999999999</v>
          </cell>
          <cell r="AH96">
            <v>0.3123663333333333</v>
          </cell>
          <cell r="AI96">
            <v>0.28213733333333335</v>
          </cell>
          <cell r="AJ96">
            <v>0.3123663333333333</v>
          </cell>
          <cell r="AK96">
            <v>0.30229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0.28361351790709532</v>
          </cell>
          <cell r="AR96">
            <v>0.38707614761461717</v>
          </cell>
          <cell r="AS96">
            <v>0.53073033447828744</v>
          </cell>
          <cell r="AT96">
            <v>0.75251160592402944</v>
          </cell>
          <cell r="AU96">
            <v>0.57145547563134014</v>
          </cell>
          <cell r="AV96">
            <v>0.31102179489098386</v>
          </cell>
          <cell r="AW96">
            <v>0</v>
          </cell>
          <cell r="AX96">
            <v>5.4681338924035559E-2</v>
          </cell>
          <cell r="AY96">
            <v>2.6442537233020728E-3</v>
          </cell>
          <cell r="AZ96">
            <v>0</v>
          </cell>
          <cell r="BA96">
            <v>4.2447520004711144E-2</v>
          </cell>
          <cell r="BB96">
            <v>5.2820687370357743E-2</v>
          </cell>
          <cell r="BC96">
            <v>0.42041949106483317</v>
          </cell>
          <cell r="BD96">
            <v>0.53034751186433737</v>
          </cell>
          <cell r="BE96">
            <v>0.7870260145707203</v>
          </cell>
          <cell r="BF96">
            <v>3.5253756939686509</v>
          </cell>
          <cell r="BG96">
            <v>5.9359556939686513</v>
          </cell>
          <cell r="BH96">
            <v>13806.320629487807</v>
          </cell>
          <cell r="BI96">
            <v>22233.599999999995</v>
          </cell>
        </row>
        <row r="97">
          <cell r="A97" t="str">
            <v>л/с №3000000146144</v>
          </cell>
          <cell r="B97" t="str">
            <v>Кв. 91</v>
          </cell>
          <cell r="C97" t="str">
            <v>Фоменков Сергей Егорович</v>
          </cell>
          <cell r="D97">
            <v>75.900000000000006</v>
          </cell>
          <cell r="E97">
            <v>31</v>
          </cell>
          <cell r="F97">
            <v>28</v>
          </cell>
          <cell r="G97">
            <v>31</v>
          </cell>
          <cell r="H97">
            <v>30</v>
          </cell>
          <cell r="I97">
            <v>31</v>
          </cell>
          <cell r="J97">
            <v>30</v>
          </cell>
          <cell r="K97">
            <v>31</v>
          </cell>
          <cell r="L97">
            <v>31</v>
          </cell>
          <cell r="M97">
            <v>30</v>
          </cell>
          <cell r="N97">
            <v>31</v>
          </cell>
          <cell r="O97">
            <v>30</v>
          </cell>
          <cell r="P97">
            <v>31</v>
          </cell>
          <cell r="Q97">
            <v>365</v>
          </cell>
          <cell r="R97" t="str">
            <v>006701 Отопление</v>
          </cell>
          <cell r="S97">
            <v>3094.8939999999998</v>
          </cell>
          <cell r="T97">
            <v>8.5999999999999998E-4</v>
          </cell>
          <cell r="U97">
            <v>5384.8940000000002</v>
          </cell>
          <cell r="V97">
            <v>1.9694000000000003</v>
          </cell>
          <cell r="X97">
            <v>1.9694000000000003</v>
          </cell>
          <cell r="Y97" t="str">
            <v>006701 Отопление</v>
          </cell>
          <cell r="AB97">
            <v>8.5999999999999998E-4</v>
          </cell>
          <cell r="AC97">
            <v>7015.8940000000002</v>
          </cell>
          <cell r="AD97">
            <v>1.40266</v>
          </cell>
          <cell r="AF97">
            <v>1.40266</v>
          </cell>
          <cell r="AG97">
            <v>3.3720600000000003</v>
          </cell>
          <cell r="AH97">
            <v>0.50876166666666667</v>
          </cell>
          <cell r="AI97">
            <v>0.45952666666666669</v>
          </cell>
          <cell r="AJ97">
            <v>0.50876166666666667</v>
          </cell>
          <cell r="AK97">
            <v>0.49235000000000007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0.33111928969683074</v>
          </cell>
          <cell r="AR97">
            <v>0.45191209503181151</v>
          </cell>
          <cell r="AS97">
            <v>0.61962861527135782</v>
          </cell>
          <cell r="AT97">
            <v>1.133246644635592</v>
          </cell>
          <cell r="AU97">
            <v>0.86058473413529213</v>
          </cell>
          <cell r="AV97">
            <v>0.46838401254416029</v>
          </cell>
          <cell r="AW97">
            <v>0</v>
          </cell>
          <cell r="AX97">
            <v>8.2347492546315459E-2</v>
          </cell>
          <cell r="AY97">
            <v>3.9821201904489548E-3</v>
          </cell>
          <cell r="AZ97">
            <v>0</v>
          </cell>
          <cell r="BA97">
            <v>6.3923943816618575E-2</v>
          </cell>
          <cell r="BB97">
            <v>7.9545439908931606E-2</v>
          </cell>
          <cell r="BC97">
            <v>0.63313173356787378</v>
          </cell>
          <cell r="BD97">
            <v>0.79867809822427005</v>
          </cell>
          <cell r="BE97">
            <v>1.1852237005142396</v>
          </cell>
          <cell r="BF97">
            <v>5.3090479200837422</v>
          </cell>
          <cell r="BG97">
            <v>8.6811079200837433</v>
          </cell>
          <cell r="BH97">
            <v>20191.215289164378</v>
          </cell>
          <cell r="BI97">
            <v>15289.439999999995</v>
          </cell>
        </row>
        <row r="98">
          <cell r="A98" t="str">
            <v>л/с №3000000146154</v>
          </cell>
          <cell r="B98" t="str">
            <v>Кв. 92</v>
          </cell>
          <cell r="C98" t="str">
            <v>Староверов Анатолий Николаевич</v>
          </cell>
          <cell r="D98">
            <v>99.5</v>
          </cell>
          <cell r="E98">
            <v>31</v>
          </cell>
          <cell r="F98">
            <v>28</v>
          </cell>
          <cell r="G98">
            <v>31</v>
          </cell>
          <cell r="H98">
            <v>30</v>
          </cell>
          <cell r="I98">
            <v>31</v>
          </cell>
          <cell r="J98">
            <v>30</v>
          </cell>
          <cell r="K98">
            <v>31</v>
          </cell>
          <cell r="L98">
            <v>31</v>
          </cell>
          <cell r="M98">
            <v>30</v>
          </cell>
          <cell r="N98">
            <v>31</v>
          </cell>
          <cell r="O98">
            <v>30</v>
          </cell>
          <cell r="P98">
            <v>31</v>
          </cell>
          <cell r="Q98">
            <v>365</v>
          </cell>
          <cell r="R98" t="str">
            <v xml:space="preserve">51744755 Отопление ПУ </v>
          </cell>
          <cell r="S98">
            <v>71206</v>
          </cell>
          <cell r="T98">
            <v>8.5999999999999998E-4</v>
          </cell>
          <cell r="U98">
            <v>74173</v>
          </cell>
          <cell r="V98">
            <v>2.5516199999999998</v>
          </cell>
          <cell r="X98">
            <v>2.5516199999999998</v>
          </cell>
          <cell r="Y98" t="str">
            <v>23010343 Отопление ЖП ФАКТ</v>
          </cell>
          <cell r="Z98">
            <v>1E-3</v>
          </cell>
          <cell r="AA98" t="str">
            <v>ДА</v>
          </cell>
          <cell r="AB98">
            <v>1</v>
          </cell>
          <cell r="AC98" t="str">
            <v>нет</v>
          </cell>
          <cell r="AE98">
            <v>1.4655307265867343</v>
          </cell>
          <cell r="AF98">
            <v>1.4655307265867343</v>
          </cell>
          <cell r="AG98">
            <v>4.0171507265867339</v>
          </cell>
          <cell r="AH98">
            <v>0.65916849999999994</v>
          </cell>
          <cell r="AI98">
            <v>0.59537799999999996</v>
          </cell>
          <cell r="AJ98">
            <v>0.65916849999999994</v>
          </cell>
          <cell r="AK98">
            <v>0.63790499999999994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0.34596088376105377</v>
          </cell>
          <cell r="AR98">
            <v>0.47216792450437317</v>
          </cell>
          <cell r="AS98">
            <v>0.64740191832130745</v>
          </cell>
          <cell r="AT98">
            <v>1.4856131902666851</v>
          </cell>
          <cell r="AU98">
            <v>1.1281710282801261</v>
          </cell>
          <cell r="AV98">
            <v>0.61402120221533529</v>
          </cell>
          <cell r="AW98">
            <v>0</v>
          </cell>
          <cell r="AX98">
            <v>0.10795224648693529</v>
          </cell>
          <cell r="AY98">
            <v>5.2203024894554809E-3</v>
          </cell>
          <cell r="AZ98">
            <v>0</v>
          </cell>
          <cell r="BA98">
            <v>8.3800163501364267E-2</v>
          </cell>
          <cell r="BB98">
            <v>0.10427893637600387</v>
          </cell>
          <cell r="BC98">
            <v>0.82999482859029561</v>
          </cell>
          <cell r="BD98">
            <v>1.0470154252083645</v>
          </cell>
          <cell r="BE98">
            <v>1.5537517549560846</v>
          </cell>
          <cell r="BF98">
            <v>6.9598190783706491</v>
          </cell>
          <cell r="BG98">
            <v>10.976969804957383</v>
          </cell>
          <cell r="BH98">
            <v>25531.11452995428</v>
          </cell>
          <cell r="BI98">
            <v>20235.119999999995</v>
          </cell>
        </row>
        <row r="99">
          <cell r="A99" t="str">
            <v>л/с №3000000146156</v>
          </cell>
          <cell r="B99" t="str">
            <v>Кв. 93</v>
          </cell>
          <cell r="C99" t="str">
            <v>Жуков Алексей Евгеньевич</v>
          </cell>
          <cell r="D99">
            <v>99.3</v>
          </cell>
          <cell r="E99">
            <v>31</v>
          </cell>
          <cell r="F99">
            <v>28</v>
          </cell>
          <cell r="G99">
            <v>31</v>
          </cell>
          <cell r="H99">
            <v>30</v>
          </cell>
          <cell r="I99">
            <v>31</v>
          </cell>
          <cell r="J99">
            <v>30</v>
          </cell>
          <cell r="K99">
            <v>31</v>
          </cell>
          <cell r="L99">
            <v>31</v>
          </cell>
          <cell r="M99">
            <v>30</v>
          </cell>
          <cell r="N99">
            <v>31</v>
          </cell>
          <cell r="O99">
            <v>30</v>
          </cell>
          <cell r="P99">
            <v>31</v>
          </cell>
          <cell r="Q99">
            <v>365</v>
          </cell>
          <cell r="R99" t="str">
            <v xml:space="preserve">51744658 Отопление ПУ </v>
          </cell>
          <cell r="S99">
            <v>60477</v>
          </cell>
          <cell r="T99">
            <v>8.5999999999999998E-4</v>
          </cell>
          <cell r="U99">
            <v>63009</v>
          </cell>
          <cell r="V99">
            <v>2.1775199999999999</v>
          </cell>
          <cell r="X99">
            <v>2.1775199999999999</v>
          </cell>
          <cell r="Y99" t="str">
            <v>23011221 Отопление ПУ</v>
          </cell>
          <cell r="Z99">
            <v>1E-3</v>
          </cell>
          <cell r="AA99" t="str">
            <v>ДА</v>
          </cell>
          <cell r="AB99">
            <v>1</v>
          </cell>
          <cell r="AC99" t="str">
            <v>нет</v>
          </cell>
          <cell r="AE99">
            <v>1.4625849361815348</v>
          </cell>
          <cell r="AF99">
            <v>1.4625849361815348</v>
          </cell>
          <cell r="AG99">
            <v>3.640104936181535</v>
          </cell>
          <cell r="AH99">
            <v>0.56252599999999997</v>
          </cell>
          <cell r="AI99">
            <v>0.50808799999999998</v>
          </cell>
          <cell r="AJ99">
            <v>0.56252599999999997</v>
          </cell>
          <cell r="AK99">
            <v>0.54437999999999998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0.34526548499972504</v>
          </cell>
          <cell r="AR99">
            <v>0.47121884324908797</v>
          </cell>
          <cell r="AS99">
            <v>0.64610060793272195</v>
          </cell>
          <cell r="AT99">
            <v>1.48262703310032</v>
          </cell>
          <cell r="AU99">
            <v>1.1259033478212714</v>
          </cell>
          <cell r="AV99">
            <v>0.61278698874354565</v>
          </cell>
          <cell r="AW99">
            <v>0</v>
          </cell>
          <cell r="AX99">
            <v>0.10773525704676054</v>
          </cell>
          <cell r="AY99">
            <v>5.2098094191249172E-3</v>
          </cell>
          <cell r="AZ99">
            <v>0</v>
          </cell>
          <cell r="BA99">
            <v>8.3631720961663034E-2</v>
          </cell>
          <cell r="BB99">
            <v>0.10406933047374055</v>
          </cell>
          <cell r="BC99">
            <v>0.82832649727654628</v>
          </cell>
          <cell r="BD99">
            <v>1.0449108715898552</v>
          </cell>
          <cell r="BE99">
            <v>1.5506286358506454</v>
          </cell>
          <cell r="BF99">
            <v>6.9458294922834725</v>
          </cell>
          <cell r="BG99">
            <v>10.585934428465007</v>
          </cell>
          <cell r="BH99">
            <v>24621.613168478194</v>
          </cell>
          <cell r="BI99">
            <v>19785.84</v>
          </cell>
        </row>
        <row r="100">
          <cell r="A100" t="str">
            <v>л/с №3000000146158</v>
          </cell>
          <cell r="B100" t="str">
            <v>Кв. 94</v>
          </cell>
          <cell r="C100" t="str">
            <v>Азаров Андрей Иванович</v>
          </cell>
          <cell r="D100">
            <v>76.2</v>
          </cell>
          <cell r="E100">
            <v>31</v>
          </cell>
          <cell r="F100">
            <v>28</v>
          </cell>
          <cell r="G100">
            <v>31</v>
          </cell>
          <cell r="H100">
            <v>30</v>
          </cell>
          <cell r="I100">
            <v>31</v>
          </cell>
          <cell r="J100">
            <v>30</v>
          </cell>
          <cell r="K100">
            <v>31</v>
          </cell>
          <cell r="L100">
            <v>31</v>
          </cell>
          <cell r="M100">
            <v>30</v>
          </cell>
          <cell r="N100">
            <v>31</v>
          </cell>
          <cell r="O100">
            <v>30</v>
          </cell>
          <cell r="P100">
            <v>31</v>
          </cell>
          <cell r="Q100">
            <v>365</v>
          </cell>
          <cell r="R100" t="str">
            <v xml:space="preserve">51744721 Отопление ПУ </v>
          </cell>
          <cell r="S100">
            <v>50477</v>
          </cell>
          <cell r="T100">
            <v>8.5999999999999998E-4</v>
          </cell>
          <cell r="U100">
            <v>52478</v>
          </cell>
          <cell r="V100">
            <v>1.7208600000000001</v>
          </cell>
          <cell r="X100">
            <v>1.7208600000000001</v>
          </cell>
          <cell r="Y100" t="str">
            <v xml:space="preserve">51744721 Отопление ПУ </v>
          </cell>
          <cell r="AB100">
            <v>8.5999999999999998E-4</v>
          </cell>
          <cell r="AC100">
            <v>52481</v>
          </cell>
          <cell r="AD100">
            <v>2.5799999999999998E-3</v>
          </cell>
          <cell r="AF100">
            <v>2.5799999999999998E-3</v>
          </cell>
          <cell r="AG100">
            <v>1.7234400000000001</v>
          </cell>
          <cell r="AH100">
            <v>0.44455550000000005</v>
          </cell>
          <cell r="AI100">
            <v>0.401534</v>
          </cell>
          <cell r="AJ100">
            <v>0.44455550000000005</v>
          </cell>
          <cell r="AK100">
            <v>0.43021500000000001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6.0904835627865854E-4</v>
          </cell>
          <cell r="AR100">
            <v>8.3123009509223451E-4</v>
          </cell>
          <cell r="AS100">
            <v>1.139721548629107E-3</v>
          </cell>
          <cell r="AT100">
            <v>1.1377258803851398</v>
          </cell>
          <cell r="AU100">
            <v>0.86398625482357394</v>
          </cell>
          <cell r="AV100">
            <v>0.4702353327518447</v>
          </cell>
          <cell r="AW100">
            <v>0</v>
          </cell>
          <cell r="AX100">
            <v>8.2672976706577583E-2</v>
          </cell>
          <cell r="AY100">
            <v>3.9978597959448008E-3</v>
          </cell>
          <cell r="AZ100">
            <v>0</v>
          </cell>
          <cell r="BA100">
            <v>6.4176607626170432E-2</v>
          </cell>
          <cell r="BB100">
            <v>7.9859848762326588E-2</v>
          </cell>
          <cell r="BC100">
            <v>0.63563423053849777</v>
          </cell>
          <cell r="BD100">
            <v>0.80183492865203398</v>
          </cell>
          <cell r="BE100">
            <v>1.1899083791723986</v>
          </cell>
          <cell r="BF100">
            <v>5.3300322992145075</v>
          </cell>
          <cell r="BG100">
            <v>7.0534722992145076</v>
          </cell>
          <cell r="BH100">
            <v>16405.53015129704</v>
          </cell>
          <cell r="BI100">
            <v>18395.88</v>
          </cell>
        </row>
        <row r="101">
          <cell r="A101" t="str">
            <v>л/с №3000000151839</v>
          </cell>
          <cell r="B101" t="str">
            <v>Кв. 95</v>
          </cell>
          <cell r="C101" t="str">
            <v>Котова Ольга Валентиновна</v>
          </cell>
          <cell r="D101">
            <v>50.5</v>
          </cell>
          <cell r="E101">
            <v>31</v>
          </cell>
          <cell r="F101">
            <v>28</v>
          </cell>
          <cell r="G101">
            <v>31</v>
          </cell>
          <cell r="H101">
            <v>30</v>
          </cell>
          <cell r="I101">
            <v>31</v>
          </cell>
          <cell r="J101">
            <v>30</v>
          </cell>
          <cell r="K101">
            <v>31</v>
          </cell>
          <cell r="L101">
            <v>31</v>
          </cell>
          <cell r="M101">
            <v>30</v>
          </cell>
          <cell r="N101">
            <v>31</v>
          </cell>
          <cell r="O101">
            <v>30</v>
          </cell>
          <cell r="P101">
            <v>31</v>
          </cell>
          <cell r="Q101">
            <v>365</v>
          </cell>
          <cell r="R101" t="str">
            <v xml:space="preserve">51744838 Отопление ПУ </v>
          </cell>
          <cell r="S101">
            <v>32180</v>
          </cell>
          <cell r="T101">
            <v>8.5999999999999998E-4</v>
          </cell>
          <cell r="U101">
            <v>33687</v>
          </cell>
          <cell r="V101">
            <v>1.2960199999999999</v>
          </cell>
          <cell r="X101">
            <v>1.2960199999999999</v>
          </cell>
          <cell r="Y101" t="str">
            <v xml:space="preserve">51744838 Отопление ПУ </v>
          </cell>
          <cell r="AB101">
            <v>8.5999999999999998E-4</v>
          </cell>
          <cell r="AC101">
            <v>35125</v>
          </cell>
          <cell r="AD101">
            <v>1.23668</v>
          </cell>
          <cell r="AF101">
            <v>1.23668</v>
          </cell>
          <cell r="AG101">
            <v>2.5327000000000002</v>
          </cell>
          <cell r="AH101">
            <v>0.33480516666666665</v>
          </cell>
          <cell r="AI101">
            <v>0.30240466666666665</v>
          </cell>
          <cell r="AJ101">
            <v>0.33480516666666665</v>
          </cell>
          <cell r="AK101">
            <v>0.32400499999999999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0.29193717877623704</v>
          </cell>
          <cell r="AR101">
            <v>0.3984362922475444</v>
          </cell>
          <cell r="AS101">
            <v>0.54630652897621867</v>
          </cell>
          <cell r="AT101">
            <v>0.75400468450721203</v>
          </cell>
          <cell r="AU101">
            <v>0.57258931586076744</v>
          </cell>
          <cell r="AV101">
            <v>0.31163890162687868</v>
          </cell>
          <cell r="AW101">
            <v>0</v>
          </cell>
          <cell r="AX101">
            <v>5.4789833644122932E-2</v>
          </cell>
          <cell r="AY101">
            <v>2.6495002584673547E-3</v>
          </cell>
          <cell r="AZ101">
            <v>0</v>
          </cell>
          <cell r="BA101">
            <v>4.253174127456176E-2</v>
          </cell>
          <cell r="BB101">
            <v>5.2925490321489403E-2</v>
          </cell>
          <cell r="BC101">
            <v>0.42125365672170784</v>
          </cell>
          <cell r="BD101">
            <v>0.53139978867359206</v>
          </cell>
          <cell r="BE101">
            <v>0.78858757412343994</v>
          </cell>
          <cell r="BF101">
            <v>3.5323704870122401</v>
          </cell>
          <cell r="BG101">
            <v>6.0650704870122407</v>
          </cell>
          <cell r="BH101">
            <v>14106.626144332031</v>
          </cell>
          <cell r="BI101">
            <v>11275.92</v>
          </cell>
        </row>
        <row r="102">
          <cell r="A102" t="str">
            <v>л/с №3000000146162</v>
          </cell>
          <cell r="B102" t="str">
            <v>Кв. 96</v>
          </cell>
          <cell r="C102" t="str">
            <v>Мансурова Светлана Ефимовна</v>
          </cell>
          <cell r="D102">
            <v>70.599999999999994</v>
          </cell>
          <cell r="E102">
            <v>31</v>
          </cell>
          <cell r="F102">
            <v>28</v>
          </cell>
          <cell r="G102">
            <v>31</v>
          </cell>
          <cell r="H102">
            <v>30</v>
          </cell>
          <cell r="I102">
            <v>31</v>
          </cell>
          <cell r="J102">
            <v>30</v>
          </cell>
          <cell r="K102">
            <v>31</v>
          </cell>
          <cell r="L102">
            <v>31</v>
          </cell>
          <cell r="M102">
            <v>30</v>
          </cell>
          <cell r="N102">
            <v>31</v>
          </cell>
          <cell r="O102">
            <v>30</v>
          </cell>
          <cell r="P102">
            <v>31</v>
          </cell>
          <cell r="Q102">
            <v>365</v>
          </cell>
          <cell r="R102" t="str">
            <v xml:space="preserve">51744796 Отопление ПУ </v>
          </cell>
          <cell r="S102">
            <v>87543</v>
          </cell>
          <cell r="T102">
            <v>8.5999999999999998E-4</v>
          </cell>
          <cell r="U102">
            <v>90729</v>
          </cell>
          <cell r="V102">
            <v>2.73996</v>
          </cell>
          <cell r="X102">
            <v>2.73996</v>
          </cell>
          <cell r="Y102" t="str">
            <v>23-017266 Отопление ПУ</v>
          </cell>
          <cell r="Z102">
            <v>1E-3</v>
          </cell>
          <cell r="AA102" t="str">
            <v>ДА</v>
          </cell>
          <cell r="AB102">
            <v>1</v>
          </cell>
          <cell r="AC102" t="str">
            <v>нет</v>
          </cell>
          <cell r="AE102">
            <v>1.0398640130354115</v>
          </cell>
          <cell r="AF102">
            <v>1.0398640130354115</v>
          </cell>
          <cell r="AG102">
            <v>3.7798240130354115</v>
          </cell>
          <cell r="AH102">
            <v>0.70782299999999998</v>
          </cell>
          <cell r="AI102">
            <v>0.639324</v>
          </cell>
          <cell r="AJ102">
            <v>0.70782299999999998</v>
          </cell>
          <cell r="AK102">
            <v>0.68498999999999999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0.24547576274904923</v>
          </cell>
          <cell r="AR102">
            <v>0.33502568311566577</v>
          </cell>
          <cell r="AS102">
            <v>0.45936256717069657</v>
          </cell>
          <cell r="AT102">
            <v>1.0541134797269143</v>
          </cell>
          <cell r="AU102">
            <v>0.80049120197564716</v>
          </cell>
          <cell r="AV102">
            <v>0.43567735554173537</v>
          </cell>
          <cell r="AW102">
            <v>0</v>
          </cell>
          <cell r="AX102">
            <v>7.6597272381684733E-2</v>
          </cell>
          <cell r="AY102">
            <v>3.7040538266890142E-3</v>
          </cell>
          <cell r="AZ102">
            <v>0</v>
          </cell>
          <cell r="BA102">
            <v>5.9460216514535848E-2</v>
          </cell>
          <cell r="BB102">
            <v>7.3990883498953497E-2</v>
          </cell>
          <cell r="BC102">
            <v>0.58892095375351627</v>
          </cell>
          <cell r="BD102">
            <v>0.74290742733377413</v>
          </cell>
          <cell r="BE102">
            <v>1.1024610442200962</v>
          </cell>
          <cell r="BF102">
            <v>4.9383238887735459</v>
          </cell>
          <cell r="BG102">
            <v>8.7181479018089583</v>
          </cell>
          <cell r="BH102">
            <v>20277.36584185942</v>
          </cell>
          <cell r="BI102">
            <v>23905.439999999991</v>
          </cell>
        </row>
        <row r="103">
          <cell r="A103" t="str">
            <v>л/с №3000000146164</v>
          </cell>
          <cell r="B103" t="str">
            <v>Кв. 97</v>
          </cell>
          <cell r="C103" t="str">
            <v>Богданова Алена Игоревна</v>
          </cell>
          <cell r="D103">
            <v>70.599999999999994</v>
          </cell>
          <cell r="E103">
            <v>31</v>
          </cell>
          <cell r="F103">
            <v>28</v>
          </cell>
          <cell r="G103">
            <v>31</v>
          </cell>
          <cell r="H103">
            <v>30</v>
          </cell>
          <cell r="I103">
            <v>31</v>
          </cell>
          <cell r="J103">
            <v>30</v>
          </cell>
          <cell r="K103">
            <v>31</v>
          </cell>
          <cell r="L103">
            <v>31</v>
          </cell>
          <cell r="M103">
            <v>30</v>
          </cell>
          <cell r="N103">
            <v>31</v>
          </cell>
          <cell r="O103">
            <v>30</v>
          </cell>
          <cell r="P103">
            <v>31</v>
          </cell>
          <cell r="Q103">
            <v>365</v>
          </cell>
          <cell r="R103" t="str">
            <v>В-хаус 16-7-Кв. 97</v>
          </cell>
          <cell r="S103" t="str">
            <v>нет</v>
          </cell>
          <cell r="T103">
            <v>8.5999999999999998E-4</v>
          </cell>
          <cell r="U103">
            <v>88690</v>
          </cell>
          <cell r="W103">
            <v>1.65088594717412</v>
          </cell>
          <cell r="X103">
            <v>1.65088594717412</v>
          </cell>
          <cell r="Y103" t="str">
            <v>В-хаус 16-7-Кв. 97</v>
          </cell>
          <cell r="AB103">
            <v>8.5999999999999998E-4</v>
          </cell>
          <cell r="AC103">
            <v>91667</v>
          </cell>
          <cell r="AD103">
            <v>2.5602199999999997</v>
          </cell>
          <cell r="AF103">
            <v>2.5602199999999997</v>
          </cell>
          <cell r="AG103">
            <v>4.2111059471741195</v>
          </cell>
          <cell r="AH103">
            <v>0.42647886968664767</v>
          </cell>
          <cell r="AI103">
            <v>0.38520672100729469</v>
          </cell>
          <cell r="AJ103">
            <v>0.42647886968664767</v>
          </cell>
          <cell r="AK103">
            <v>0.41272148679352999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0.60437898554718883</v>
          </cell>
          <cell r="AR103">
            <v>0.8248573310298607</v>
          </cell>
          <cell r="AS103">
            <v>1.1309836834229503</v>
          </cell>
          <cell r="AT103">
            <v>1.0541134797269143</v>
          </cell>
          <cell r="AU103">
            <v>0.80049120197564716</v>
          </cell>
          <cell r="AV103">
            <v>0.43567735554173537</v>
          </cell>
          <cell r="AW103">
            <v>0</v>
          </cell>
          <cell r="AX103">
            <v>7.6597272381684733E-2</v>
          </cell>
          <cell r="AY103">
            <v>3.7040538266890142E-3</v>
          </cell>
          <cell r="AZ103">
            <v>0</v>
          </cell>
          <cell r="BA103">
            <v>5.9460216514535848E-2</v>
          </cell>
          <cell r="BB103">
            <v>7.3990883498953497E-2</v>
          </cell>
          <cell r="BC103">
            <v>0.58892095375351627</v>
          </cell>
          <cell r="BD103">
            <v>0.74290742733377413</v>
          </cell>
          <cell r="BE103">
            <v>1.1024610442200962</v>
          </cell>
          <cell r="BF103">
            <v>4.9383238887735459</v>
          </cell>
          <cell r="BG103">
            <v>9.1494298359476645</v>
          </cell>
          <cell r="BH103">
            <v>21280.475866833956</v>
          </cell>
          <cell r="BI103">
            <v>21906.960000000006</v>
          </cell>
        </row>
        <row r="104">
          <cell r="A104" t="str">
            <v>л/с №3000000146179</v>
          </cell>
          <cell r="B104" t="str">
            <v>Кв. 98</v>
          </cell>
          <cell r="C104" t="str">
            <v>Сиротинин Валерий Николаевич</v>
          </cell>
          <cell r="D104">
            <v>50.5</v>
          </cell>
          <cell r="E104">
            <v>31</v>
          </cell>
          <cell r="F104">
            <v>28</v>
          </cell>
          <cell r="G104">
            <v>31</v>
          </cell>
          <cell r="H104">
            <v>30</v>
          </cell>
          <cell r="I104">
            <v>31</v>
          </cell>
          <cell r="J104">
            <v>30</v>
          </cell>
          <cell r="K104">
            <v>31</v>
          </cell>
          <cell r="L104">
            <v>31</v>
          </cell>
          <cell r="M104">
            <v>30</v>
          </cell>
          <cell r="N104">
            <v>31</v>
          </cell>
          <cell r="O104">
            <v>30</v>
          </cell>
          <cell r="P104">
            <v>31</v>
          </cell>
          <cell r="Q104">
            <v>365</v>
          </cell>
          <cell r="R104" t="str">
            <v>В-хаус 16-7-Кв. 98</v>
          </cell>
          <cell r="S104">
            <v>30563</v>
          </cell>
          <cell r="T104">
            <v>8.5999999999999998E-4</v>
          </cell>
          <cell r="U104">
            <v>32354</v>
          </cell>
          <cell r="V104">
            <v>1.54026</v>
          </cell>
          <cell r="X104">
            <v>1.54026</v>
          </cell>
          <cell r="Y104" t="str">
            <v>В-хаус 16-7-Кв. 98</v>
          </cell>
          <cell r="AB104">
            <v>8.5999999999999998E-4</v>
          </cell>
          <cell r="AC104">
            <v>33570</v>
          </cell>
          <cell r="AD104">
            <v>1.04576</v>
          </cell>
          <cell r="AF104">
            <v>1.04576</v>
          </cell>
          <cell r="AG104">
            <v>2.58602</v>
          </cell>
          <cell r="AH104">
            <v>0.39790049999999999</v>
          </cell>
          <cell r="AI104">
            <v>0.35939399999999999</v>
          </cell>
          <cell r="AJ104">
            <v>0.39790049999999999</v>
          </cell>
          <cell r="AK104">
            <v>0.38506499999999999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0.24686760041161629</v>
          </cell>
          <cell r="AR104">
            <v>0.33692526521071908</v>
          </cell>
          <cell r="AS104">
            <v>0.46196713437766473</v>
          </cell>
          <cell r="AT104">
            <v>0.75400468450721203</v>
          </cell>
          <cell r="AU104">
            <v>0.57258931586076744</v>
          </cell>
          <cell r="AV104">
            <v>0.31163890162687868</v>
          </cell>
          <cell r="AW104">
            <v>0</v>
          </cell>
          <cell r="AX104">
            <v>5.4789833644122932E-2</v>
          </cell>
          <cell r="AY104">
            <v>2.6495002584673547E-3</v>
          </cell>
          <cell r="AZ104">
            <v>0</v>
          </cell>
          <cell r="BA104">
            <v>4.253174127456176E-2</v>
          </cell>
          <cell r="BB104">
            <v>5.2925490321489403E-2</v>
          </cell>
          <cell r="BC104">
            <v>0.42125365672170784</v>
          </cell>
          <cell r="BD104">
            <v>0.53139978867359206</v>
          </cell>
          <cell r="BE104">
            <v>0.78858757412343994</v>
          </cell>
          <cell r="BF104">
            <v>3.5323704870122401</v>
          </cell>
          <cell r="BG104">
            <v>6.1183904870122401</v>
          </cell>
          <cell r="BH104">
            <v>14230.64206593203</v>
          </cell>
          <cell r="BI104">
            <v>14438.160000000002</v>
          </cell>
        </row>
        <row r="105">
          <cell r="A105" t="str">
            <v>л/с №3000000146180</v>
          </cell>
          <cell r="B105" t="str">
            <v>Кв. 99</v>
          </cell>
          <cell r="C105" t="str">
            <v>Седова Светлана Юрьевна</v>
          </cell>
          <cell r="D105">
            <v>76.099999999999994</v>
          </cell>
          <cell r="E105">
            <v>31</v>
          </cell>
          <cell r="F105">
            <v>28</v>
          </cell>
          <cell r="G105">
            <v>31</v>
          </cell>
          <cell r="H105">
            <v>30</v>
          </cell>
          <cell r="I105">
            <v>31</v>
          </cell>
          <cell r="J105">
            <v>30</v>
          </cell>
          <cell r="K105">
            <v>31</v>
          </cell>
          <cell r="L105">
            <v>31</v>
          </cell>
          <cell r="M105">
            <v>30</v>
          </cell>
          <cell r="N105">
            <v>31</v>
          </cell>
          <cell r="O105">
            <v>30</v>
          </cell>
          <cell r="P105">
            <v>31</v>
          </cell>
          <cell r="Q105">
            <v>365</v>
          </cell>
          <cell r="R105" t="str">
            <v xml:space="preserve">51744757 Отопление ПУ </v>
          </cell>
          <cell r="S105">
            <v>28037</v>
          </cell>
          <cell r="T105">
            <v>8.5999999999999998E-4</v>
          </cell>
          <cell r="U105">
            <v>29015</v>
          </cell>
          <cell r="V105">
            <v>0.84107999999999994</v>
          </cell>
          <cell r="X105">
            <v>0.84107999999999994</v>
          </cell>
          <cell r="Y105" t="str">
            <v xml:space="preserve">51744757 Отопление ПУ </v>
          </cell>
          <cell r="AB105">
            <v>8.5999999999999998E-4</v>
          </cell>
          <cell r="AC105">
            <v>29016</v>
          </cell>
          <cell r="AD105">
            <v>8.5999999999999998E-4</v>
          </cell>
          <cell r="AF105">
            <v>8.5999999999999998E-4</v>
          </cell>
          <cell r="AG105">
            <v>0.84193999999999991</v>
          </cell>
          <cell r="AH105">
            <v>0.217279</v>
          </cell>
          <cell r="AI105">
            <v>0.19625199999999998</v>
          </cell>
          <cell r="AJ105">
            <v>0.217279</v>
          </cell>
          <cell r="AK105">
            <v>0.21026999999999998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2.0301611875955287E-4</v>
          </cell>
          <cell r="AR105">
            <v>2.7707669836407817E-4</v>
          </cell>
          <cell r="AS105">
            <v>3.7990718287636896E-4</v>
          </cell>
          <cell r="AT105">
            <v>1.1362328018019572</v>
          </cell>
          <cell r="AU105">
            <v>0.86285241459414652</v>
          </cell>
          <cell r="AV105">
            <v>0.46961822601594988</v>
          </cell>
          <cell r="AW105">
            <v>0</v>
          </cell>
          <cell r="AX105">
            <v>8.2564481986490204E-2</v>
          </cell>
          <cell r="AY105">
            <v>3.9926132607795185E-3</v>
          </cell>
          <cell r="AZ105">
            <v>0</v>
          </cell>
          <cell r="BA105">
            <v>6.4092386356319808E-2</v>
          </cell>
          <cell r="BB105">
            <v>7.9755045811194913E-2</v>
          </cell>
          <cell r="BC105">
            <v>0.63480006488162299</v>
          </cell>
          <cell r="BD105">
            <v>0.80078265184277919</v>
          </cell>
          <cell r="BE105">
            <v>1.1883468196196787</v>
          </cell>
          <cell r="BF105">
            <v>5.3230375061709196</v>
          </cell>
          <cell r="BG105">
            <v>6.1649775061709198</v>
          </cell>
          <cell r="BH105">
            <v>14338.997882052819</v>
          </cell>
          <cell r="BI105">
            <v>5353.2000000000007</v>
          </cell>
        </row>
        <row r="106">
          <cell r="A106" t="str">
            <v>л/с №3000000152094</v>
          </cell>
          <cell r="B106" t="str">
            <v>Кв. 100</v>
          </cell>
          <cell r="C106" t="str">
            <v>Лаврищев Алексей Петрович</v>
          </cell>
          <cell r="D106">
            <v>99.2</v>
          </cell>
          <cell r="E106">
            <v>31</v>
          </cell>
          <cell r="F106">
            <v>28</v>
          </cell>
          <cell r="G106">
            <v>31</v>
          </cell>
          <cell r="H106">
            <v>30</v>
          </cell>
          <cell r="I106">
            <v>31</v>
          </cell>
          <cell r="J106">
            <v>30</v>
          </cell>
          <cell r="K106">
            <v>31</v>
          </cell>
          <cell r="L106">
            <v>31</v>
          </cell>
          <cell r="M106">
            <v>30</v>
          </cell>
          <cell r="N106">
            <v>31</v>
          </cell>
          <cell r="O106">
            <v>30</v>
          </cell>
          <cell r="P106">
            <v>31</v>
          </cell>
          <cell r="Q106">
            <v>365</v>
          </cell>
          <cell r="R106" t="str">
            <v>В-хаус 16-7-Кв. 100</v>
          </cell>
          <cell r="S106" t="str">
            <v>нет</v>
          </cell>
          <cell r="T106">
            <v>8.5999999999999998E-4</v>
          </cell>
          <cell r="U106">
            <v>90106</v>
          </cell>
          <cell r="W106">
            <v>2.3196584413551378</v>
          </cell>
          <cell r="X106">
            <v>2.3196584413551378</v>
          </cell>
          <cell r="Y106" t="str">
            <v>В-хаус 16-7-Кв. 100</v>
          </cell>
          <cell r="AB106">
            <v>8.5999999999999998E-4</v>
          </cell>
          <cell r="AC106">
            <v>93082</v>
          </cell>
          <cell r="AD106">
            <v>2.5593599999999999</v>
          </cell>
          <cell r="AF106">
            <v>2.5593599999999999</v>
          </cell>
          <cell r="AG106">
            <v>4.8790184413551376</v>
          </cell>
          <cell r="AH106">
            <v>0.59924509735007725</v>
          </cell>
          <cell r="AI106">
            <v>0.54125363631619883</v>
          </cell>
          <cell r="AJ106">
            <v>0.59924509735007725</v>
          </cell>
          <cell r="AK106">
            <v>0.57991461033878444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0.60417596942842933</v>
          </cell>
          <cell r="AR106">
            <v>0.82458025433149662</v>
          </cell>
          <cell r="AS106">
            <v>1.130603776240074</v>
          </cell>
          <cell r="AT106">
            <v>1.4811339545171374</v>
          </cell>
          <cell r="AU106">
            <v>1.1247695075918442</v>
          </cell>
          <cell r="AV106">
            <v>0.61216988200765088</v>
          </cell>
          <cell r="AW106">
            <v>0</v>
          </cell>
          <cell r="AX106">
            <v>0.10762676232667318</v>
          </cell>
          <cell r="AY106">
            <v>5.2045628839596358E-3</v>
          </cell>
          <cell r="AZ106">
            <v>0</v>
          </cell>
          <cell r="BA106">
            <v>8.354749969181241E-2</v>
          </cell>
          <cell r="BB106">
            <v>0.10396452752260889</v>
          </cell>
          <cell r="BC106">
            <v>0.82749233161967162</v>
          </cell>
          <cell r="BD106">
            <v>1.0438585947806007</v>
          </cell>
          <cell r="BE106">
            <v>1.5490670762979257</v>
          </cell>
          <cell r="BF106">
            <v>6.9388346992398855</v>
          </cell>
          <cell r="BG106">
            <v>11.817853140595023</v>
          </cell>
          <cell r="BH106">
            <v>27486.908262647154</v>
          </cell>
          <cell r="BI106">
            <v>27687.24</v>
          </cell>
        </row>
        <row r="107">
          <cell r="A107" t="str">
            <v>л/с №3000000170606</v>
          </cell>
          <cell r="B107" t="str">
            <v>Кв. 101</v>
          </cell>
          <cell r="C107" t="str">
            <v>Виленский Юрий Ефимович</v>
          </cell>
          <cell r="D107">
            <v>99.1</v>
          </cell>
          <cell r="E107">
            <v>31</v>
          </cell>
          <cell r="F107">
            <v>28</v>
          </cell>
          <cell r="G107">
            <v>31</v>
          </cell>
          <cell r="H107">
            <v>30</v>
          </cell>
          <cell r="I107">
            <v>31</v>
          </cell>
          <cell r="J107">
            <v>30</v>
          </cell>
          <cell r="K107">
            <v>31</v>
          </cell>
          <cell r="L107">
            <v>31</v>
          </cell>
          <cell r="M107">
            <v>30</v>
          </cell>
          <cell r="N107">
            <v>31</v>
          </cell>
          <cell r="O107">
            <v>30</v>
          </cell>
          <cell r="P107">
            <v>31</v>
          </cell>
          <cell r="Q107">
            <v>365</v>
          </cell>
          <cell r="R107" t="str">
            <v>В-хаус 16-7-Кв. 101</v>
          </cell>
          <cell r="S107" t="str">
            <v>нет</v>
          </cell>
          <cell r="T107">
            <v>8.5999999999999998E-4</v>
          </cell>
          <cell r="U107">
            <v>105130</v>
          </cell>
          <cell r="W107">
            <v>2.3173200759908683</v>
          </cell>
          <cell r="X107">
            <v>2.3173200759908683</v>
          </cell>
          <cell r="Y107" t="str">
            <v>В-хаус 16-7-Кв. 101</v>
          </cell>
          <cell r="AB107">
            <v>8.5999999999999998E-4</v>
          </cell>
          <cell r="AC107">
            <v>108697</v>
          </cell>
          <cell r="AD107">
            <v>3.0676199999999998</v>
          </cell>
          <cell r="AF107">
            <v>3.0676199999999998</v>
          </cell>
          <cell r="AG107">
            <v>5.3849400759908681</v>
          </cell>
          <cell r="AH107">
            <v>0.59864101963097438</v>
          </cell>
          <cell r="AI107">
            <v>0.54070801773120258</v>
          </cell>
          <cell r="AJ107">
            <v>0.59864101963097438</v>
          </cell>
          <cell r="AK107">
            <v>0.57933001899771708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0.72415849561532508</v>
          </cell>
          <cell r="AR107">
            <v>0.98833258306466676</v>
          </cell>
          <cell r="AS107">
            <v>1.3551289213200082</v>
          </cell>
          <cell r="AT107">
            <v>1.4796408759339548</v>
          </cell>
          <cell r="AU107">
            <v>1.1236356673624168</v>
          </cell>
          <cell r="AV107">
            <v>0.611552775271756</v>
          </cell>
          <cell r="AW107">
            <v>0</v>
          </cell>
          <cell r="AX107">
            <v>0.1075182676065858</v>
          </cell>
          <cell r="AY107">
            <v>5.1993163487943535E-3</v>
          </cell>
          <cell r="AZ107">
            <v>0</v>
          </cell>
          <cell r="BA107">
            <v>8.3463278421961787E-2</v>
          </cell>
          <cell r="BB107">
            <v>0.10385972457147723</v>
          </cell>
          <cell r="BC107">
            <v>0.82665816596279695</v>
          </cell>
          <cell r="BD107">
            <v>1.0428063179713458</v>
          </cell>
          <cell r="BE107">
            <v>1.5475055167452059</v>
          </cell>
          <cell r="BF107">
            <v>6.9318399061962959</v>
          </cell>
          <cell r="BG107">
            <v>12.316779982187164</v>
          </cell>
          <cell r="BH107">
            <v>28647.352224969483</v>
          </cell>
          <cell r="BI107">
            <v>26353.199999999993</v>
          </cell>
        </row>
        <row r="108">
          <cell r="A108" t="str">
            <v>л/с №3000000145890</v>
          </cell>
          <cell r="B108" t="str">
            <v>Кв. 102</v>
          </cell>
          <cell r="C108" t="str">
            <v>Лисеева Ольга Николаевна</v>
          </cell>
          <cell r="D108">
            <v>76.3</v>
          </cell>
          <cell r="E108">
            <v>31</v>
          </cell>
          <cell r="F108">
            <v>28</v>
          </cell>
          <cell r="G108">
            <v>31</v>
          </cell>
          <cell r="H108">
            <v>30</v>
          </cell>
          <cell r="I108">
            <v>31</v>
          </cell>
          <cell r="J108">
            <v>30</v>
          </cell>
          <cell r="K108">
            <v>31</v>
          </cell>
          <cell r="L108">
            <v>31</v>
          </cell>
          <cell r="M108">
            <v>30</v>
          </cell>
          <cell r="N108">
            <v>31</v>
          </cell>
          <cell r="O108">
            <v>30</v>
          </cell>
          <cell r="P108">
            <v>31</v>
          </cell>
          <cell r="Q108">
            <v>365</v>
          </cell>
          <cell r="R108" t="str">
            <v>В-хаус 16-7-Кв. 102</v>
          </cell>
          <cell r="S108">
            <v>15093</v>
          </cell>
          <cell r="T108">
            <v>8.5999999999999998E-4</v>
          </cell>
          <cell r="U108">
            <v>15106</v>
          </cell>
          <cell r="V108">
            <v>1.1179999999999999E-2</v>
          </cell>
          <cell r="X108">
            <v>1.1179999999999999E-2</v>
          </cell>
          <cell r="Y108" t="str">
            <v>В-хаус 16-7-Кв. 102</v>
          </cell>
          <cell r="AB108">
            <v>8.5999999999999998E-4</v>
          </cell>
          <cell r="AC108">
            <v>15112</v>
          </cell>
          <cell r="AD108">
            <v>5.1599999999999997E-3</v>
          </cell>
          <cell r="AF108">
            <v>5.1599999999999997E-3</v>
          </cell>
          <cell r="AG108">
            <v>1.634E-2</v>
          </cell>
          <cell r="AH108">
            <v>2.8881666666666665E-3</v>
          </cell>
          <cell r="AI108">
            <v>2.6086666666666667E-3</v>
          </cell>
          <cell r="AJ108">
            <v>2.8881666666666665E-3</v>
          </cell>
          <cell r="AK108">
            <v>2.7949999999999997E-3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1.2180967125573171E-3</v>
          </cell>
          <cell r="AR108">
            <v>1.662460190184469E-3</v>
          </cell>
          <cell r="AS108">
            <v>2.279443097258214E-3</v>
          </cell>
          <cell r="AT108">
            <v>1.1392189589683224</v>
          </cell>
          <cell r="AU108">
            <v>0.86512009505300114</v>
          </cell>
          <cell r="AV108">
            <v>0.47085243948773947</v>
          </cell>
          <cell r="AW108">
            <v>0</v>
          </cell>
          <cell r="AX108">
            <v>8.2781471426664949E-2</v>
          </cell>
          <cell r="AY108">
            <v>4.0031063311100823E-3</v>
          </cell>
          <cell r="AZ108">
            <v>0</v>
          </cell>
          <cell r="BA108">
            <v>6.4260828896021041E-2</v>
          </cell>
          <cell r="BB108">
            <v>7.9964651713458249E-2</v>
          </cell>
          <cell r="BC108">
            <v>0.63646839619537243</v>
          </cell>
          <cell r="BD108">
            <v>0.80288720546128856</v>
          </cell>
          <cell r="BE108">
            <v>1.1914699387251182</v>
          </cell>
          <cell r="BF108">
            <v>5.3370270922580971</v>
          </cell>
          <cell r="BG108">
            <v>5.3533670922580967</v>
          </cell>
          <cell r="BH108">
            <v>12451.289452541263</v>
          </cell>
          <cell r="BI108">
            <v>13411.08</v>
          </cell>
        </row>
        <row r="109">
          <cell r="A109" t="str">
            <v>л/с №3000000145895</v>
          </cell>
          <cell r="B109" t="str">
            <v>Кв. 103</v>
          </cell>
          <cell r="C109" t="str">
            <v>Супряга Олег Михайлович</v>
          </cell>
          <cell r="D109">
            <v>50.6</v>
          </cell>
          <cell r="E109">
            <v>31</v>
          </cell>
          <cell r="F109">
            <v>28</v>
          </cell>
          <cell r="G109">
            <v>31</v>
          </cell>
          <cell r="H109">
            <v>30</v>
          </cell>
          <cell r="I109">
            <v>31</v>
          </cell>
          <cell r="J109">
            <v>30</v>
          </cell>
          <cell r="K109">
            <v>31</v>
          </cell>
          <cell r="L109">
            <v>31</v>
          </cell>
          <cell r="M109">
            <v>30</v>
          </cell>
          <cell r="N109">
            <v>31</v>
          </cell>
          <cell r="O109">
            <v>30</v>
          </cell>
          <cell r="P109">
            <v>31</v>
          </cell>
          <cell r="Q109">
            <v>365</v>
          </cell>
          <cell r="R109" t="str">
            <v>В-хаус 16-7-Кв. 103</v>
          </cell>
          <cell r="S109">
            <v>12418</v>
          </cell>
          <cell r="T109">
            <v>8.5999999999999998E-4</v>
          </cell>
          <cell r="U109">
            <v>14261</v>
          </cell>
          <cell r="V109">
            <v>1.5849800000000001</v>
          </cell>
          <cell r="X109">
            <v>1.5849800000000001</v>
          </cell>
          <cell r="Y109" t="str">
            <v>В-хаус 16-7-Кв. 103</v>
          </cell>
          <cell r="AB109">
            <v>8.5999999999999998E-4</v>
          </cell>
          <cell r="AC109">
            <v>15564</v>
          </cell>
          <cell r="AD109">
            <v>1.1205799999999999</v>
          </cell>
          <cell r="AF109">
            <v>1.1205799999999999</v>
          </cell>
          <cell r="AG109">
            <v>2.7055600000000002</v>
          </cell>
          <cell r="AH109">
            <v>0.40945316666666665</v>
          </cell>
          <cell r="AI109">
            <v>0.36982866666666669</v>
          </cell>
          <cell r="AJ109">
            <v>0.40945316666666665</v>
          </cell>
          <cell r="AK109">
            <v>0.39624500000000001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0.26453000274369737</v>
          </cell>
          <cell r="AR109">
            <v>0.36103093796839386</v>
          </cell>
          <cell r="AS109">
            <v>0.49501905928790879</v>
          </cell>
          <cell r="AT109">
            <v>0.75549776309039474</v>
          </cell>
          <cell r="AU109">
            <v>0.57372315609019475</v>
          </cell>
          <cell r="AV109">
            <v>0.31225600836277351</v>
          </cell>
          <cell r="AW109">
            <v>0</v>
          </cell>
          <cell r="AX109">
            <v>5.4898328364210311E-2</v>
          </cell>
          <cell r="AY109">
            <v>2.6547467936326365E-3</v>
          </cell>
          <cell r="AZ109">
            <v>0</v>
          </cell>
          <cell r="BA109">
            <v>4.2615962544412384E-2</v>
          </cell>
          <cell r="BB109">
            <v>5.3030293272621071E-2</v>
          </cell>
          <cell r="BC109">
            <v>0.4220878223785825</v>
          </cell>
          <cell r="BD109">
            <v>0.53245206548284674</v>
          </cell>
          <cell r="BE109">
            <v>0.79014913367615969</v>
          </cell>
          <cell r="BF109">
            <v>3.5393652800558284</v>
          </cell>
          <cell r="BG109">
            <v>6.2449252800558286</v>
          </cell>
          <cell r="BH109">
            <v>14524.946810376252</v>
          </cell>
          <cell r="BI109">
            <v>14519.04</v>
          </cell>
        </row>
        <row r="110">
          <cell r="A110" t="str">
            <v>л/с №3000000145904</v>
          </cell>
          <cell r="B110" t="str">
            <v>Кв. 104</v>
          </cell>
          <cell r="C110" t="str">
            <v>Сухова Ирина Валерьевна</v>
          </cell>
          <cell r="D110">
            <v>70.8</v>
          </cell>
          <cell r="E110">
            <v>31</v>
          </cell>
          <cell r="F110">
            <v>28</v>
          </cell>
          <cell r="G110">
            <v>31</v>
          </cell>
          <cell r="H110">
            <v>30</v>
          </cell>
          <cell r="I110">
            <v>31</v>
          </cell>
          <cell r="J110">
            <v>30</v>
          </cell>
          <cell r="K110">
            <v>31</v>
          </cell>
          <cell r="L110">
            <v>31</v>
          </cell>
          <cell r="M110">
            <v>30</v>
          </cell>
          <cell r="N110">
            <v>31</v>
          </cell>
          <cell r="O110">
            <v>30</v>
          </cell>
          <cell r="P110">
            <v>31</v>
          </cell>
          <cell r="Q110">
            <v>365</v>
          </cell>
          <cell r="R110" t="str">
            <v>В-хаус 16-7-Кв. 104</v>
          </cell>
          <cell r="S110">
            <v>69888</v>
          </cell>
          <cell r="T110">
            <v>8.5999999999999998E-4</v>
          </cell>
          <cell r="U110">
            <v>73285</v>
          </cell>
          <cell r="V110">
            <v>2.9214199999999999</v>
          </cell>
          <cell r="X110">
            <v>2.9214199999999999</v>
          </cell>
          <cell r="Y110" t="str">
            <v>В-хаус 16-7-Кв. 104</v>
          </cell>
          <cell r="AB110">
            <v>8.5999999999999998E-4</v>
          </cell>
          <cell r="AC110">
            <v>75719</v>
          </cell>
          <cell r="AD110">
            <v>2.0932399999999998</v>
          </cell>
          <cell r="AF110">
            <v>2.0932399999999998</v>
          </cell>
          <cell r="AG110">
            <v>5.0146599999999992</v>
          </cell>
          <cell r="AH110">
            <v>0.75470016666666662</v>
          </cell>
          <cell r="AI110">
            <v>0.68166466666666659</v>
          </cell>
          <cell r="AJ110">
            <v>0.75470016666666662</v>
          </cell>
          <cell r="AK110">
            <v>0.73035499999999998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0.49414123306075164</v>
          </cell>
          <cell r="AR110">
            <v>0.67440468381816621</v>
          </cell>
          <cell r="AS110">
            <v>0.92469408312108203</v>
          </cell>
          <cell r="AT110">
            <v>1.0570996368932795</v>
          </cell>
          <cell r="AU110">
            <v>0.80275888243450166</v>
          </cell>
          <cell r="AV110">
            <v>0.43691156901352496</v>
          </cell>
          <cell r="AW110">
            <v>0</v>
          </cell>
          <cell r="AX110">
            <v>7.6814261821859478E-2</v>
          </cell>
          <cell r="AY110">
            <v>3.7145468970195784E-3</v>
          </cell>
          <cell r="AZ110">
            <v>0</v>
          </cell>
          <cell r="BA110">
            <v>5.9628659054237081E-2</v>
          </cell>
          <cell r="BB110">
            <v>7.4200489401216832E-2</v>
          </cell>
          <cell r="BC110">
            <v>0.5905892850672656</v>
          </cell>
          <cell r="BD110">
            <v>0.74501198095228349</v>
          </cell>
          <cell r="BE110">
            <v>1.1055841633255357</v>
          </cell>
          <cell r="BF110">
            <v>4.9523134748607243</v>
          </cell>
          <cell r="BG110">
            <v>9.9669734748607226</v>
          </cell>
          <cell r="BH110">
            <v>23181.984265709059</v>
          </cell>
          <cell r="BI110">
            <v>23070.84</v>
          </cell>
        </row>
        <row r="111">
          <cell r="A111" t="str">
            <v>л/с №3000001183717</v>
          </cell>
          <cell r="B111" t="str">
            <v>Кв. 105</v>
          </cell>
          <cell r="C111" t="str">
            <v>Овчинникова Юлия Викторовна</v>
          </cell>
          <cell r="D111">
            <v>93.8</v>
          </cell>
          <cell r="E111">
            <v>31</v>
          </cell>
          <cell r="F111">
            <v>28</v>
          </cell>
          <cell r="G111">
            <v>31</v>
          </cell>
          <cell r="H111">
            <v>30</v>
          </cell>
          <cell r="I111">
            <v>31</v>
          </cell>
          <cell r="J111">
            <v>30</v>
          </cell>
          <cell r="K111">
            <v>31</v>
          </cell>
          <cell r="L111">
            <v>31</v>
          </cell>
          <cell r="M111">
            <v>30</v>
          </cell>
          <cell r="N111">
            <v>31</v>
          </cell>
          <cell r="O111">
            <v>30</v>
          </cell>
          <cell r="P111">
            <v>31</v>
          </cell>
          <cell r="Q111">
            <v>365</v>
          </cell>
          <cell r="R111" t="str">
            <v xml:space="preserve">51744669 Отопление ПУ </v>
          </cell>
          <cell r="S111">
            <v>76660</v>
          </cell>
          <cell r="T111">
            <v>8.5999999999999998E-4</v>
          </cell>
          <cell r="U111">
            <v>80434</v>
          </cell>
          <cell r="V111">
            <v>3.2456399999999999</v>
          </cell>
          <cell r="X111">
            <v>3.2456399999999999</v>
          </cell>
          <cell r="Y111" t="str">
            <v>23010124 Отопление ПУ</v>
          </cell>
          <cell r="Z111">
            <v>1E-3</v>
          </cell>
          <cell r="AA111" t="str">
            <v>ДА</v>
          </cell>
          <cell r="AB111">
            <v>1</v>
          </cell>
          <cell r="AC111" t="str">
            <v>нет</v>
          </cell>
          <cell r="AE111">
            <v>1.3815757000385496</v>
          </cell>
          <cell r="AF111">
            <v>1.3815757000385496</v>
          </cell>
          <cell r="AG111">
            <v>4.6272157000385494</v>
          </cell>
          <cell r="AH111">
            <v>0.8384569999999999</v>
          </cell>
          <cell r="AI111">
            <v>0.75731599999999999</v>
          </cell>
          <cell r="AJ111">
            <v>0.8384569999999999</v>
          </cell>
          <cell r="AK111">
            <v>0.81140999999999996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0.32614201906318441</v>
          </cell>
          <cell r="AR111">
            <v>0.44511910872874577</v>
          </cell>
          <cell r="AS111">
            <v>0.61031457224661945</v>
          </cell>
          <cell r="AT111">
            <v>1.400507711025277</v>
          </cell>
          <cell r="AU111">
            <v>1.0635421352027721</v>
          </cell>
          <cell r="AV111">
            <v>0.57884611826933108</v>
          </cell>
          <cell r="AW111">
            <v>0</v>
          </cell>
          <cell r="AX111">
            <v>0.10176804744195507</v>
          </cell>
          <cell r="AY111">
            <v>4.9212499850344133E-3</v>
          </cell>
          <cell r="AZ111">
            <v>0</v>
          </cell>
          <cell r="BA111">
            <v>7.899955111987908E-2</v>
          </cell>
          <cell r="BB111">
            <v>9.8305168161499132E-2</v>
          </cell>
          <cell r="BC111">
            <v>0.78244738614843945</v>
          </cell>
          <cell r="BD111">
            <v>0.98703564708085023</v>
          </cell>
          <cell r="BE111">
            <v>1.4647428604510626</v>
          </cell>
          <cell r="BF111">
            <v>6.5611158748861005</v>
          </cell>
          <cell r="BG111">
            <v>11.18833157492465</v>
          </cell>
          <cell r="BH111">
            <v>26022.716643485746</v>
          </cell>
          <cell r="BI111">
            <v>28572</v>
          </cell>
        </row>
        <row r="112">
          <cell r="A112" t="str">
            <v>л/с №3000000145913</v>
          </cell>
          <cell r="B112" t="str">
            <v>Кв. 106</v>
          </cell>
          <cell r="C112" t="str">
            <v xml:space="preserve">Чан Нгок Хунг </v>
          </cell>
          <cell r="D112">
            <v>81.8</v>
          </cell>
          <cell r="E112">
            <v>31</v>
          </cell>
          <cell r="F112">
            <v>28</v>
          </cell>
          <cell r="G112">
            <v>31</v>
          </cell>
          <cell r="H112">
            <v>30</v>
          </cell>
          <cell r="I112">
            <v>31</v>
          </cell>
          <cell r="J112">
            <v>30</v>
          </cell>
          <cell r="K112">
            <v>31</v>
          </cell>
          <cell r="L112">
            <v>31</v>
          </cell>
          <cell r="M112">
            <v>30</v>
          </cell>
          <cell r="N112">
            <v>31</v>
          </cell>
          <cell r="O112">
            <v>30</v>
          </cell>
          <cell r="P112">
            <v>31</v>
          </cell>
          <cell r="Q112">
            <v>365</v>
          </cell>
          <cell r="R112" t="str">
            <v>В-хаус 16-7-Кв. 106</v>
          </cell>
          <cell r="S112" t="str">
            <v>нет</v>
          </cell>
          <cell r="T112">
            <v>8.5999999999999998E-4</v>
          </cell>
          <cell r="U112">
            <v>6727</v>
          </cell>
          <cell r="W112">
            <v>1.9127828679722809</v>
          </cell>
          <cell r="X112">
            <v>1.9127828679722809</v>
          </cell>
          <cell r="Y112" t="str">
            <v>В-хаус 16-7-Кв. 106</v>
          </cell>
          <cell r="AB112">
            <v>8.5999999999999998E-4</v>
          </cell>
          <cell r="AC112">
            <v>8614</v>
          </cell>
          <cell r="AD112">
            <v>1.6228199999999999</v>
          </cell>
          <cell r="AF112">
            <v>1.6228199999999999</v>
          </cell>
          <cell r="AG112">
            <v>3.5356028679722806</v>
          </cell>
          <cell r="AH112">
            <v>0.4941355742261726</v>
          </cell>
          <cell r="AI112">
            <v>0.44631600252686554</v>
          </cell>
          <cell r="AJ112">
            <v>0.4941355742261726</v>
          </cell>
          <cell r="AK112">
            <v>0.47819571699307023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0.38309141609927627</v>
          </cell>
          <cell r="AR112">
            <v>0.52284372981301552</v>
          </cell>
          <cell r="AS112">
            <v>0.7168848540877083</v>
          </cell>
          <cell r="AT112">
            <v>1.2213382810433653</v>
          </cell>
          <cell r="AU112">
            <v>0.9274813076715005</v>
          </cell>
          <cell r="AV112">
            <v>0.50479330996195404</v>
          </cell>
          <cell r="AW112">
            <v>0</v>
          </cell>
          <cell r="AX112">
            <v>8.8748681031470419E-2</v>
          </cell>
          <cell r="AY112">
            <v>4.2916657652005861E-3</v>
          </cell>
          <cell r="AZ112">
            <v>0</v>
          </cell>
          <cell r="BA112">
            <v>6.8892998737804995E-2</v>
          </cell>
          <cell r="BB112">
            <v>8.5728814025699665E-2</v>
          </cell>
          <cell r="BC112">
            <v>0.68234750732347915</v>
          </cell>
          <cell r="BD112">
            <v>0.86076242997029362</v>
          </cell>
          <cell r="BE112">
            <v>1.2773557141247007</v>
          </cell>
          <cell r="BF112">
            <v>5.7217407096554691</v>
          </cell>
          <cell r="BG112">
            <v>9.2573435776277506</v>
          </cell>
          <cell r="BH112">
            <v>21531.470280332833</v>
          </cell>
          <cell r="BI112">
            <v>22119.119999999995</v>
          </cell>
        </row>
        <row r="113">
          <cell r="A113" t="str">
            <v>л/с №3000000145939</v>
          </cell>
          <cell r="B113" t="str">
            <v>Кв. 107</v>
          </cell>
          <cell r="C113" t="str">
            <v>Якименко Андрей Дмитриевич</v>
          </cell>
          <cell r="D113">
            <v>120.5</v>
          </cell>
          <cell r="E113">
            <v>31</v>
          </cell>
          <cell r="F113">
            <v>28</v>
          </cell>
          <cell r="G113">
            <v>31</v>
          </cell>
          <cell r="H113">
            <v>30</v>
          </cell>
          <cell r="I113">
            <v>31</v>
          </cell>
          <cell r="J113">
            <v>30</v>
          </cell>
          <cell r="K113">
            <v>31</v>
          </cell>
          <cell r="L113">
            <v>31</v>
          </cell>
          <cell r="M113">
            <v>30</v>
          </cell>
          <cell r="N113">
            <v>31</v>
          </cell>
          <cell r="O113">
            <v>30</v>
          </cell>
          <cell r="P113">
            <v>31</v>
          </cell>
          <cell r="Q113">
            <v>365</v>
          </cell>
          <cell r="R113" t="str">
            <v>В-хаус 16-7-Кв. 107</v>
          </cell>
          <cell r="S113" t="str">
            <v>нет</v>
          </cell>
          <cell r="T113">
            <v>8.5999999999999998E-4</v>
          </cell>
          <cell r="U113" t="str">
            <v>нет</v>
          </cell>
          <cell r="W113">
            <v>2.817730263944497</v>
          </cell>
          <cell r="X113">
            <v>2.817730263944497</v>
          </cell>
          <cell r="Y113" t="str">
            <v>В-хаус 16-7-Кв. 107</v>
          </cell>
          <cell r="AB113">
            <v>8.5999999999999998E-4</v>
          </cell>
          <cell r="AC113">
            <v>106413</v>
          </cell>
          <cell r="AE113">
            <v>1.7748387191326784</v>
          </cell>
          <cell r="AF113">
            <v>1.7748387191326784</v>
          </cell>
          <cell r="AG113">
            <v>4.5925689830771752</v>
          </cell>
          <cell r="AH113">
            <v>0.72791365151899512</v>
          </cell>
          <cell r="AI113">
            <v>0.65747039492038262</v>
          </cell>
          <cell r="AJ113">
            <v>0.72791365151899512</v>
          </cell>
          <cell r="AK113">
            <v>0.70443256598612425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0.41897775370057272</v>
          </cell>
          <cell r="AR113">
            <v>0.57182145630931625</v>
          </cell>
          <cell r="AS113">
            <v>0.78403950912278952</v>
          </cell>
          <cell r="AT113">
            <v>1.7991596927350308</v>
          </cell>
          <cell r="AU113">
            <v>1.3662774764598511</v>
          </cell>
          <cell r="AV113">
            <v>0.74361361675324522</v>
          </cell>
          <cell r="AW113">
            <v>0</v>
          </cell>
          <cell r="AX113">
            <v>0.13073613770528345</v>
          </cell>
          <cell r="AY113">
            <v>6.3220748741646777E-3</v>
          </cell>
          <cell r="AZ113">
            <v>0</v>
          </cell>
          <cell r="BA113">
            <v>0.10148663016999392</v>
          </cell>
          <cell r="BB113">
            <v>0.12628755611365294</v>
          </cell>
          <cell r="BC113">
            <v>1.0051696165339761</v>
          </cell>
          <cell r="BD113">
            <v>1.2679935551518384</v>
          </cell>
          <cell r="BE113">
            <v>1.8816792610272182</v>
          </cell>
          <cell r="BF113">
            <v>8.428725617524254</v>
          </cell>
          <cell r="BG113">
            <v>13.021294600601429</v>
          </cell>
          <cell r="BH113">
            <v>30285.968685646854</v>
          </cell>
          <cell r="BI113">
            <v>35245.439999999995</v>
          </cell>
        </row>
        <row r="114">
          <cell r="A114" t="str">
            <v>л/с №3000000145940</v>
          </cell>
          <cell r="B114" t="str">
            <v>Кв. 108</v>
          </cell>
          <cell r="C114" t="str">
            <v>Старостин Дмитрий Георгиевич</v>
          </cell>
          <cell r="D114">
            <v>120.6</v>
          </cell>
          <cell r="E114">
            <v>31</v>
          </cell>
          <cell r="F114">
            <v>28</v>
          </cell>
          <cell r="G114">
            <v>31</v>
          </cell>
          <cell r="H114">
            <v>30</v>
          </cell>
          <cell r="I114">
            <v>31</v>
          </cell>
          <cell r="J114">
            <v>30</v>
          </cell>
          <cell r="K114">
            <v>31</v>
          </cell>
          <cell r="L114">
            <v>31</v>
          </cell>
          <cell r="M114">
            <v>30</v>
          </cell>
          <cell r="N114">
            <v>31</v>
          </cell>
          <cell r="O114">
            <v>30</v>
          </cell>
          <cell r="P114">
            <v>31</v>
          </cell>
          <cell r="Q114">
            <v>365</v>
          </cell>
          <cell r="R114" t="str">
            <v xml:space="preserve">51744644 Отопление ПУ </v>
          </cell>
          <cell r="S114" t="str">
            <v>нет</v>
          </cell>
          <cell r="T114">
            <v>8.5999999999999998E-4</v>
          </cell>
          <cell r="U114">
            <v>565706</v>
          </cell>
          <cell r="W114">
            <v>2.820068629308766</v>
          </cell>
          <cell r="X114">
            <v>2.820068629308766</v>
          </cell>
          <cell r="Y114" t="str">
            <v>025233 Отопление ПУ</v>
          </cell>
          <cell r="Z114">
            <v>1E-3</v>
          </cell>
          <cell r="AA114" t="str">
            <v>ДА</v>
          </cell>
          <cell r="AB114">
            <v>1</v>
          </cell>
          <cell r="AC114" t="str">
            <v>нет</v>
          </cell>
          <cell r="AE114">
            <v>1.776311614335278</v>
          </cell>
          <cell r="AF114">
            <v>1.776311614335278</v>
          </cell>
          <cell r="AG114">
            <v>4.5963802436440435</v>
          </cell>
          <cell r="AH114">
            <v>0.72851772923809788</v>
          </cell>
          <cell r="AI114">
            <v>0.65801601350537875</v>
          </cell>
          <cell r="AJ114">
            <v>0.72851772923809788</v>
          </cell>
          <cell r="AK114">
            <v>0.7050171573271915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0.41932545308123703</v>
          </cell>
          <cell r="AR114">
            <v>0.57229599693695876</v>
          </cell>
          <cell r="AS114">
            <v>0.78469016431708216</v>
          </cell>
          <cell r="AT114">
            <v>1.8006527713182132</v>
          </cell>
          <cell r="AU114">
            <v>1.3674113166892783</v>
          </cell>
          <cell r="AV114">
            <v>0.74423072348913999</v>
          </cell>
          <cell r="AW114">
            <v>0</v>
          </cell>
          <cell r="AX114">
            <v>0.13084463242537081</v>
          </cell>
          <cell r="AY114">
            <v>6.3273214093299592E-3</v>
          </cell>
          <cell r="AZ114">
            <v>0</v>
          </cell>
          <cell r="BA114">
            <v>0.10157085143984453</v>
          </cell>
          <cell r="BB114">
            <v>0.1263923590647846</v>
          </cell>
          <cell r="BC114">
            <v>1.0060037821908507</v>
          </cell>
          <cell r="BD114">
            <v>1.2690458319610929</v>
          </cell>
          <cell r="BE114">
            <v>1.8832408205799378</v>
          </cell>
          <cell r="BF114">
            <v>8.4357204105678427</v>
          </cell>
          <cell r="BG114">
            <v>13.032100654211886</v>
          </cell>
          <cell r="BH114">
            <v>30311.102269618343</v>
          </cell>
          <cell r="BI114">
            <v>33796.92</v>
          </cell>
        </row>
        <row r="115">
          <cell r="A115" t="str">
            <v>л/с №3000000147954</v>
          </cell>
          <cell r="B115" t="str">
            <v>Кв. 109</v>
          </cell>
          <cell r="C115" t="str">
            <v>Нефёдова Татьяна Николаевна</v>
          </cell>
          <cell r="D115">
            <v>81.7</v>
          </cell>
          <cell r="E115">
            <v>31</v>
          </cell>
          <cell r="F115">
            <v>28</v>
          </cell>
          <cell r="G115">
            <v>31</v>
          </cell>
          <cell r="H115">
            <v>30</v>
          </cell>
          <cell r="I115">
            <v>31</v>
          </cell>
          <cell r="J115">
            <v>30</v>
          </cell>
          <cell r="K115">
            <v>31</v>
          </cell>
          <cell r="L115">
            <v>31</v>
          </cell>
          <cell r="M115">
            <v>30</v>
          </cell>
          <cell r="N115">
            <v>31</v>
          </cell>
          <cell r="O115">
            <v>30</v>
          </cell>
          <cell r="P115">
            <v>31</v>
          </cell>
          <cell r="Q115">
            <v>365</v>
          </cell>
          <cell r="R115" t="str">
            <v>В-хаус 16-7-Кв. 109</v>
          </cell>
          <cell r="S115" t="str">
            <v>нет</v>
          </cell>
          <cell r="T115">
            <v>8.5999999999999998E-4</v>
          </cell>
          <cell r="U115" t="str">
            <v>нет</v>
          </cell>
          <cell r="W115">
            <v>1.9104445026080117</v>
          </cell>
          <cell r="X115">
            <v>1.9104445026080117</v>
          </cell>
          <cell r="Y115" t="str">
            <v>В-хаус 16-7-Кв. 109</v>
          </cell>
          <cell r="AB115">
            <v>8.5999999999999998E-4</v>
          </cell>
          <cell r="AC115">
            <v>50832</v>
          </cell>
          <cell r="AE115">
            <v>1.2033553805239821</v>
          </cell>
          <cell r="AF115">
            <v>1.2033553805239821</v>
          </cell>
          <cell r="AG115">
            <v>3.1137998831319935</v>
          </cell>
          <cell r="AH115">
            <v>0.49353149650706968</v>
          </cell>
          <cell r="AI115">
            <v>0.44577038394186941</v>
          </cell>
          <cell r="AJ115">
            <v>0.49353149650706968</v>
          </cell>
          <cell r="AK115">
            <v>0.47761112565200292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0.28407039400279499</v>
          </cell>
          <cell r="AR115">
            <v>0.38769969278399291</v>
          </cell>
          <cell r="AS115">
            <v>0.53158529373719421</v>
          </cell>
          <cell r="AT115">
            <v>1.2198452024601827</v>
          </cell>
          <cell r="AU115">
            <v>0.9263474674420733</v>
          </cell>
          <cell r="AV115">
            <v>0.50417620322605927</v>
          </cell>
          <cell r="AW115">
            <v>0</v>
          </cell>
          <cell r="AX115">
            <v>8.8640186311383054E-2</v>
          </cell>
          <cell r="AY115">
            <v>4.2864192300353047E-3</v>
          </cell>
          <cell r="AZ115">
            <v>0</v>
          </cell>
          <cell r="BA115">
            <v>6.8808777467954385E-2</v>
          </cell>
          <cell r="BB115">
            <v>8.5624011074568004E-2</v>
          </cell>
          <cell r="BC115">
            <v>0.6815133416666046</v>
          </cell>
          <cell r="BD115">
            <v>0.85971015316103905</v>
          </cell>
          <cell r="BE115">
            <v>1.2757941545719811</v>
          </cell>
          <cell r="BF115">
            <v>5.7147459166118804</v>
          </cell>
          <cell r="BG115">
            <v>8.8285457997438748</v>
          </cell>
          <cell r="BH115">
            <v>20534.138104708283</v>
          </cell>
          <cell r="BI115">
            <v>20631.480000000007</v>
          </cell>
        </row>
        <row r="116">
          <cell r="A116" t="str">
            <v>л/с №3000000145945</v>
          </cell>
          <cell r="B116" t="str">
            <v>Кв. 110</v>
          </cell>
          <cell r="C116" t="str">
            <v>Петросян Григорий Вагаршакович</v>
          </cell>
          <cell r="D116">
            <v>94</v>
          </cell>
          <cell r="E116">
            <v>31</v>
          </cell>
          <cell r="F116">
            <v>28</v>
          </cell>
          <cell r="G116">
            <v>31</v>
          </cell>
          <cell r="H116">
            <v>30</v>
          </cell>
          <cell r="I116">
            <v>31</v>
          </cell>
          <cell r="J116">
            <v>30</v>
          </cell>
          <cell r="K116">
            <v>31</v>
          </cell>
          <cell r="L116">
            <v>31</v>
          </cell>
          <cell r="M116">
            <v>30</v>
          </cell>
          <cell r="N116">
            <v>31</v>
          </cell>
          <cell r="O116">
            <v>30</v>
          </cell>
          <cell r="P116">
            <v>31</v>
          </cell>
          <cell r="Q116">
            <v>365</v>
          </cell>
          <cell r="R116" t="str">
            <v xml:space="preserve">51744711 Отопление ПУ </v>
          </cell>
          <cell r="S116" t="str">
            <v>нет</v>
          </cell>
          <cell r="T116">
            <v>8.5999999999999998E-4</v>
          </cell>
          <cell r="U116">
            <v>70099</v>
          </cell>
          <cell r="W116">
            <v>2.1980634424131344</v>
          </cell>
          <cell r="X116">
            <v>2.1980634424131344</v>
          </cell>
          <cell r="Y116" t="str">
            <v xml:space="preserve">51744711 Отопление ПУ </v>
          </cell>
          <cell r="AB116">
            <v>8.5999999999999998E-4</v>
          </cell>
          <cell r="AC116">
            <v>73105</v>
          </cell>
          <cell r="AD116">
            <v>2.5851600000000001</v>
          </cell>
          <cell r="AF116">
            <v>2.5851600000000001</v>
          </cell>
          <cell r="AG116">
            <v>4.783223442413135</v>
          </cell>
          <cell r="AH116">
            <v>0.5678330559567264</v>
          </cell>
          <cell r="AI116">
            <v>0.51288146989639805</v>
          </cell>
          <cell r="AJ116">
            <v>0.5678330559567264</v>
          </cell>
          <cell r="AK116">
            <v>0.54951586060328361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0.61026645299121596</v>
          </cell>
          <cell r="AR116">
            <v>0.83289255528241901</v>
          </cell>
          <cell r="AS116">
            <v>1.1420009917263652</v>
          </cell>
          <cell r="AT116">
            <v>1.4034938681916422</v>
          </cell>
          <cell r="AU116">
            <v>1.0658098156616265</v>
          </cell>
          <cell r="AV116">
            <v>0.58008033174112072</v>
          </cell>
          <cell r="AW116">
            <v>0</v>
          </cell>
          <cell r="AX116">
            <v>0.10198503688212981</v>
          </cell>
          <cell r="AY116">
            <v>4.9317430553649771E-3</v>
          </cell>
          <cell r="AZ116">
            <v>0</v>
          </cell>
          <cell r="BA116">
            <v>7.9167993659580313E-2</v>
          </cell>
          <cell r="BB116">
            <v>9.8514774063762453E-2</v>
          </cell>
          <cell r="BC116">
            <v>0.78411571746218889</v>
          </cell>
          <cell r="BD116">
            <v>0.98914020069935937</v>
          </cell>
          <cell r="BE116">
            <v>1.4678659795565021</v>
          </cell>
          <cell r="BF116">
            <v>6.575105460973278</v>
          </cell>
          <cell r="BG116">
            <v>11.358328903386413</v>
          </cell>
          <cell r="BH116">
            <v>26418.110029808391</v>
          </cell>
          <cell r="BI116">
            <v>24619.919999999998</v>
          </cell>
        </row>
        <row r="117">
          <cell r="A117" t="str">
            <v>л/с №3000000148627</v>
          </cell>
          <cell r="B117" t="str">
            <v>Кв. 111</v>
          </cell>
          <cell r="C117" t="str">
            <v>Семенов Александр Геннадьевич</v>
          </cell>
          <cell r="D117">
            <v>93.7</v>
          </cell>
          <cell r="E117">
            <v>31</v>
          </cell>
          <cell r="F117">
            <v>28</v>
          </cell>
          <cell r="G117">
            <v>31</v>
          </cell>
          <cell r="H117">
            <v>30</v>
          </cell>
          <cell r="I117">
            <v>31</v>
          </cell>
          <cell r="J117">
            <v>30</v>
          </cell>
          <cell r="K117">
            <v>31</v>
          </cell>
          <cell r="L117">
            <v>31</v>
          </cell>
          <cell r="M117">
            <v>30</v>
          </cell>
          <cell r="N117">
            <v>31</v>
          </cell>
          <cell r="O117">
            <v>30</v>
          </cell>
          <cell r="P117">
            <v>31</v>
          </cell>
          <cell r="Q117">
            <v>365</v>
          </cell>
          <cell r="R117" t="str">
            <v xml:space="preserve">19060048 Отопление ПУ </v>
          </cell>
          <cell r="S117" t="str">
            <v>нет</v>
          </cell>
          <cell r="T117">
            <v>8.5999999999999998E-4</v>
          </cell>
          <cell r="U117">
            <v>15.507999999999999</v>
          </cell>
          <cell r="W117">
            <v>2.1910483463203265</v>
          </cell>
          <cell r="X117">
            <v>2.1910483463203265</v>
          </cell>
          <cell r="Y117" t="str">
            <v xml:space="preserve">19060048 Отопление ПУ </v>
          </cell>
          <cell r="AB117">
            <v>8.5999999999999998E-4</v>
          </cell>
          <cell r="AC117">
            <v>2148.5079999999998</v>
          </cell>
          <cell r="AD117">
            <v>1.8343799999999999</v>
          </cell>
          <cell r="AF117">
            <v>1.8343799999999999</v>
          </cell>
          <cell r="AG117">
            <v>4.0254283463203269</v>
          </cell>
          <cell r="AH117">
            <v>0.56602082279941768</v>
          </cell>
          <cell r="AI117">
            <v>0.51124461414140954</v>
          </cell>
          <cell r="AJ117">
            <v>0.56602082279941768</v>
          </cell>
          <cell r="AK117">
            <v>0.54776208658008163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0.43303338131412628</v>
          </cell>
          <cell r="AR117">
            <v>0.59100459761057866</v>
          </cell>
          <cell r="AS117">
            <v>0.81034202107529507</v>
          </cell>
          <cell r="AT117">
            <v>1.3990146324420945</v>
          </cell>
          <cell r="AU117">
            <v>1.0624082949733449</v>
          </cell>
          <cell r="AV117">
            <v>0.57822901153343631</v>
          </cell>
          <cell r="AW117">
            <v>0</v>
          </cell>
          <cell r="AX117">
            <v>0.1016595527218677</v>
          </cell>
          <cell r="AY117">
            <v>4.916003449869131E-3</v>
          </cell>
          <cell r="AZ117">
            <v>0</v>
          </cell>
          <cell r="BA117">
            <v>7.8915329850028457E-2</v>
          </cell>
          <cell r="BB117">
            <v>9.8200365210367471E-2</v>
          </cell>
          <cell r="BC117">
            <v>0.7816132204915649</v>
          </cell>
          <cell r="BD117">
            <v>0.98598337027159555</v>
          </cell>
          <cell r="BE117">
            <v>1.4631813008983432</v>
          </cell>
          <cell r="BF117">
            <v>6.5541210818425117</v>
          </cell>
          <cell r="BG117">
            <v>10.579549428162839</v>
          </cell>
          <cell r="BH117">
            <v>24606.762423975386</v>
          </cell>
          <cell r="BI117">
            <v>23324.880000000005</v>
          </cell>
        </row>
        <row r="118">
          <cell r="A118" t="str">
            <v>л/с №3000000145947</v>
          </cell>
          <cell r="B118" t="str">
            <v>Кв. 112</v>
          </cell>
          <cell r="C118" t="str">
            <v>Антонюк Андрей Константинович</v>
          </cell>
          <cell r="D118">
            <v>81.900000000000006</v>
          </cell>
          <cell r="E118">
            <v>31</v>
          </cell>
          <cell r="F118">
            <v>28</v>
          </cell>
          <cell r="G118">
            <v>31</v>
          </cell>
          <cell r="H118">
            <v>30</v>
          </cell>
          <cell r="I118">
            <v>31</v>
          </cell>
          <cell r="J118">
            <v>30</v>
          </cell>
          <cell r="K118">
            <v>31</v>
          </cell>
          <cell r="L118">
            <v>31</v>
          </cell>
          <cell r="M118">
            <v>30</v>
          </cell>
          <cell r="N118">
            <v>31</v>
          </cell>
          <cell r="O118">
            <v>30</v>
          </cell>
          <cell r="P118">
            <v>31</v>
          </cell>
          <cell r="Q118">
            <v>365</v>
          </cell>
          <cell r="R118" t="str">
            <v>В-хаус 16-7-Кв. 112</v>
          </cell>
          <cell r="S118">
            <v>54142</v>
          </cell>
          <cell r="T118">
            <v>8.5999999999999998E-4</v>
          </cell>
          <cell r="U118">
            <v>56767</v>
          </cell>
          <cell r="V118">
            <v>2.2574999999999998</v>
          </cell>
          <cell r="X118">
            <v>2.2574999999999998</v>
          </cell>
          <cell r="Y118" t="str">
            <v>В-хаус 16-7-Кв. 112</v>
          </cell>
          <cell r="AB118">
            <v>8.5999999999999998E-4</v>
          </cell>
          <cell r="AC118">
            <v>58550</v>
          </cell>
          <cell r="AD118">
            <v>1.53338</v>
          </cell>
          <cell r="AF118">
            <v>1.53338</v>
          </cell>
          <cell r="AG118">
            <v>3.7908799999999996</v>
          </cell>
          <cell r="AH118">
            <v>0.58318749999999997</v>
          </cell>
          <cell r="AI118">
            <v>0.52674999999999994</v>
          </cell>
          <cell r="AJ118">
            <v>0.58318749999999997</v>
          </cell>
          <cell r="AK118">
            <v>0.56437499999999996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0.36197773974828279</v>
          </cell>
          <cell r="AR118">
            <v>0.4940277531831514</v>
          </cell>
          <cell r="AS118">
            <v>0.67737450706856595</v>
          </cell>
          <cell r="AT118">
            <v>1.2228313596265479</v>
          </cell>
          <cell r="AU118">
            <v>0.92861514790092792</v>
          </cell>
          <cell r="AV118">
            <v>0.50541041669784892</v>
          </cell>
          <cell r="AW118">
            <v>0</v>
          </cell>
          <cell r="AX118">
            <v>8.8857175751557799E-2</v>
          </cell>
          <cell r="AY118">
            <v>4.2969123003658684E-3</v>
          </cell>
          <cell r="AZ118">
            <v>0</v>
          </cell>
          <cell r="BA118">
            <v>6.8977220007655618E-2</v>
          </cell>
          <cell r="BB118">
            <v>8.583361697683134E-2</v>
          </cell>
          <cell r="BC118">
            <v>0.68318167298035393</v>
          </cell>
          <cell r="BD118">
            <v>0.8618147067795483</v>
          </cell>
          <cell r="BE118">
            <v>1.2789172736774206</v>
          </cell>
          <cell r="BF118">
            <v>5.7287355026990578</v>
          </cell>
          <cell r="BG118">
            <v>9.5196155026990574</v>
          </cell>
          <cell r="BH118">
            <v>22141.483305417685</v>
          </cell>
          <cell r="BI118">
            <v>22735.920000000002</v>
          </cell>
        </row>
        <row r="119">
          <cell r="A119" t="str">
            <v>л/с №3000000145949</v>
          </cell>
          <cell r="B119" t="str">
            <v>Кв. 113</v>
          </cell>
          <cell r="C119" t="str">
            <v>Ратинский Михаил Сергеевич</v>
          </cell>
          <cell r="D119">
            <v>120.9</v>
          </cell>
          <cell r="E119">
            <v>31</v>
          </cell>
          <cell r="F119">
            <v>28</v>
          </cell>
          <cell r="G119">
            <v>31</v>
          </cell>
          <cell r="H119">
            <v>30</v>
          </cell>
          <cell r="I119">
            <v>31</v>
          </cell>
          <cell r="J119">
            <v>30</v>
          </cell>
          <cell r="K119">
            <v>31</v>
          </cell>
          <cell r="L119">
            <v>31</v>
          </cell>
          <cell r="M119">
            <v>30</v>
          </cell>
          <cell r="N119">
            <v>31</v>
          </cell>
          <cell r="O119">
            <v>30</v>
          </cell>
          <cell r="P119">
            <v>31</v>
          </cell>
          <cell r="Q119">
            <v>365</v>
          </cell>
          <cell r="R119" t="str">
            <v xml:space="preserve">4519557 Отопление ПУ </v>
          </cell>
          <cell r="S119" t="str">
            <v>нет</v>
          </cell>
          <cell r="T119">
            <v>8.5999999999999998E-4</v>
          </cell>
          <cell r="U119">
            <v>14.391999999999999</v>
          </cell>
          <cell r="W119">
            <v>2.8270837254015744</v>
          </cell>
          <cell r="X119">
            <v>2.8270837254015744</v>
          </cell>
          <cell r="Y119" t="str">
            <v xml:space="preserve">4519557 Отопление ПУ </v>
          </cell>
          <cell r="AB119">
            <v>8.5999999999999998E-4</v>
          </cell>
          <cell r="AC119">
            <v>14.391999999999999</v>
          </cell>
          <cell r="AD119">
            <v>0</v>
          </cell>
          <cell r="AF119">
            <v>0</v>
          </cell>
          <cell r="AG119">
            <v>2.8270837254015744</v>
          </cell>
          <cell r="AH119">
            <v>0.73032996239540671</v>
          </cell>
          <cell r="AI119">
            <v>0.65965286926036737</v>
          </cell>
          <cell r="AJ119">
            <v>0.73032996239540671</v>
          </cell>
          <cell r="AK119">
            <v>0.70677093135039359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1.8051320070677612</v>
          </cell>
          <cell r="AU119">
            <v>1.3708128373775601</v>
          </cell>
          <cell r="AV119">
            <v>0.74608204369682452</v>
          </cell>
          <cell r="AW119">
            <v>0</v>
          </cell>
          <cell r="AX119">
            <v>0.13117011658563293</v>
          </cell>
          <cell r="AY119">
            <v>6.343061014825806E-3</v>
          </cell>
          <cell r="AZ119">
            <v>0</v>
          </cell>
          <cell r="BA119">
            <v>0.10182351524939638</v>
          </cell>
          <cell r="BB119">
            <v>0.12670676791817959</v>
          </cell>
          <cell r="BC119">
            <v>1.0085062791614747</v>
          </cell>
          <cell r="BD119">
            <v>1.2722026623888569</v>
          </cell>
          <cell r="BE119">
            <v>1.8879254992380969</v>
          </cell>
          <cell r="BF119">
            <v>8.4567047896986072</v>
          </cell>
          <cell r="BG119">
            <v>11.283788515100181</v>
          </cell>
          <cell r="BH119">
            <v>26244.738031501209</v>
          </cell>
          <cell r="BI119">
            <v>46705.56</v>
          </cell>
        </row>
        <row r="120">
          <cell r="A120" t="str">
            <v>л/с №3000000145950</v>
          </cell>
          <cell r="B120" t="str">
            <v>Кв. 114</v>
          </cell>
          <cell r="C120" t="str">
            <v>Сайынсой Елена Валерьевна</v>
          </cell>
          <cell r="D120">
            <v>120.5</v>
          </cell>
          <cell r="E120">
            <v>31</v>
          </cell>
          <cell r="F120">
            <v>28</v>
          </cell>
          <cell r="G120">
            <v>31</v>
          </cell>
          <cell r="H120">
            <v>30</v>
          </cell>
          <cell r="I120">
            <v>31</v>
          </cell>
          <cell r="J120">
            <v>30</v>
          </cell>
          <cell r="K120">
            <v>31</v>
          </cell>
          <cell r="L120">
            <v>31</v>
          </cell>
          <cell r="M120">
            <v>30</v>
          </cell>
          <cell r="N120">
            <v>31</v>
          </cell>
          <cell r="O120">
            <v>30</v>
          </cell>
          <cell r="P120">
            <v>31</v>
          </cell>
          <cell r="Q120">
            <v>365</v>
          </cell>
          <cell r="R120" t="str">
            <v xml:space="preserve">51744793 Отопление ПУ </v>
          </cell>
          <cell r="S120" t="str">
            <v>нет</v>
          </cell>
          <cell r="T120">
            <v>8.5999999999999998E-4</v>
          </cell>
          <cell r="U120" t="str">
            <v>нет</v>
          </cell>
          <cell r="W120">
            <v>2.817730263944497</v>
          </cell>
          <cell r="X120">
            <v>2.817730263944497</v>
          </cell>
          <cell r="Y120" t="str">
            <v>010318 Отопление</v>
          </cell>
          <cell r="Z120">
            <v>1E-3</v>
          </cell>
          <cell r="AA120" t="str">
            <v>ДА</v>
          </cell>
          <cell r="AB120">
            <v>1</v>
          </cell>
          <cell r="AC120">
            <v>1E-3</v>
          </cell>
          <cell r="AD120">
            <v>0</v>
          </cell>
          <cell r="AF120">
            <v>0</v>
          </cell>
          <cell r="AG120">
            <v>2.817730263944497</v>
          </cell>
          <cell r="AH120">
            <v>0.72791365151899512</v>
          </cell>
          <cell r="AI120">
            <v>0.65747039492038262</v>
          </cell>
          <cell r="AJ120">
            <v>0.72791365151899512</v>
          </cell>
          <cell r="AK120">
            <v>0.70443256598612425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1.7991596927350308</v>
          </cell>
          <cell r="AU120">
            <v>1.3662774764598511</v>
          </cell>
          <cell r="AV120">
            <v>0.74361361675324522</v>
          </cell>
          <cell r="AW120">
            <v>0</v>
          </cell>
          <cell r="AX120">
            <v>0.13073613770528345</v>
          </cell>
          <cell r="AY120">
            <v>6.3220748741646777E-3</v>
          </cell>
          <cell r="AZ120">
            <v>0</v>
          </cell>
          <cell r="BA120">
            <v>0.10148663016999392</v>
          </cell>
          <cell r="BB120">
            <v>0.12628755611365294</v>
          </cell>
          <cell r="BC120">
            <v>1.0051696165339761</v>
          </cell>
          <cell r="BD120">
            <v>1.2679935551518384</v>
          </cell>
          <cell r="BE120">
            <v>1.8816792610272182</v>
          </cell>
          <cell r="BF120">
            <v>8.428725617524254</v>
          </cell>
          <cell r="BG120">
            <v>11.246455881468751</v>
          </cell>
          <cell r="BH120">
            <v>26157.906805590541</v>
          </cell>
          <cell r="BI120">
            <v>26475.960000000006</v>
          </cell>
        </row>
        <row r="121">
          <cell r="A121" t="str">
            <v>л/с №3000000145960</v>
          </cell>
          <cell r="B121" t="str">
            <v>Кв. 115</v>
          </cell>
          <cell r="C121" t="str">
            <v>Филиппова Наталья Владимировна</v>
          </cell>
          <cell r="D121">
            <v>81.900000000000006</v>
          </cell>
          <cell r="E121">
            <v>31</v>
          </cell>
          <cell r="F121">
            <v>28</v>
          </cell>
          <cell r="G121">
            <v>31</v>
          </cell>
          <cell r="H121">
            <v>30</v>
          </cell>
          <cell r="I121">
            <v>31</v>
          </cell>
          <cell r="J121">
            <v>30</v>
          </cell>
          <cell r="K121">
            <v>31</v>
          </cell>
          <cell r="L121">
            <v>31</v>
          </cell>
          <cell r="M121">
            <v>30</v>
          </cell>
          <cell r="N121">
            <v>31</v>
          </cell>
          <cell r="O121">
            <v>30</v>
          </cell>
          <cell r="P121">
            <v>31</v>
          </cell>
          <cell r="Q121">
            <v>365</v>
          </cell>
          <cell r="R121" t="str">
            <v xml:space="preserve">51744764 Отопление ПУ </v>
          </cell>
          <cell r="S121">
            <v>10514</v>
          </cell>
          <cell r="T121">
            <v>8.5999999999999998E-4</v>
          </cell>
          <cell r="U121">
            <v>12010</v>
          </cell>
          <cell r="V121">
            <v>1.2865599999999999</v>
          </cell>
          <cell r="X121">
            <v>1.2865599999999999</v>
          </cell>
          <cell r="Y121" t="str">
            <v xml:space="preserve">51744764 Отопление ПУ </v>
          </cell>
          <cell r="AB121">
            <v>8.5999999999999998E-4</v>
          </cell>
          <cell r="AC121">
            <v>13037</v>
          </cell>
          <cell r="AD121">
            <v>0.88322000000000001</v>
          </cell>
          <cell r="AF121">
            <v>0.88322000000000001</v>
          </cell>
          <cell r="AG121">
            <v>2.1697799999999998</v>
          </cell>
          <cell r="AH121">
            <v>0.33236133333333329</v>
          </cell>
          <cell r="AI121">
            <v>0.30019733333333332</v>
          </cell>
          <cell r="AJ121">
            <v>0.33236133333333329</v>
          </cell>
          <cell r="AK121">
            <v>0.32163999999999998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0.20849755396606079</v>
          </cell>
          <cell r="AR121">
            <v>0.28455776921990827</v>
          </cell>
          <cell r="AS121">
            <v>0.39016467681403094</v>
          </cell>
          <cell r="AT121">
            <v>1.2228313596265479</v>
          </cell>
          <cell r="AU121">
            <v>0.92861514790092792</v>
          </cell>
          <cell r="AV121">
            <v>0.50541041669784892</v>
          </cell>
          <cell r="AW121">
            <v>0</v>
          </cell>
          <cell r="AX121">
            <v>8.8857175751557799E-2</v>
          </cell>
          <cell r="AY121">
            <v>4.2969123003658684E-3</v>
          </cell>
          <cell r="AZ121">
            <v>0</v>
          </cell>
          <cell r="BA121">
            <v>6.8977220007655618E-2</v>
          </cell>
          <cell r="BB121">
            <v>8.583361697683134E-2</v>
          </cell>
          <cell r="BC121">
            <v>0.68318167298035393</v>
          </cell>
          <cell r="BD121">
            <v>0.8618147067795483</v>
          </cell>
          <cell r="BE121">
            <v>1.2789172736774206</v>
          </cell>
          <cell r="BF121">
            <v>5.7287355026990578</v>
          </cell>
          <cell r="BG121">
            <v>7.8985155026990572</v>
          </cell>
          <cell r="BH121">
            <v>18370.999237417684</v>
          </cell>
          <cell r="BI121">
            <v>5866.7999999999993</v>
          </cell>
        </row>
        <row r="122">
          <cell r="A122" t="str">
            <v>л/с №3000000145968</v>
          </cell>
          <cell r="B122" t="str">
            <v>Кв. 116</v>
          </cell>
          <cell r="C122" t="str">
            <v>Лобанов Дмитрий Александрович</v>
          </cell>
          <cell r="D122">
            <v>93.7</v>
          </cell>
          <cell r="E122">
            <v>31</v>
          </cell>
          <cell r="F122">
            <v>28</v>
          </cell>
          <cell r="G122">
            <v>31</v>
          </cell>
          <cell r="H122">
            <v>30</v>
          </cell>
          <cell r="I122">
            <v>31</v>
          </cell>
          <cell r="J122">
            <v>30</v>
          </cell>
          <cell r="K122">
            <v>31</v>
          </cell>
          <cell r="L122">
            <v>31</v>
          </cell>
          <cell r="M122">
            <v>30</v>
          </cell>
          <cell r="N122">
            <v>31</v>
          </cell>
          <cell r="O122">
            <v>30</v>
          </cell>
          <cell r="P122">
            <v>31</v>
          </cell>
          <cell r="Q122">
            <v>365</v>
          </cell>
          <cell r="R122" t="str">
            <v xml:space="preserve">51744646 Отопление ПУ </v>
          </cell>
          <cell r="S122" t="str">
            <v>нет</v>
          </cell>
          <cell r="T122">
            <v>8.5999999999999998E-4</v>
          </cell>
          <cell r="U122">
            <v>86794</v>
          </cell>
          <cell r="W122">
            <v>2.1910483463203265</v>
          </cell>
          <cell r="X122">
            <v>2.1910483463203265</v>
          </cell>
          <cell r="Y122" t="str">
            <v>010312 Отопление</v>
          </cell>
          <cell r="Z122">
            <v>1E-3</v>
          </cell>
          <cell r="AA122" t="str">
            <v>ДА</v>
          </cell>
          <cell r="AB122">
            <v>1</v>
          </cell>
          <cell r="AC122">
            <v>1E-3</v>
          </cell>
          <cell r="AD122">
            <v>0</v>
          </cell>
          <cell r="AF122">
            <v>0</v>
          </cell>
          <cell r="AG122">
            <v>2.1910483463203265</v>
          </cell>
          <cell r="AH122">
            <v>0.56602082279941768</v>
          </cell>
          <cell r="AI122">
            <v>0.51124461414140954</v>
          </cell>
          <cell r="AJ122">
            <v>0.56602082279941768</v>
          </cell>
          <cell r="AK122">
            <v>0.54776208658008163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1.3990146324420945</v>
          </cell>
          <cell r="AU122">
            <v>1.0624082949733449</v>
          </cell>
          <cell r="AV122">
            <v>0.57822901153343631</v>
          </cell>
          <cell r="AW122">
            <v>0</v>
          </cell>
          <cell r="AX122">
            <v>0.1016595527218677</v>
          </cell>
          <cell r="AY122">
            <v>4.916003449869131E-3</v>
          </cell>
          <cell r="AZ122">
            <v>0</v>
          </cell>
          <cell r="BA122">
            <v>7.8915329850028457E-2</v>
          </cell>
          <cell r="BB122">
            <v>9.8200365210367471E-2</v>
          </cell>
          <cell r="BC122">
            <v>0.7816132204915649</v>
          </cell>
          <cell r="BD122">
            <v>0.98598337027159555</v>
          </cell>
          <cell r="BE122">
            <v>1.4631813008983432</v>
          </cell>
          <cell r="BF122">
            <v>6.5541210818425117</v>
          </cell>
          <cell r="BG122">
            <v>8.7451694281628392</v>
          </cell>
          <cell r="BH122">
            <v>20340.214669575384</v>
          </cell>
          <cell r="BI122">
            <v>28382.279999999995</v>
          </cell>
        </row>
        <row r="123">
          <cell r="A123" t="str">
            <v>л/с №3000000145972</v>
          </cell>
          <cell r="B123" t="str">
            <v>Кв. 117</v>
          </cell>
          <cell r="C123" t="str">
            <v>Сократов Кирилл Андреевич</v>
          </cell>
          <cell r="D123">
            <v>93.7</v>
          </cell>
          <cell r="E123">
            <v>31</v>
          </cell>
          <cell r="F123">
            <v>28</v>
          </cell>
          <cell r="G123">
            <v>31</v>
          </cell>
          <cell r="H123">
            <v>30</v>
          </cell>
          <cell r="I123">
            <v>31</v>
          </cell>
          <cell r="J123">
            <v>30</v>
          </cell>
          <cell r="K123">
            <v>31</v>
          </cell>
          <cell r="L123">
            <v>31</v>
          </cell>
          <cell r="M123">
            <v>30</v>
          </cell>
          <cell r="N123">
            <v>31</v>
          </cell>
          <cell r="O123">
            <v>30</v>
          </cell>
          <cell r="P123">
            <v>31</v>
          </cell>
          <cell r="Q123">
            <v>365</v>
          </cell>
          <cell r="R123" t="str">
            <v>В-хаус 16-7-Кв. 117</v>
          </cell>
          <cell r="S123">
            <v>56703</v>
          </cell>
          <cell r="T123">
            <v>8.5999999999999998E-4</v>
          </cell>
          <cell r="U123">
            <v>58933</v>
          </cell>
          <cell r="V123">
            <v>1.9177999999999999</v>
          </cell>
          <cell r="X123">
            <v>1.9177999999999999</v>
          </cell>
          <cell r="Y123" t="str">
            <v>В-хаус 16-7-Кв. 117</v>
          </cell>
          <cell r="AB123">
            <v>8.5999999999999998E-4</v>
          </cell>
          <cell r="AC123">
            <v>61058</v>
          </cell>
          <cell r="AD123">
            <v>1.8274999999999999</v>
          </cell>
          <cell r="AF123">
            <v>1.8274999999999999</v>
          </cell>
          <cell r="AG123">
            <v>3.7452999999999999</v>
          </cell>
          <cell r="AH123">
            <v>0.4954316666666666</v>
          </cell>
          <cell r="AI123">
            <v>0.44748666666666659</v>
          </cell>
          <cell r="AJ123">
            <v>0.4954316666666666</v>
          </cell>
          <cell r="AK123">
            <v>0.47944999999999993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0.43140925236404981</v>
          </cell>
          <cell r="AR123">
            <v>0.58878798402366606</v>
          </cell>
          <cell r="AS123">
            <v>0.80730276361228404</v>
          </cell>
          <cell r="AT123">
            <v>1.3990146324420945</v>
          </cell>
          <cell r="AU123">
            <v>1.0624082949733449</v>
          </cell>
          <cell r="AV123">
            <v>0.57822901153343631</v>
          </cell>
          <cell r="AW123">
            <v>0</v>
          </cell>
          <cell r="AX123">
            <v>0.1016595527218677</v>
          </cell>
          <cell r="AY123">
            <v>4.916003449869131E-3</v>
          </cell>
          <cell r="AZ123">
            <v>0</v>
          </cell>
          <cell r="BA123">
            <v>7.8915329850028457E-2</v>
          </cell>
          <cell r="BB123">
            <v>9.8200365210367471E-2</v>
          </cell>
          <cell r="BC123">
            <v>0.7816132204915649</v>
          </cell>
          <cell r="BD123">
            <v>0.98598337027159555</v>
          </cell>
          <cell r="BE123">
            <v>1.4631813008983432</v>
          </cell>
          <cell r="BF123">
            <v>6.5541210818425117</v>
          </cell>
          <cell r="BG123">
            <v>10.299421081842512</v>
          </cell>
          <cell r="BH123">
            <v>23955.217505835863</v>
          </cell>
          <cell r="BI123">
            <v>24097.920000000002</v>
          </cell>
        </row>
        <row r="124">
          <cell r="A124" t="str">
            <v>л/с №3000000145975</v>
          </cell>
          <cell r="B124" t="str">
            <v>Кв. 118</v>
          </cell>
          <cell r="C124" t="str">
            <v>Ковальчук Александр Константинович</v>
          </cell>
          <cell r="D124">
            <v>82</v>
          </cell>
          <cell r="E124">
            <v>31</v>
          </cell>
          <cell r="F124">
            <v>28</v>
          </cell>
          <cell r="G124">
            <v>31</v>
          </cell>
          <cell r="H124">
            <v>30</v>
          </cell>
          <cell r="I124">
            <v>31</v>
          </cell>
          <cell r="J124">
            <v>30</v>
          </cell>
          <cell r="K124">
            <v>31</v>
          </cell>
          <cell r="L124">
            <v>31</v>
          </cell>
          <cell r="M124">
            <v>30</v>
          </cell>
          <cell r="N124">
            <v>31</v>
          </cell>
          <cell r="O124">
            <v>30</v>
          </cell>
          <cell r="P124">
            <v>31</v>
          </cell>
          <cell r="Q124">
            <v>365</v>
          </cell>
          <cell r="R124" t="str">
            <v xml:space="preserve">51744690 Отопление ПУ </v>
          </cell>
          <cell r="S124" t="str">
            <v>нет</v>
          </cell>
          <cell r="T124">
            <v>8.5999999999999998E-4</v>
          </cell>
          <cell r="U124">
            <v>16396</v>
          </cell>
          <cell r="W124">
            <v>1.9174595987008194</v>
          </cell>
          <cell r="X124">
            <v>1.9174595987008194</v>
          </cell>
          <cell r="Y124" t="str">
            <v xml:space="preserve">51744690 Отопление ПУ </v>
          </cell>
          <cell r="AB124">
            <v>8.5999999999999998E-4</v>
          </cell>
          <cell r="AC124" t="str">
            <v>нет</v>
          </cell>
          <cell r="AE124">
            <v>1.2077740661317811</v>
          </cell>
          <cell r="AF124">
            <v>1.2077740661317811</v>
          </cell>
          <cell r="AG124">
            <v>3.1252336648326002</v>
          </cell>
          <cell r="AH124">
            <v>0.4953437296643784</v>
          </cell>
          <cell r="AI124">
            <v>0.44740723969685792</v>
          </cell>
          <cell r="AJ124">
            <v>0.4953437296643784</v>
          </cell>
          <cell r="AK124">
            <v>0.4793648996752049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0.28511349214478804</v>
          </cell>
          <cell r="AR124">
            <v>0.38912331466692057</v>
          </cell>
          <cell r="AS124">
            <v>0.53353725932007245</v>
          </cell>
          <cell r="AT124">
            <v>1.2243244382097305</v>
          </cell>
          <cell r="AU124">
            <v>0.92974898813035523</v>
          </cell>
          <cell r="AV124">
            <v>0.50602752343374369</v>
          </cell>
          <cell r="AW124">
            <v>0</v>
          </cell>
          <cell r="AX124">
            <v>8.8965670471645164E-2</v>
          </cell>
          <cell r="AY124">
            <v>4.3021588355311498E-3</v>
          </cell>
          <cell r="AZ124">
            <v>0</v>
          </cell>
          <cell r="BA124">
            <v>6.9061441277506228E-2</v>
          </cell>
          <cell r="BB124">
            <v>8.5938419927963E-2</v>
          </cell>
          <cell r="BC124">
            <v>0.68401583863722859</v>
          </cell>
          <cell r="BD124">
            <v>0.86286698358880287</v>
          </cell>
          <cell r="BE124">
            <v>1.2804788332301402</v>
          </cell>
          <cell r="BF124">
            <v>5.7357302957426466</v>
          </cell>
          <cell r="BG124">
            <v>8.8609639605752477</v>
          </cell>
          <cell r="BH124">
            <v>20609.538856622759</v>
          </cell>
          <cell r="BI124">
            <v>8169.48</v>
          </cell>
        </row>
        <row r="125">
          <cell r="A125" t="str">
            <v>л/с №3000000145980</v>
          </cell>
          <cell r="B125" t="str">
            <v>Кв. 119</v>
          </cell>
          <cell r="C125" t="str">
            <v xml:space="preserve">Клоков Дмитрий Вячеславович </v>
          </cell>
          <cell r="D125">
            <v>120.3</v>
          </cell>
          <cell r="E125">
            <v>31</v>
          </cell>
          <cell r="F125">
            <v>28</v>
          </cell>
          <cell r="G125">
            <v>31</v>
          </cell>
          <cell r="H125">
            <v>30</v>
          </cell>
          <cell r="I125">
            <v>31</v>
          </cell>
          <cell r="J125">
            <v>30</v>
          </cell>
          <cell r="K125">
            <v>31</v>
          </cell>
          <cell r="L125">
            <v>31</v>
          </cell>
          <cell r="M125">
            <v>30</v>
          </cell>
          <cell r="N125">
            <v>31</v>
          </cell>
          <cell r="O125">
            <v>30</v>
          </cell>
          <cell r="P125">
            <v>31</v>
          </cell>
          <cell r="Q125">
            <v>365</v>
          </cell>
          <cell r="R125" t="str">
            <v>В-хаус 16-7-Кв. 119</v>
          </cell>
          <cell r="S125">
            <v>72211</v>
          </cell>
          <cell r="T125">
            <v>8.5999999999999998E-4</v>
          </cell>
          <cell r="U125">
            <v>75265</v>
          </cell>
          <cell r="V125">
            <v>2.6264400000000001</v>
          </cell>
          <cell r="X125">
            <v>2.6264400000000001</v>
          </cell>
          <cell r="Y125" t="str">
            <v>В-хаус 16-7-Кв. 119</v>
          </cell>
          <cell r="AB125">
            <v>8.5999999999999998E-4</v>
          </cell>
          <cell r="AC125">
            <v>75265</v>
          </cell>
          <cell r="AD125">
            <v>0</v>
          </cell>
          <cell r="AF125">
            <v>0</v>
          </cell>
          <cell r="AG125">
            <v>2.6264400000000001</v>
          </cell>
          <cell r="AH125">
            <v>0.67849700000000002</v>
          </cell>
          <cell r="AI125">
            <v>0.61283600000000005</v>
          </cell>
          <cell r="AJ125">
            <v>0.67849700000000002</v>
          </cell>
          <cell r="AK125">
            <v>0.65661000000000003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1.7961735355686654</v>
          </cell>
          <cell r="AU125">
            <v>1.3640097960009965</v>
          </cell>
          <cell r="AV125">
            <v>0.74237940328145557</v>
          </cell>
          <cell r="AW125">
            <v>0</v>
          </cell>
          <cell r="AX125">
            <v>0.13051914826510869</v>
          </cell>
          <cell r="AY125">
            <v>6.311581803834114E-3</v>
          </cell>
          <cell r="AZ125">
            <v>0</v>
          </cell>
          <cell r="BA125">
            <v>0.10131818763029267</v>
          </cell>
          <cell r="BB125">
            <v>0.12607795021138962</v>
          </cell>
          <cell r="BC125">
            <v>1.0035012852202267</v>
          </cell>
          <cell r="BD125">
            <v>1.2658890015333291</v>
          </cell>
          <cell r="BE125">
            <v>1.8785561419217787</v>
          </cell>
          <cell r="BF125">
            <v>8.4147360314370783</v>
          </cell>
          <cell r="BG125">
            <v>11.041176031437079</v>
          </cell>
          <cell r="BH125">
            <v>25680.450507998874</v>
          </cell>
          <cell r="BI125">
            <v>29822.400000000005</v>
          </cell>
        </row>
        <row r="126">
          <cell r="A126" t="str">
            <v>л/с №3000000145984</v>
          </cell>
          <cell r="B126" t="str">
            <v>Кв. 120</v>
          </cell>
          <cell r="C126" t="str">
            <v>Морылев Дмитрий Вениаминович</v>
          </cell>
          <cell r="D126">
            <v>120.4</v>
          </cell>
          <cell r="E126">
            <v>31</v>
          </cell>
          <cell r="F126">
            <v>28</v>
          </cell>
          <cell r="G126">
            <v>31</v>
          </cell>
          <cell r="H126">
            <v>30</v>
          </cell>
          <cell r="I126">
            <v>31</v>
          </cell>
          <cell r="J126">
            <v>30</v>
          </cell>
          <cell r="K126">
            <v>31</v>
          </cell>
          <cell r="L126">
            <v>31</v>
          </cell>
          <cell r="M126">
            <v>30</v>
          </cell>
          <cell r="N126">
            <v>31</v>
          </cell>
          <cell r="O126">
            <v>30</v>
          </cell>
          <cell r="P126">
            <v>31</v>
          </cell>
          <cell r="Q126">
            <v>365</v>
          </cell>
          <cell r="R126" t="str">
            <v>22-010309 Отопление ЖП ФАКТ</v>
          </cell>
          <cell r="S126" t="str">
            <v>нет</v>
          </cell>
          <cell r="T126">
            <v>1</v>
          </cell>
          <cell r="U126">
            <v>1E-3</v>
          </cell>
          <cell r="W126">
            <v>2.815391898580228</v>
          </cell>
          <cell r="X126">
            <v>2.815391898580228</v>
          </cell>
          <cell r="Y126" t="str">
            <v>22-010309 Отопление ЖП ФАКТ</v>
          </cell>
          <cell r="AB126">
            <v>1</v>
          </cell>
          <cell r="AC126">
            <v>1E-3</v>
          </cell>
          <cell r="AD126">
            <v>0</v>
          </cell>
          <cell r="AF126">
            <v>0</v>
          </cell>
          <cell r="AG126">
            <v>2.815391898580228</v>
          </cell>
          <cell r="AH126">
            <v>0.72730957379989225</v>
          </cell>
          <cell r="AI126">
            <v>0.6569247763353866</v>
          </cell>
          <cell r="AJ126">
            <v>0.72730957379989225</v>
          </cell>
          <cell r="AK126">
            <v>0.703847974645057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1.7976666141518483</v>
          </cell>
          <cell r="AU126">
            <v>1.3651436362304239</v>
          </cell>
          <cell r="AV126">
            <v>0.74299651001735045</v>
          </cell>
          <cell r="AW126">
            <v>0</v>
          </cell>
          <cell r="AX126">
            <v>0.13062764298519608</v>
          </cell>
          <cell r="AY126">
            <v>6.3168283389993963E-3</v>
          </cell>
          <cell r="AZ126">
            <v>0</v>
          </cell>
          <cell r="BA126">
            <v>0.10140240890014329</v>
          </cell>
          <cell r="BB126">
            <v>0.12618275316252128</v>
          </cell>
          <cell r="BC126">
            <v>1.0043354508771014</v>
          </cell>
          <cell r="BD126">
            <v>1.2669412783425837</v>
          </cell>
          <cell r="BE126">
            <v>1.8801177014744985</v>
          </cell>
          <cell r="BF126">
            <v>8.421730824480667</v>
          </cell>
          <cell r="BG126">
            <v>11.237122723060896</v>
          </cell>
          <cell r="BH126">
            <v>26136.198999112879</v>
          </cell>
          <cell r="BI126">
            <v>32554.92</v>
          </cell>
        </row>
        <row r="127">
          <cell r="A127" t="str">
            <v>л/с №3000000146128</v>
          </cell>
          <cell r="B127" t="str">
            <v>Кв. 121</v>
          </cell>
          <cell r="C127" t="str">
            <v>Фомичев Андрей Владимирович</v>
          </cell>
          <cell r="D127">
            <v>81.7</v>
          </cell>
          <cell r="E127">
            <v>31</v>
          </cell>
          <cell r="F127">
            <v>28</v>
          </cell>
          <cell r="G127">
            <v>31</v>
          </cell>
          <cell r="H127">
            <v>30</v>
          </cell>
          <cell r="I127">
            <v>31</v>
          </cell>
          <cell r="J127">
            <v>30</v>
          </cell>
          <cell r="K127">
            <v>31</v>
          </cell>
          <cell r="L127">
            <v>31</v>
          </cell>
          <cell r="M127">
            <v>30</v>
          </cell>
          <cell r="N127">
            <v>31</v>
          </cell>
          <cell r="O127">
            <v>30</v>
          </cell>
          <cell r="P127">
            <v>31</v>
          </cell>
          <cell r="Q127">
            <v>365</v>
          </cell>
          <cell r="R127" t="str">
            <v>В-хаус 16-7-Кв. 121</v>
          </cell>
          <cell r="S127">
            <v>33916</v>
          </cell>
          <cell r="T127">
            <v>8.5999999999999998E-4</v>
          </cell>
          <cell r="U127">
            <v>34746</v>
          </cell>
          <cell r="V127">
            <v>0.71379999999999999</v>
          </cell>
          <cell r="X127">
            <v>0.71379999999999999</v>
          </cell>
          <cell r="Y127" t="str">
            <v>В-хаус 16-7-Кв. 121</v>
          </cell>
          <cell r="AB127">
            <v>8.5999999999999998E-4</v>
          </cell>
          <cell r="AC127">
            <v>35840</v>
          </cell>
          <cell r="AD127">
            <v>0.94084000000000001</v>
          </cell>
          <cell r="AF127">
            <v>0.94084000000000001</v>
          </cell>
          <cell r="AG127">
            <v>1.6546400000000001</v>
          </cell>
          <cell r="AH127">
            <v>0.18439833333333333</v>
          </cell>
          <cell r="AI127">
            <v>0.16655333333333333</v>
          </cell>
          <cell r="AJ127">
            <v>0.18439833333333333</v>
          </cell>
          <cell r="AK127">
            <v>0.17845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0.22209963392295085</v>
          </cell>
          <cell r="AR127">
            <v>0.30312190801030153</v>
          </cell>
          <cell r="AS127">
            <v>0.41561845806674769</v>
          </cell>
          <cell r="AT127">
            <v>1.2198452024601827</v>
          </cell>
          <cell r="AU127">
            <v>0.9263474674420733</v>
          </cell>
          <cell r="AV127">
            <v>0.50417620322605927</v>
          </cell>
          <cell r="AW127">
            <v>0</v>
          </cell>
          <cell r="AX127">
            <v>8.8640186311383054E-2</v>
          </cell>
          <cell r="AY127">
            <v>4.2864192300353047E-3</v>
          </cell>
          <cell r="AZ127">
            <v>0</v>
          </cell>
          <cell r="BA127">
            <v>6.8808777467954385E-2</v>
          </cell>
          <cell r="BB127">
            <v>8.5624011074568004E-2</v>
          </cell>
          <cell r="BC127">
            <v>0.6815133416666046</v>
          </cell>
          <cell r="BD127">
            <v>0.85971015316103905</v>
          </cell>
          <cell r="BE127">
            <v>1.2757941545719811</v>
          </cell>
          <cell r="BF127">
            <v>5.7147459166118804</v>
          </cell>
          <cell r="BG127">
            <v>7.3693859166118809</v>
          </cell>
          <cell r="BH127">
            <v>17140.307315729242</v>
          </cell>
          <cell r="BI127">
            <v>17862.719999999998</v>
          </cell>
        </row>
        <row r="128">
          <cell r="A128" t="str">
            <v>л/с №3000000146129</v>
          </cell>
          <cell r="B128" t="str">
            <v>Кв. 122</v>
          </cell>
          <cell r="C128" t="str">
            <v>Лисицын Денис Сергеевич</v>
          </cell>
          <cell r="D128">
            <v>93.9</v>
          </cell>
          <cell r="E128">
            <v>31</v>
          </cell>
          <cell r="F128">
            <v>28</v>
          </cell>
          <cell r="G128">
            <v>31</v>
          </cell>
          <cell r="H128">
            <v>30</v>
          </cell>
          <cell r="I128">
            <v>31</v>
          </cell>
          <cell r="J128">
            <v>30</v>
          </cell>
          <cell r="K128">
            <v>31</v>
          </cell>
          <cell r="L128">
            <v>31</v>
          </cell>
          <cell r="M128">
            <v>30</v>
          </cell>
          <cell r="N128">
            <v>31</v>
          </cell>
          <cell r="O128">
            <v>30</v>
          </cell>
          <cell r="P128">
            <v>31</v>
          </cell>
          <cell r="Q128">
            <v>365</v>
          </cell>
          <cell r="R128" t="str">
            <v xml:space="preserve">19-015892 Отопление ПУ </v>
          </cell>
          <cell r="S128" t="str">
            <v>нет</v>
          </cell>
          <cell r="T128">
            <v>8.5999999999999998E-4</v>
          </cell>
          <cell r="U128">
            <v>27.553000000000001</v>
          </cell>
          <cell r="W128">
            <v>2.1957250770488654</v>
          </cell>
          <cell r="X128">
            <v>2.1957250770488654</v>
          </cell>
          <cell r="Y128" t="str">
            <v xml:space="preserve">19-015892 Отопление ПУ </v>
          </cell>
          <cell r="AB128">
            <v>8.5999999999999998E-4</v>
          </cell>
          <cell r="AC128">
            <v>27.553000000000001</v>
          </cell>
          <cell r="AD128">
            <v>0</v>
          </cell>
          <cell r="AF128">
            <v>0</v>
          </cell>
          <cell r="AG128">
            <v>2.1957250770488654</v>
          </cell>
          <cell r="AH128">
            <v>0.56722897823762364</v>
          </cell>
          <cell r="AI128">
            <v>0.51233585131140191</v>
          </cell>
          <cell r="AJ128">
            <v>0.56722897823762364</v>
          </cell>
          <cell r="AK128">
            <v>0.54893126926221636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1.4020007896084599</v>
          </cell>
          <cell r="AU128">
            <v>1.0646759754321993</v>
          </cell>
          <cell r="AV128">
            <v>0.57946322500522596</v>
          </cell>
          <cell r="AW128">
            <v>0</v>
          </cell>
          <cell r="AX128">
            <v>0.10187654216204245</v>
          </cell>
          <cell r="AY128">
            <v>4.9264965201996956E-3</v>
          </cell>
          <cell r="AZ128">
            <v>0</v>
          </cell>
          <cell r="BA128">
            <v>7.9083772389729703E-2</v>
          </cell>
          <cell r="BB128">
            <v>9.8409971112630806E-2</v>
          </cell>
          <cell r="BC128">
            <v>0.78328155180531422</v>
          </cell>
          <cell r="BD128">
            <v>0.98808792389010491</v>
          </cell>
          <cell r="BE128">
            <v>1.4663044200037825</v>
          </cell>
          <cell r="BF128">
            <v>6.5681106679296892</v>
          </cell>
          <cell r="BG128">
            <v>8.7638357449785538</v>
          </cell>
          <cell r="BH128">
            <v>20383.630282530721</v>
          </cell>
          <cell r="BI128">
            <v>28273.439999999991</v>
          </cell>
        </row>
        <row r="129">
          <cell r="A129" t="str">
            <v>л/с №3000000146194</v>
          </cell>
          <cell r="B129" t="str">
            <v>Кв. 123</v>
          </cell>
          <cell r="C129" t="str">
            <v>Попова Елена Геннадьевна</v>
          </cell>
          <cell r="D129">
            <v>93.7</v>
          </cell>
          <cell r="E129">
            <v>31</v>
          </cell>
          <cell r="F129">
            <v>28</v>
          </cell>
          <cell r="G129">
            <v>31</v>
          </cell>
          <cell r="H129">
            <v>30</v>
          </cell>
          <cell r="I129">
            <v>31</v>
          </cell>
          <cell r="J129">
            <v>30</v>
          </cell>
          <cell r="K129">
            <v>31</v>
          </cell>
          <cell r="L129">
            <v>31</v>
          </cell>
          <cell r="M129">
            <v>30</v>
          </cell>
          <cell r="N129">
            <v>31</v>
          </cell>
          <cell r="O129">
            <v>30</v>
          </cell>
          <cell r="P129">
            <v>31</v>
          </cell>
          <cell r="Q129">
            <v>365</v>
          </cell>
          <cell r="R129" t="str">
            <v xml:space="preserve">51744710 Отопление ПУ </v>
          </cell>
          <cell r="S129" t="str">
            <v>нет</v>
          </cell>
          <cell r="T129">
            <v>8.5999999999999998E-4</v>
          </cell>
          <cell r="U129">
            <v>107064</v>
          </cell>
          <cell r="W129">
            <v>2.1910483463203265</v>
          </cell>
          <cell r="X129">
            <v>2.1910483463203265</v>
          </cell>
          <cell r="Y129" t="str">
            <v xml:space="preserve">51744710 Отопление ПУ </v>
          </cell>
          <cell r="AB129">
            <v>8.5999999999999998E-4</v>
          </cell>
          <cell r="AC129">
            <v>110928</v>
          </cell>
          <cell r="AD129">
            <v>3.3230399999999998</v>
          </cell>
          <cell r="AF129">
            <v>3.3230399999999998</v>
          </cell>
          <cell r="AG129">
            <v>5.5140883463203263</v>
          </cell>
          <cell r="AH129">
            <v>0.56602082279941768</v>
          </cell>
          <cell r="AI129">
            <v>0.51124461414140954</v>
          </cell>
          <cell r="AJ129">
            <v>0.56602082279941768</v>
          </cell>
          <cell r="AK129">
            <v>0.54776208658008163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0.78445428288691221</v>
          </cell>
          <cell r="AR129">
            <v>1.0706243624787981</v>
          </cell>
          <cell r="AS129">
            <v>1.4679613546342898</v>
          </cell>
          <cell r="AT129">
            <v>1.3990146324420945</v>
          </cell>
          <cell r="AU129">
            <v>1.0624082949733449</v>
          </cell>
          <cell r="AV129">
            <v>0.57822901153343631</v>
          </cell>
          <cell r="AW129">
            <v>0</v>
          </cell>
          <cell r="AX129">
            <v>0.1016595527218677</v>
          </cell>
          <cell r="AY129">
            <v>4.916003449869131E-3</v>
          </cell>
          <cell r="AZ129">
            <v>0</v>
          </cell>
          <cell r="BA129">
            <v>7.8915329850028457E-2</v>
          </cell>
          <cell r="BB129">
            <v>9.8200365210367471E-2</v>
          </cell>
          <cell r="BC129">
            <v>0.7816132204915649</v>
          </cell>
          <cell r="BD129">
            <v>0.98598337027159555</v>
          </cell>
          <cell r="BE129">
            <v>1.4631813008983432</v>
          </cell>
          <cell r="BF129">
            <v>6.5541210818425117</v>
          </cell>
          <cell r="BG129">
            <v>12.068209428162838</v>
          </cell>
          <cell r="BH129">
            <v>28069.206944775382</v>
          </cell>
          <cell r="BI129">
            <v>35161.68</v>
          </cell>
        </row>
        <row r="130">
          <cell r="A130" t="str">
            <v>л/с №3000000146196</v>
          </cell>
          <cell r="B130" t="str">
            <v>Кв. 124</v>
          </cell>
          <cell r="C130" t="str">
            <v>Кузнецова Ирина Владимировна</v>
          </cell>
          <cell r="D130">
            <v>81.900000000000006</v>
          </cell>
          <cell r="E130">
            <v>31</v>
          </cell>
          <cell r="F130">
            <v>28</v>
          </cell>
          <cell r="G130">
            <v>31</v>
          </cell>
          <cell r="H130">
            <v>30</v>
          </cell>
          <cell r="I130">
            <v>31</v>
          </cell>
          <cell r="J130">
            <v>30</v>
          </cell>
          <cell r="K130">
            <v>31</v>
          </cell>
          <cell r="L130">
            <v>31</v>
          </cell>
          <cell r="M130">
            <v>30</v>
          </cell>
          <cell r="N130">
            <v>31</v>
          </cell>
          <cell r="O130">
            <v>30</v>
          </cell>
          <cell r="P130">
            <v>31</v>
          </cell>
          <cell r="Q130">
            <v>365</v>
          </cell>
          <cell r="R130" t="str">
            <v xml:space="preserve">51744854 Отопление ПУ </v>
          </cell>
          <cell r="S130">
            <v>20385</v>
          </cell>
          <cell r="T130">
            <v>8.5999999999999998E-4</v>
          </cell>
          <cell r="U130">
            <v>20385</v>
          </cell>
          <cell r="V130">
            <v>0</v>
          </cell>
          <cell r="X130">
            <v>0</v>
          </cell>
          <cell r="Y130" t="str">
            <v>025226 Отопление ЖП ФАКТ</v>
          </cell>
          <cell r="Z130">
            <v>1E-3</v>
          </cell>
          <cell r="AA130" t="str">
            <v>ДА</v>
          </cell>
          <cell r="AB130">
            <v>1</v>
          </cell>
          <cell r="AC130" t="str">
            <v>нет</v>
          </cell>
          <cell r="AE130">
            <v>1.2063011709291815</v>
          </cell>
          <cell r="AF130">
            <v>1.2063011709291815</v>
          </cell>
          <cell r="AG130">
            <v>1.2063011709291815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0.28476579276412373</v>
          </cell>
          <cell r="AR130">
            <v>0.38864877403927806</v>
          </cell>
          <cell r="AS130">
            <v>0.53288660412577982</v>
          </cell>
          <cell r="AT130">
            <v>1.2228313596265479</v>
          </cell>
          <cell r="AU130">
            <v>0.92861514790092792</v>
          </cell>
          <cell r="AV130">
            <v>0.50541041669784892</v>
          </cell>
          <cell r="AW130">
            <v>0</v>
          </cell>
          <cell r="AX130">
            <v>8.8857175751557799E-2</v>
          </cell>
          <cell r="AY130">
            <v>4.2969123003658684E-3</v>
          </cell>
          <cell r="AZ130">
            <v>0</v>
          </cell>
          <cell r="BA130">
            <v>6.8977220007655618E-2</v>
          </cell>
          <cell r="BB130">
            <v>8.583361697683134E-2</v>
          </cell>
          <cell r="BC130">
            <v>0.68318167298035393</v>
          </cell>
          <cell r="BD130">
            <v>0.8618147067795483</v>
          </cell>
          <cell r="BE130">
            <v>1.2789172736774206</v>
          </cell>
          <cell r="BF130">
            <v>5.7287355026990578</v>
          </cell>
          <cell r="BG130">
            <v>6.9350366736282396</v>
          </cell>
          <cell r="BH130">
            <v>16130.063098458451</v>
          </cell>
          <cell r="BI130">
            <v>17991.12</v>
          </cell>
        </row>
        <row r="131">
          <cell r="A131" t="str">
            <v>л/с №3000000146402</v>
          </cell>
          <cell r="B131" t="str">
            <v>Кв. 125</v>
          </cell>
          <cell r="C131" t="str">
            <v>Попова Евгения Александровна</v>
          </cell>
          <cell r="D131">
            <v>121.1</v>
          </cell>
          <cell r="E131">
            <v>31</v>
          </cell>
          <cell r="F131">
            <v>28</v>
          </cell>
          <cell r="G131">
            <v>31</v>
          </cell>
          <cell r="H131">
            <v>30</v>
          </cell>
          <cell r="I131">
            <v>31</v>
          </cell>
          <cell r="J131">
            <v>30</v>
          </cell>
          <cell r="K131">
            <v>31</v>
          </cell>
          <cell r="L131">
            <v>31</v>
          </cell>
          <cell r="M131">
            <v>30</v>
          </cell>
          <cell r="N131">
            <v>31</v>
          </cell>
          <cell r="O131">
            <v>30</v>
          </cell>
          <cell r="P131">
            <v>31</v>
          </cell>
          <cell r="Q131">
            <v>365</v>
          </cell>
          <cell r="R131" t="str">
            <v xml:space="preserve">51744734 Отопление ПУ </v>
          </cell>
          <cell r="S131">
            <v>62966</v>
          </cell>
          <cell r="T131">
            <v>8.5999999999999998E-4</v>
          </cell>
          <cell r="U131">
            <v>66415</v>
          </cell>
          <cell r="V131">
            <v>2.9661399999999998</v>
          </cell>
          <cell r="X131">
            <v>2.9661399999999998</v>
          </cell>
          <cell r="Y131" t="str">
            <v>099375 Отопление ПУ</v>
          </cell>
          <cell r="Z131">
            <v>1E-3</v>
          </cell>
          <cell r="AA131" t="str">
            <v>ДА</v>
          </cell>
          <cell r="AB131">
            <v>1</v>
          </cell>
          <cell r="AC131" t="str">
            <v>нет</v>
          </cell>
          <cell r="AE131">
            <v>1.7836760903482767</v>
          </cell>
          <cell r="AF131">
            <v>1.7836760903482767</v>
          </cell>
          <cell r="AG131">
            <v>4.7498160903482765</v>
          </cell>
          <cell r="AH131">
            <v>0.76625283333333327</v>
          </cell>
          <cell r="AI131">
            <v>0.69209933333333329</v>
          </cell>
          <cell r="AJ131">
            <v>0.76625283333333327</v>
          </cell>
          <cell r="AK131">
            <v>0.74153499999999994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0.42106394998455893</v>
          </cell>
          <cell r="AR131">
            <v>0.57466870007517179</v>
          </cell>
          <cell r="AS131">
            <v>0.78794344028854602</v>
          </cell>
          <cell r="AT131">
            <v>1.8081181642341262</v>
          </cell>
          <cell r="AU131">
            <v>1.3730805178364145</v>
          </cell>
          <cell r="AV131">
            <v>0.74731625716861405</v>
          </cell>
          <cell r="AW131">
            <v>0</v>
          </cell>
          <cell r="AX131">
            <v>0.13138710602580767</v>
          </cell>
          <cell r="AY131">
            <v>6.3535540851563689E-3</v>
          </cell>
          <cell r="AZ131">
            <v>0</v>
          </cell>
          <cell r="BA131">
            <v>0.10199195778909761</v>
          </cell>
          <cell r="BB131">
            <v>0.12691637382044291</v>
          </cell>
          <cell r="BC131">
            <v>1.0101746104752241</v>
          </cell>
          <cell r="BD131">
            <v>1.2743072160073661</v>
          </cell>
          <cell r="BE131">
            <v>1.8910486183435362</v>
          </cell>
          <cell r="BF131">
            <v>8.4706943757857864</v>
          </cell>
          <cell r="BG131">
            <v>13.220510466134062</v>
          </cell>
          <cell r="BH131">
            <v>30749.320882971893</v>
          </cell>
          <cell r="BI131">
            <v>24349.199999999997</v>
          </cell>
        </row>
        <row r="132">
          <cell r="A132" t="str">
            <v>л/с №3000000146403</v>
          </cell>
          <cell r="B132" t="str">
            <v>Кв. 126</v>
          </cell>
          <cell r="C132" t="str">
            <v>Прохин Александр Викторович</v>
          </cell>
          <cell r="D132">
            <v>120.6</v>
          </cell>
          <cell r="E132">
            <v>31</v>
          </cell>
          <cell r="F132">
            <v>28</v>
          </cell>
          <cell r="G132">
            <v>31</v>
          </cell>
          <cell r="H132">
            <v>30</v>
          </cell>
          <cell r="I132">
            <v>31</v>
          </cell>
          <cell r="J132">
            <v>30</v>
          </cell>
          <cell r="K132">
            <v>31</v>
          </cell>
          <cell r="L132">
            <v>31</v>
          </cell>
          <cell r="M132">
            <v>30</v>
          </cell>
          <cell r="N132">
            <v>31</v>
          </cell>
          <cell r="O132">
            <v>30</v>
          </cell>
          <cell r="P132">
            <v>31</v>
          </cell>
          <cell r="Q132">
            <v>365</v>
          </cell>
          <cell r="R132" t="str">
            <v xml:space="preserve">51744691 Отопление ПУ </v>
          </cell>
          <cell r="S132">
            <v>41020</v>
          </cell>
          <cell r="T132">
            <v>8.5999999999999998E-4</v>
          </cell>
          <cell r="U132">
            <v>43773</v>
          </cell>
          <cell r="V132">
            <v>2.3675799999999998</v>
          </cell>
          <cell r="X132">
            <v>2.3675799999999998</v>
          </cell>
          <cell r="Y132" t="str">
            <v>23010059 Отопление ПУ</v>
          </cell>
          <cell r="Z132">
            <v>1E-3</v>
          </cell>
          <cell r="AA132" t="str">
            <v>ДА</v>
          </cell>
          <cell r="AB132">
            <v>1</v>
          </cell>
          <cell r="AC132" t="str">
            <v>нет</v>
          </cell>
          <cell r="AE132">
            <v>1.776311614335278</v>
          </cell>
          <cell r="AF132">
            <v>1.776311614335278</v>
          </cell>
          <cell r="AG132">
            <v>4.1438916143352778</v>
          </cell>
          <cell r="AH132">
            <v>0.61162483333333328</v>
          </cell>
          <cell r="AI132">
            <v>0.55243533333333328</v>
          </cell>
          <cell r="AJ132">
            <v>0.61162483333333328</v>
          </cell>
          <cell r="AK132">
            <v>0.59189499999999995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0.41932545308123703</v>
          </cell>
          <cell r="AR132">
            <v>0.57229599693695876</v>
          </cell>
          <cell r="AS132">
            <v>0.78469016431708216</v>
          </cell>
          <cell r="AT132">
            <v>1.8006527713182132</v>
          </cell>
          <cell r="AU132">
            <v>1.3674113166892783</v>
          </cell>
          <cell r="AV132">
            <v>0.74423072348913999</v>
          </cell>
          <cell r="AW132">
            <v>0</v>
          </cell>
          <cell r="AX132">
            <v>0.13084463242537081</v>
          </cell>
          <cell r="AY132">
            <v>6.3273214093299592E-3</v>
          </cell>
          <cell r="AZ132">
            <v>0</v>
          </cell>
          <cell r="BA132">
            <v>0.10157085143984453</v>
          </cell>
          <cell r="BB132">
            <v>0.1263923590647846</v>
          </cell>
          <cell r="BC132">
            <v>1.0060037821908507</v>
          </cell>
          <cell r="BD132">
            <v>1.2690458319610929</v>
          </cell>
          <cell r="BE132">
            <v>1.8832408205799378</v>
          </cell>
          <cell r="BF132">
            <v>8.4357204105678427</v>
          </cell>
          <cell r="BG132">
            <v>12.57961202490312</v>
          </cell>
          <cell r="BH132">
            <v>29258.668016481672</v>
          </cell>
          <cell r="BI132">
            <v>26286.12000000001</v>
          </cell>
        </row>
        <row r="133">
          <cell r="A133" t="str">
            <v>л/с №3000000146404</v>
          </cell>
          <cell r="B133" t="str">
            <v>Кв. 127</v>
          </cell>
          <cell r="C133" t="str">
            <v>Мастюков Сергей Васильевич</v>
          </cell>
          <cell r="D133">
            <v>81.8</v>
          </cell>
          <cell r="E133">
            <v>31</v>
          </cell>
          <cell r="F133">
            <v>28</v>
          </cell>
          <cell r="G133">
            <v>31</v>
          </cell>
          <cell r="H133">
            <v>30</v>
          </cell>
          <cell r="I133">
            <v>31</v>
          </cell>
          <cell r="J133">
            <v>30</v>
          </cell>
          <cell r="K133">
            <v>31</v>
          </cell>
          <cell r="L133">
            <v>31</v>
          </cell>
          <cell r="M133">
            <v>30</v>
          </cell>
          <cell r="N133">
            <v>31</v>
          </cell>
          <cell r="O133">
            <v>30</v>
          </cell>
          <cell r="P133">
            <v>31</v>
          </cell>
          <cell r="Q133">
            <v>365</v>
          </cell>
          <cell r="R133" t="str">
            <v xml:space="preserve">51744842 Отопление ПУ </v>
          </cell>
          <cell r="S133">
            <v>29369</v>
          </cell>
          <cell r="T133">
            <v>8.5999999999999998E-4</v>
          </cell>
          <cell r="U133">
            <v>30161</v>
          </cell>
          <cell r="V133">
            <v>0.68111999999999995</v>
          </cell>
          <cell r="X133">
            <v>0.68111999999999995</v>
          </cell>
          <cell r="Y133" t="str">
            <v xml:space="preserve">51744842 Отопление ПУ </v>
          </cell>
          <cell r="AB133">
            <v>8.5999999999999998E-4</v>
          </cell>
          <cell r="AC133">
            <v>30526</v>
          </cell>
          <cell r="AD133">
            <v>0.31390000000000001</v>
          </cell>
          <cell r="AF133">
            <v>0.31390000000000001</v>
          </cell>
          <cell r="AG133">
            <v>0.99502000000000002</v>
          </cell>
          <cell r="AH133">
            <v>0.175956</v>
          </cell>
          <cell r="AI133">
            <v>0.15892799999999999</v>
          </cell>
          <cell r="AJ133">
            <v>0.175956</v>
          </cell>
          <cell r="AK133">
            <v>0.17027999999999999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7.4100883347236801E-2</v>
          </cell>
          <cell r="AR133">
            <v>0.10113299490288853</v>
          </cell>
          <cell r="AS133">
            <v>0.13866612174987469</v>
          </cell>
          <cell r="AT133">
            <v>1.2213382810433653</v>
          </cell>
          <cell r="AU133">
            <v>0.9274813076715005</v>
          </cell>
          <cell r="AV133">
            <v>0.50479330996195404</v>
          </cell>
          <cell r="AW133">
            <v>0</v>
          </cell>
          <cell r="AX133">
            <v>8.8748681031470419E-2</v>
          </cell>
          <cell r="AY133">
            <v>4.2916657652005861E-3</v>
          </cell>
          <cell r="AZ133">
            <v>0</v>
          </cell>
          <cell r="BA133">
            <v>6.8892998737804995E-2</v>
          </cell>
          <cell r="BB133">
            <v>8.5728814025699665E-2</v>
          </cell>
          <cell r="BC133">
            <v>0.68234750732347915</v>
          </cell>
          <cell r="BD133">
            <v>0.86076242997029362</v>
          </cell>
          <cell r="BE133">
            <v>1.2773557141247007</v>
          </cell>
          <cell r="BF133">
            <v>5.7217407096554691</v>
          </cell>
          <cell r="BG133">
            <v>6.7167607096554693</v>
          </cell>
          <cell r="BH133">
            <v>15622.379399373463</v>
          </cell>
          <cell r="BI133">
            <v>9012.3599999999988</v>
          </cell>
        </row>
        <row r="134">
          <cell r="A134" t="str">
            <v>л/с №3000000146407</v>
          </cell>
          <cell r="B134" t="str">
            <v>Кв. 128</v>
          </cell>
          <cell r="C134" t="str">
            <v>Сазонов Вадим Николаевич</v>
          </cell>
          <cell r="D134">
            <v>93.6</v>
          </cell>
          <cell r="E134">
            <v>31</v>
          </cell>
          <cell r="F134">
            <v>28</v>
          </cell>
          <cell r="G134">
            <v>31</v>
          </cell>
          <cell r="H134">
            <v>30</v>
          </cell>
          <cell r="I134">
            <v>31</v>
          </cell>
          <cell r="J134">
            <v>30</v>
          </cell>
          <cell r="K134">
            <v>31</v>
          </cell>
          <cell r="L134">
            <v>31</v>
          </cell>
          <cell r="M134">
            <v>30</v>
          </cell>
          <cell r="N134">
            <v>31</v>
          </cell>
          <cell r="O134">
            <v>30</v>
          </cell>
          <cell r="P134">
            <v>31</v>
          </cell>
          <cell r="Q134">
            <v>365</v>
          </cell>
          <cell r="R134" t="str">
            <v xml:space="preserve">19-014433 Отопление ПУ </v>
          </cell>
          <cell r="S134" t="str">
            <v>нет</v>
          </cell>
          <cell r="T134">
            <v>8.5999999999999998E-4</v>
          </cell>
          <cell r="U134">
            <v>36.844999999999999</v>
          </cell>
          <cell r="W134">
            <v>2.1887099809560571</v>
          </cell>
          <cell r="X134">
            <v>2.1887099809560571</v>
          </cell>
          <cell r="Y134" t="str">
            <v xml:space="preserve">19-014433 Отопление ПУ </v>
          </cell>
          <cell r="AB134">
            <v>1</v>
          </cell>
          <cell r="AC134">
            <v>40.033999999999999</v>
          </cell>
          <cell r="AD134">
            <v>3.1890000000000001</v>
          </cell>
          <cell r="AF134">
            <v>3.1890000000000001</v>
          </cell>
          <cell r="AG134">
            <v>5.3777099809560571</v>
          </cell>
          <cell r="AH134">
            <v>0.56541674508031481</v>
          </cell>
          <cell r="AI134">
            <v>0.51069899555641329</v>
          </cell>
          <cell r="AJ134">
            <v>0.56541674508031481</v>
          </cell>
          <cell r="AK134">
            <v>0.54717749523901427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0.75281209619094669</v>
          </cell>
          <cell r="AR134">
            <v>1.0274390593988898</v>
          </cell>
          <cell r="AS134">
            <v>1.4087488444101637</v>
          </cell>
          <cell r="AT134">
            <v>1.3975215538589119</v>
          </cell>
          <cell r="AU134">
            <v>1.0612744547439175</v>
          </cell>
          <cell r="AV134">
            <v>0.57761190479754143</v>
          </cell>
          <cell r="AW134">
            <v>0</v>
          </cell>
          <cell r="AX134">
            <v>0.10155105800178033</v>
          </cell>
          <cell r="AY134">
            <v>4.9107569147038488E-3</v>
          </cell>
          <cell r="AZ134">
            <v>0</v>
          </cell>
          <cell r="BA134">
            <v>7.8831108580177833E-2</v>
          </cell>
          <cell r="BB134">
            <v>9.8095562259235797E-2</v>
          </cell>
          <cell r="BC134">
            <v>0.78077905483469012</v>
          </cell>
          <cell r="BD134">
            <v>0.98493109346234087</v>
          </cell>
          <cell r="BE134">
            <v>1.4616197413456233</v>
          </cell>
          <cell r="BF134">
            <v>6.547126288798923</v>
          </cell>
          <cell r="BG134">
            <v>11.92483626975498</v>
          </cell>
          <cell r="BH134">
            <v>27735.738183097714</v>
          </cell>
          <cell r="BI134">
            <v>30447.599999999995</v>
          </cell>
        </row>
        <row r="135">
          <cell r="A135" t="str">
            <v>л/с №3000000146409</v>
          </cell>
          <cell r="B135" t="str">
            <v>Кв. 129</v>
          </cell>
          <cell r="C135" t="str">
            <v>Попова Марина Александровна</v>
          </cell>
          <cell r="D135">
            <v>93.9</v>
          </cell>
          <cell r="E135">
            <v>31</v>
          </cell>
          <cell r="F135">
            <v>28</v>
          </cell>
          <cell r="G135">
            <v>31</v>
          </cell>
          <cell r="H135">
            <v>30</v>
          </cell>
          <cell r="I135">
            <v>31</v>
          </cell>
          <cell r="J135">
            <v>30</v>
          </cell>
          <cell r="K135">
            <v>31</v>
          </cell>
          <cell r="L135">
            <v>31</v>
          </cell>
          <cell r="M135">
            <v>30</v>
          </cell>
          <cell r="N135">
            <v>31</v>
          </cell>
          <cell r="O135">
            <v>30</v>
          </cell>
          <cell r="P135">
            <v>31</v>
          </cell>
          <cell r="Q135">
            <v>365</v>
          </cell>
          <cell r="R135" t="str">
            <v xml:space="preserve">51744640 Отопление ПУ </v>
          </cell>
          <cell r="S135" t="str">
            <v>нет</v>
          </cell>
          <cell r="T135">
            <v>8.5999999999999998E-4</v>
          </cell>
          <cell r="U135">
            <v>94299</v>
          </cell>
          <cell r="W135">
            <v>2.1957250770488654</v>
          </cell>
          <cell r="X135">
            <v>2.1957250770488654</v>
          </cell>
          <cell r="Y135" t="str">
            <v xml:space="preserve">51744640 Отопление ПУ </v>
          </cell>
          <cell r="AB135">
            <v>8.5999999999999998E-4</v>
          </cell>
          <cell r="AC135">
            <v>94303</v>
          </cell>
          <cell r="AD135">
            <v>3.4399999999999999E-3</v>
          </cell>
          <cell r="AF135">
            <v>3.4399999999999999E-3</v>
          </cell>
          <cell r="AG135">
            <v>2.1991650770488653</v>
          </cell>
          <cell r="AH135">
            <v>0.56722897823762364</v>
          </cell>
          <cell r="AI135">
            <v>0.51233585131140191</v>
          </cell>
          <cell r="AJ135">
            <v>0.56722897823762364</v>
          </cell>
          <cell r="AK135">
            <v>0.54893126926221636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8.1206447503821149E-4</v>
          </cell>
          <cell r="AR135">
            <v>1.1083067934563127E-3</v>
          </cell>
          <cell r="AS135">
            <v>1.5196287315054758E-3</v>
          </cell>
          <cell r="AT135">
            <v>1.4020007896084599</v>
          </cell>
          <cell r="AU135">
            <v>1.0646759754321993</v>
          </cell>
          <cell r="AV135">
            <v>0.57946322500522596</v>
          </cell>
          <cell r="AW135">
            <v>0</v>
          </cell>
          <cell r="AX135">
            <v>0.10187654216204245</v>
          </cell>
          <cell r="AY135">
            <v>4.9264965201996956E-3</v>
          </cell>
          <cell r="AZ135">
            <v>0</v>
          </cell>
          <cell r="BA135">
            <v>7.9083772389729703E-2</v>
          </cell>
          <cell r="BB135">
            <v>9.8409971112630806E-2</v>
          </cell>
          <cell r="BC135">
            <v>0.78328155180531422</v>
          </cell>
          <cell r="BD135">
            <v>0.98808792389010491</v>
          </cell>
          <cell r="BE135">
            <v>1.4663044200037825</v>
          </cell>
          <cell r="BF135">
            <v>6.5681106679296892</v>
          </cell>
          <cell r="BG135">
            <v>8.767275744978555</v>
          </cell>
          <cell r="BH135">
            <v>20391.631309730721</v>
          </cell>
          <cell r="BI135">
            <v>34464</v>
          </cell>
        </row>
        <row r="136">
          <cell r="A136" t="str">
            <v>л/с №3000000146431</v>
          </cell>
          <cell r="B136" t="str">
            <v>Кв. 130</v>
          </cell>
          <cell r="C136" t="str">
            <v>Зенина Татьяна Николаевна</v>
          </cell>
          <cell r="D136">
            <v>81.3</v>
          </cell>
          <cell r="E136">
            <v>31</v>
          </cell>
          <cell r="F136">
            <v>28</v>
          </cell>
          <cell r="G136">
            <v>31</v>
          </cell>
          <cell r="H136">
            <v>30</v>
          </cell>
          <cell r="I136">
            <v>31</v>
          </cell>
          <cell r="J136">
            <v>30</v>
          </cell>
          <cell r="K136">
            <v>31</v>
          </cell>
          <cell r="L136">
            <v>31</v>
          </cell>
          <cell r="M136">
            <v>30</v>
          </cell>
          <cell r="N136">
            <v>31</v>
          </cell>
          <cell r="O136">
            <v>30</v>
          </cell>
          <cell r="P136">
            <v>31</v>
          </cell>
          <cell r="Q136">
            <v>365</v>
          </cell>
          <cell r="R136" t="str">
            <v xml:space="preserve">494218ВЕ1919 Отопление ПУ </v>
          </cell>
          <cell r="S136" t="str">
            <v>нет</v>
          </cell>
          <cell r="T136">
            <v>8.5999999999999998E-4</v>
          </cell>
          <cell r="U136">
            <v>16.774999999999999</v>
          </cell>
          <cell r="W136">
            <v>1.9010910411509343</v>
          </cell>
          <cell r="X136">
            <v>1.9010910411509343</v>
          </cell>
          <cell r="Y136" t="str">
            <v xml:space="preserve">494218ВЕ1919 Отопление ПУ </v>
          </cell>
          <cell r="AB136">
            <v>8.5999999999999998E-4</v>
          </cell>
          <cell r="AC136">
            <v>16.774999999999999</v>
          </cell>
          <cell r="AD136">
            <v>0</v>
          </cell>
          <cell r="AF136">
            <v>0</v>
          </cell>
          <cell r="AG136">
            <v>1.9010910411509343</v>
          </cell>
          <cell r="AH136">
            <v>0.49111518563065804</v>
          </cell>
          <cell r="AI136">
            <v>0.44358790960188466</v>
          </cell>
          <cell r="AJ136">
            <v>0.49111518563065804</v>
          </cell>
          <cell r="AK136">
            <v>0.47527276028773358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1.2138728881274523</v>
          </cell>
          <cell r="AU136">
            <v>0.92181210652436429</v>
          </cell>
          <cell r="AV136">
            <v>0.50170777628247998</v>
          </cell>
          <cell r="AW136">
            <v>0</v>
          </cell>
          <cell r="AX136">
            <v>8.8206207431033551E-2</v>
          </cell>
          <cell r="AY136">
            <v>4.2654330893741764E-3</v>
          </cell>
          <cell r="AZ136">
            <v>0</v>
          </cell>
          <cell r="BA136">
            <v>6.8471892388551905E-2</v>
          </cell>
          <cell r="BB136">
            <v>8.5204799270041362E-2</v>
          </cell>
          <cell r="BC136">
            <v>0.67817667903910583</v>
          </cell>
          <cell r="BD136">
            <v>0.85550104592402043</v>
          </cell>
          <cell r="BE136">
            <v>1.2695479163611023</v>
          </cell>
          <cell r="BF136">
            <v>5.6867667444375254</v>
          </cell>
          <cell r="BG136">
            <v>7.5878577855884597</v>
          </cell>
          <cell r="BH136">
            <v>17648.446666344487</v>
          </cell>
          <cell r="BI136">
            <v>20757.119999999995</v>
          </cell>
        </row>
        <row r="137">
          <cell r="A137" t="str">
            <v>л/с №3000000146432</v>
          </cell>
          <cell r="B137" t="str">
            <v>Кв. 131</v>
          </cell>
          <cell r="C137" t="str">
            <v>Логинова Светлана Андреевна</v>
          </cell>
          <cell r="D137">
            <v>120.9</v>
          </cell>
          <cell r="E137">
            <v>31</v>
          </cell>
          <cell r="F137">
            <v>28</v>
          </cell>
          <cell r="G137">
            <v>31</v>
          </cell>
          <cell r="H137">
            <v>30</v>
          </cell>
          <cell r="I137">
            <v>31</v>
          </cell>
          <cell r="J137">
            <v>30</v>
          </cell>
          <cell r="K137">
            <v>31</v>
          </cell>
          <cell r="L137">
            <v>31</v>
          </cell>
          <cell r="M137">
            <v>30</v>
          </cell>
          <cell r="N137">
            <v>31</v>
          </cell>
          <cell r="O137">
            <v>30</v>
          </cell>
          <cell r="P137">
            <v>31</v>
          </cell>
          <cell r="Q137">
            <v>365</v>
          </cell>
          <cell r="R137" t="str">
            <v xml:space="preserve">19-007758 Отопление ПУ </v>
          </cell>
          <cell r="S137">
            <v>4262.9610000000002</v>
          </cell>
          <cell r="T137">
            <v>8.5999999999999998E-4</v>
          </cell>
          <cell r="U137">
            <v>6879.9610000000002</v>
          </cell>
          <cell r="V137">
            <v>2.2506200000000001</v>
          </cell>
          <cell r="X137">
            <v>2.2506200000000001</v>
          </cell>
          <cell r="Y137" t="str">
            <v xml:space="preserve">19-007758 Отопление ПУ </v>
          </cell>
          <cell r="AB137">
            <v>8.5999999999999998E-4</v>
          </cell>
          <cell r="AC137">
            <v>9234.9609999999993</v>
          </cell>
          <cell r="AD137">
            <v>2.0252999999999992</v>
          </cell>
          <cell r="AF137">
            <v>2.0252999999999992</v>
          </cell>
          <cell r="AG137">
            <v>4.2759199999999993</v>
          </cell>
          <cell r="AH137">
            <v>0.58141016666666667</v>
          </cell>
          <cell r="AI137">
            <v>0.5251446666666667</v>
          </cell>
          <cell r="AJ137">
            <v>0.58141016666666667</v>
          </cell>
          <cell r="AK137">
            <v>0.56265500000000002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0.47810295967874683</v>
          </cell>
          <cell r="AR137">
            <v>0.65251562464740387</v>
          </cell>
          <cell r="AS137">
            <v>0.89468141567384862</v>
          </cell>
          <cell r="AT137">
            <v>1.8051320070677612</v>
          </cell>
          <cell r="AU137">
            <v>1.3708128373775601</v>
          </cell>
          <cell r="AV137">
            <v>0.74608204369682452</v>
          </cell>
          <cell r="AW137">
            <v>0</v>
          </cell>
          <cell r="AX137">
            <v>0.13117011658563293</v>
          </cell>
          <cell r="AY137">
            <v>6.343061014825806E-3</v>
          </cell>
          <cell r="AZ137">
            <v>0</v>
          </cell>
          <cell r="BA137">
            <v>0.10182351524939638</v>
          </cell>
          <cell r="BB137">
            <v>0.12670676791817959</v>
          </cell>
          <cell r="BC137">
            <v>1.0085062791614747</v>
          </cell>
          <cell r="BD137">
            <v>1.2722026623888569</v>
          </cell>
          <cell r="BE137">
            <v>1.8879254992380969</v>
          </cell>
          <cell r="BF137">
            <v>8.4567047896986072</v>
          </cell>
          <cell r="BG137">
            <v>12.732624789698606</v>
          </cell>
          <cell r="BH137">
            <v>29614.557345864196</v>
          </cell>
          <cell r="BI137">
            <v>27237.960000000006</v>
          </cell>
        </row>
        <row r="138">
          <cell r="A138" t="str">
            <v>л/с №3000000146433</v>
          </cell>
          <cell r="B138" t="str">
            <v>Кв. 132</v>
          </cell>
          <cell r="C138" t="str">
            <v>Коменденко Дмитрий Васильевич</v>
          </cell>
          <cell r="D138">
            <v>120.8</v>
          </cell>
          <cell r="E138">
            <v>31</v>
          </cell>
          <cell r="F138">
            <v>28</v>
          </cell>
          <cell r="G138">
            <v>31</v>
          </cell>
          <cell r="H138">
            <v>30</v>
          </cell>
          <cell r="I138">
            <v>31</v>
          </cell>
          <cell r="J138">
            <v>30</v>
          </cell>
          <cell r="K138">
            <v>31</v>
          </cell>
          <cell r="L138">
            <v>31</v>
          </cell>
          <cell r="M138">
            <v>30</v>
          </cell>
          <cell r="N138">
            <v>31</v>
          </cell>
          <cell r="O138">
            <v>30</v>
          </cell>
          <cell r="P138">
            <v>31</v>
          </cell>
          <cell r="Q138">
            <v>365</v>
          </cell>
          <cell r="R138" t="str">
            <v>В-хаус 16-7-Кв. 132</v>
          </cell>
          <cell r="S138" t="str">
            <v>нет</v>
          </cell>
          <cell r="T138">
            <v>8.5999999999999998E-4</v>
          </cell>
          <cell r="U138">
            <v>101770</v>
          </cell>
          <cell r="W138">
            <v>2.8247453600373049</v>
          </cell>
          <cell r="X138">
            <v>2.8247453600373049</v>
          </cell>
          <cell r="Y138" t="str">
            <v>В-хаус 16-7-Кв. 132</v>
          </cell>
          <cell r="AB138">
            <v>8.5999999999999998E-4</v>
          </cell>
          <cell r="AC138">
            <v>102185</v>
          </cell>
          <cell r="AD138">
            <v>0.3569</v>
          </cell>
          <cell r="AF138">
            <v>0.3569</v>
          </cell>
          <cell r="AG138">
            <v>3.1816453600373049</v>
          </cell>
          <cell r="AH138">
            <v>0.72972588467630384</v>
          </cell>
          <cell r="AI138">
            <v>0.65910725067537113</v>
          </cell>
          <cell r="AJ138">
            <v>0.72972588467630384</v>
          </cell>
          <cell r="AK138">
            <v>0.70618634000932623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8.425168928521444E-2</v>
          </cell>
          <cell r="AR138">
            <v>0.11498682982109244</v>
          </cell>
          <cell r="AS138">
            <v>0.15766148089369314</v>
          </cell>
          <cell r="AT138">
            <v>1.8036389284845786</v>
          </cell>
          <cell r="AU138">
            <v>1.3696789971481329</v>
          </cell>
          <cell r="AV138">
            <v>0.74546493696092964</v>
          </cell>
          <cell r="AW138">
            <v>0</v>
          </cell>
          <cell r="AX138">
            <v>0.13106162186554554</v>
          </cell>
          <cell r="AY138">
            <v>6.3378144796605237E-3</v>
          </cell>
          <cell r="AZ138">
            <v>0</v>
          </cell>
          <cell r="BA138">
            <v>0.10173929397954576</v>
          </cell>
          <cell r="BB138">
            <v>0.12660196496704793</v>
          </cell>
          <cell r="BC138">
            <v>1.0076721135046001</v>
          </cell>
          <cell r="BD138">
            <v>1.2711503855796022</v>
          </cell>
          <cell r="BE138">
            <v>1.8863639396853771</v>
          </cell>
          <cell r="BF138">
            <v>8.4497099966550202</v>
          </cell>
          <cell r="BG138">
            <v>11.631355356692325</v>
          </cell>
          <cell r="BH138">
            <v>27053.136797023544</v>
          </cell>
          <cell r="BI138">
            <v>34885.439999999995</v>
          </cell>
        </row>
        <row r="139">
          <cell r="A139" t="str">
            <v>л/с №3000000146440</v>
          </cell>
          <cell r="B139" t="str">
            <v>Кв. 133</v>
          </cell>
          <cell r="C139" t="str">
            <v>Глазунова Лилия Владимировна</v>
          </cell>
          <cell r="D139">
            <v>81.7</v>
          </cell>
          <cell r="E139">
            <v>31</v>
          </cell>
          <cell r="F139">
            <v>28</v>
          </cell>
          <cell r="G139">
            <v>31</v>
          </cell>
          <cell r="H139">
            <v>30</v>
          </cell>
          <cell r="I139">
            <v>31</v>
          </cell>
          <cell r="J139">
            <v>30</v>
          </cell>
          <cell r="K139">
            <v>31</v>
          </cell>
          <cell r="L139">
            <v>31</v>
          </cell>
          <cell r="M139">
            <v>30</v>
          </cell>
          <cell r="N139">
            <v>31</v>
          </cell>
          <cell r="O139">
            <v>30</v>
          </cell>
          <cell r="P139">
            <v>31</v>
          </cell>
          <cell r="Q139">
            <v>365</v>
          </cell>
          <cell r="R139" t="str">
            <v xml:space="preserve">51744617 Отопление ПУ </v>
          </cell>
          <cell r="S139">
            <v>25002</v>
          </cell>
          <cell r="T139">
            <v>8.5999999999999998E-4</v>
          </cell>
          <cell r="U139">
            <v>25897</v>
          </cell>
          <cell r="V139">
            <v>0.76969999999999994</v>
          </cell>
          <cell r="X139">
            <v>0.76969999999999994</v>
          </cell>
          <cell r="Y139" t="str">
            <v>23023045 Отопление ПУ</v>
          </cell>
          <cell r="Z139">
            <v>1E-3</v>
          </cell>
          <cell r="AA139" t="str">
            <v>ДА</v>
          </cell>
          <cell r="AB139">
            <v>1</v>
          </cell>
          <cell r="AC139">
            <v>2</v>
          </cell>
          <cell r="AD139">
            <v>1.9990000000000001</v>
          </cell>
          <cell r="AF139">
            <v>1.9990000000000001</v>
          </cell>
          <cell r="AG139">
            <v>2.7686999999999999</v>
          </cell>
          <cell r="AH139">
            <v>0.19883916666666665</v>
          </cell>
          <cell r="AI139">
            <v>0.17959666666666665</v>
          </cell>
          <cell r="AJ139">
            <v>0.19883916666666665</v>
          </cell>
          <cell r="AK139">
            <v>0.19242499999999998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0.47189444348877468</v>
          </cell>
          <cell r="AR139">
            <v>0.6440422325927817</v>
          </cell>
          <cell r="AS139">
            <v>0.88306332391844378</v>
          </cell>
          <cell r="AT139">
            <v>1.2198452024601827</v>
          </cell>
          <cell r="AU139">
            <v>0.9263474674420733</v>
          </cell>
          <cell r="AV139">
            <v>0.50417620322605927</v>
          </cell>
          <cell r="AW139">
            <v>0</v>
          </cell>
          <cell r="AX139">
            <v>8.8640186311383054E-2</v>
          </cell>
          <cell r="AY139">
            <v>4.2864192300353047E-3</v>
          </cell>
          <cell r="AZ139">
            <v>0</v>
          </cell>
          <cell r="BA139">
            <v>6.8808777467954385E-2</v>
          </cell>
          <cell r="BB139">
            <v>8.5624011074568004E-2</v>
          </cell>
          <cell r="BC139">
            <v>0.6815133416666046</v>
          </cell>
          <cell r="BD139">
            <v>0.85971015316103905</v>
          </cell>
          <cell r="BE139">
            <v>1.2757941545719811</v>
          </cell>
          <cell r="BF139">
            <v>5.7147459166118804</v>
          </cell>
          <cell r="BG139">
            <v>8.4834459166118812</v>
          </cell>
          <cell r="BH139">
            <v>19731.477188529243</v>
          </cell>
          <cell r="BI139">
            <v>12529.08</v>
          </cell>
        </row>
        <row r="140">
          <cell r="A140" t="str">
            <v>л/с №3000001175782</v>
          </cell>
          <cell r="B140" t="str">
            <v>Кв. 134</v>
          </cell>
          <cell r="C140" t="str">
            <v>Селиванова Екатерина Нодаровна</v>
          </cell>
          <cell r="D140">
            <v>94</v>
          </cell>
          <cell r="E140">
            <v>31</v>
          </cell>
          <cell r="F140">
            <v>28</v>
          </cell>
          <cell r="G140">
            <v>31</v>
          </cell>
          <cell r="H140">
            <v>30</v>
          </cell>
          <cell r="I140">
            <v>31</v>
          </cell>
          <cell r="J140">
            <v>30</v>
          </cell>
          <cell r="K140">
            <v>31</v>
          </cell>
          <cell r="L140">
            <v>31</v>
          </cell>
          <cell r="M140">
            <v>30</v>
          </cell>
          <cell r="N140">
            <v>31</v>
          </cell>
          <cell r="O140">
            <v>30</v>
          </cell>
          <cell r="P140">
            <v>31</v>
          </cell>
          <cell r="Q140">
            <v>365</v>
          </cell>
          <cell r="R140" t="str">
            <v xml:space="preserve">51744787 Отопление ПУ </v>
          </cell>
          <cell r="S140">
            <v>59717</v>
          </cell>
          <cell r="T140">
            <v>8.5999999999999998E-4</v>
          </cell>
          <cell r="U140">
            <v>62338</v>
          </cell>
          <cell r="V140">
            <v>2.25406</v>
          </cell>
          <cell r="X140">
            <v>2.25406</v>
          </cell>
          <cell r="Y140" t="str">
            <v>23012840 Отопление ПУ</v>
          </cell>
          <cell r="Z140">
            <v>1E-3</v>
          </cell>
          <cell r="AA140" t="str">
            <v>ДА</v>
          </cell>
          <cell r="AB140">
            <v>1</v>
          </cell>
          <cell r="AC140" t="str">
            <v>нет</v>
          </cell>
          <cell r="AE140">
            <v>1.3845214904437491</v>
          </cell>
          <cell r="AF140">
            <v>1.3845214904437491</v>
          </cell>
          <cell r="AG140">
            <v>3.638581490443749</v>
          </cell>
          <cell r="AH140">
            <v>0.58229883333333332</v>
          </cell>
          <cell r="AI140">
            <v>0.52594733333333332</v>
          </cell>
          <cell r="AJ140">
            <v>0.58229883333333332</v>
          </cell>
          <cell r="AK140">
            <v>0.56351499999999999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0.32683741782451314</v>
          </cell>
          <cell r="AR140">
            <v>0.44606818998403092</v>
          </cell>
          <cell r="AS140">
            <v>0.61161588263520505</v>
          </cell>
          <cell r="AT140">
            <v>1.4034938681916422</v>
          </cell>
          <cell r="AU140">
            <v>1.0658098156616265</v>
          </cell>
          <cell r="AV140">
            <v>0.58008033174112072</v>
          </cell>
          <cell r="AW140">
            <v>0</v>
          </cell>
          <cell r="AX140">
            <v>0.10198503688212981</v>
          </cell>
          <cell r="AY140">
            <v>4.9317430553649771E-3</v>
          </cell>
          <cell r="AZ140">
            <v>0</v>
          </cell>
          <cell r="BA140">
            <v>7.9167993659580313E-2</v>
          </cell>
          <cell r="BB140">
            <v>9.8514774063762453E-2</v>
          </cell>
          <cell r="BC140">
            <v>0.78411571746218889</v>
          </cell>
          <cell r="BD140">
            <v>0.98914020069935937</v>
          </cell>
          <cell r="BE140">
            <v>1.4678659795565021</v>
          </cell>
          <cell r="BF140">
            <v>6.575105460973278</v>
          </cell>
          <cell r="BG140">
            <v>10.213686951417028</v>
          </cell>
          <cell r="BH140">
            <v>23755.810206561837</v>
          </cell>
          <cell r="BI140">
            <v>20902.199999999997</v>
          </cell>
        </row>
        <row r="141">
          <cell r="A141" t="str">
            <v>л/с №3000000146443</v>
          </cell>
          <cell r="B141" t="str">
            <v>Кв. 135</v>
          </cell>
          <cell r="C141" t="str">
            <v>Рыжавин Андрей Алексеевич</v>
          </cell>
          <cell r="D141">
            <v>122.3</v>
          </cell>
          <cell r="E141">
            <v>31</v>
          </cell>
          <cell r="F141">
            <v>28</v>
          </cell>
          <cell r="G141">
            <v>31</v>
          </cell>
          <cell r="H141">
            <v>30</v>
          </cell>
          <cell r="I141">
            <v>31</v>
          </cell>
          <cell r="J141">
            <v>30</v>
          </cell>
          <cell r="K141">
            <v>31</v>
          </cell>
          <cell r="L141">
            <v>31</v>
          </cell>
          <cell r="M141">
            <v>30</v>
          </cell>
          <cell r="N141">
            <v>31</v>
          </cell>
          <cell r="O141">
            <v>30</v>
          </cell>
          <cell r="P141">
            <v>31</v>
          </cell>
          <cell r="Q141">
            <v>365</v>
          </cell>
          <cell r="R141" t="str">
            <v xml:space="preserve">51744867 Отопление ПУ </v>
          </cell>
          <cell r="S141" t="str">
            <v>нет</v>
          </cell>
          <cell r="T141">
            <v>8.5999999999999998E-4</v>
          </cell>
          <cell r="U141">
            <v>106422</v>
          </cell>
          <cell r="W141">
            <v>2.8598208405013441</v>
          </cell>
          <cell r="X141">
            <v>2.8598208405013441</v>
          </cell>
          <cell r="Y141" t="str">
            <v>23-017265 Отопление ЖП ФАКТ</v>
          </cell>
          <cell r="Z141">
            <v>1E-3</v>
          </cell>
          <cell r="AA141" t="str">
            <v>ДА</v>
          </cell>
          <cell r="AB141">
            <v>1</v>
          </cell>
          <cell r="AC141" t="str">
            <v>нет</v>
          </cell>
          <cell r="AE141">
            <v>1.8013508327794736</v>
          </cell>
          <cell r="AF141">
            <v>1.8013508327794736</v>
          </cell>
          <cell r="AG141">
            <v>4.6611716732808173</v>
          </cell>
          <cell r="AH141">
            <v>0.73878705046284721</v>
          </cell>
          <cell r="AI141">
            <v>0.66729152945031356</v>
          </cell>
          <cell r="AJ141">
            <v>0.73878705046284721</v>
          </cell>
          <cell r="AK141">
            <v>0.71495521012533603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0.42523634255253151</v>
          </cell>
          <cell r="AR141">
            <v>0.58036318760688288</v>
          </cell>
          <cell r="AS141">
            <v>0.79575130262005933</v>
          </cell>
          <cell r="AT141">
            <v>1.8260351072323175</v>
          </cell>
          <cell r="AU141">
            <v>1.3866866005895417</v>
          </cell>
          <cell r="AV141">
            <v>0.75472153799935182</v>
          </cell>
          <cell r="AW141">
            <v>0</v>
          </cell>
          <cell r="AX141">
            <v>0.13268904266685613</v>
          </cell>
          <cell r="AY141">
            <v>6.4165125071397522E-3</v>
          </cell>
          <cell r="AZ141">
            <v>0</v>
          </cell>
          <cell r="BA141">
            <v>0.10300261302730503</v>
          </cell>
          <cell r="BB141">
            <v>0.12817400923402286</v>
          </cell>
          <cell r="BC141">
            <v>1.0201845983577202</v>
          </cell>
          <cell r="BD141">
            <v>1.2869345377184218</v>
          </cell>
          <cell r="BE141">
            <v>1.9097873329761723</v>
          </cell>
          <cell r="BF141">
            <v>8.5546318923088496</v>
          </cell>
          <cell r="BG141">
            <v>13.215803565589667</v>
          </cell>
          <cell r="BH141">
            <v>30738.373197133697</v>
          </cell>
          <cell r="BI141">
            <v>38859.840000000004</v>
          </cell>
        </row>
        <row r="142">
          <cell r="A142" t="str">
            <v>л/с №3000000146447</v>
          </cell>
          <cell r="B142" t="str">
            <v>Кв. 136</v>
          </cell>
          <cell r="C142" t="str">
            <v>Тимошкина Алина Алексеевна</v>
          </cell>
          <cell r="D142">
            <v>53.6</v>
          </cell>
          <cell r="E142">
            <v>31</v>
          </cell>
          <cell r="F142">
            <v>28</v>
          </cell>
          <cell r="G142">
            <v>31</v>
          </cell>
          <cell r="H142">
            <v>30</v>
          </cell>
          <cell r="I142">
            <v>31</v>
          </cell>
          <cell r="J142">
            <v>30</v>
          </cell>
          <cell r="K142">
            <v>31</v>
          </cell>
          <cell r="L142">
            <v>31</v>
          </cell>
          <cell r="M142">
            <v>30</v>
          </cell>
          <cell r="N142">
            <v>31</v>
          </cell>
          <cell r="O142">
            <v>30</v>
          </cell>
          <cell r="P142">
            <v>31</v>
          </cell>
          <cell r="Q142">
            <v>365</v>
          </cell>
          <cell r="R142" t="str">
            <v>В-хаус 16-7-Кв. 136</v>
          </cell>
          <cell r="S142">
            <v>17761</v>
          </cell>
          <cell r="T142">
            <v>8.5999999999999998E-4</v>
          </cell>
          <cell r="U142">
            <v>17895</v>
          </cell>
          <cell r="V142">
            <v>0.11524</v>
          </cell>
          <cell r="X142">
            <v>0.11524</v>
          </cell>
          <cell r="Y142" t="str">
            <v>В-хаус 16-7-Кв. 136</v>
          </cell>
          <cell r="AB142">
            <v>8.5999999999999998E-4</v>
          </cell>
          <cell r="AC142">
            <v>18389</v>
          </cell>
          <cell r="AD142">
            <v>0.42484</v>
          </cell>
          <cell r="AF142">
            <v>0.42484</v>
          </cell>
          <cell r="AG142">
            <v>0.54008</v>
          </cell>
          <cell r="AH142">
            <v>2.9770333333333333E-2</v>
          </cell>
          <cell r="AI142">
            <v>2.6889333333333335E-2</v>
          </cell>
          <cell r="AJ142">
            <v>2.9770333333333333E-2</v>
          </cell>
          <cell r="AK142">
            <v>2.8809999999999999E-2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0.10028996266721912</v>
          </cell>
          <cell r="AR142">
            <v>0.13687588899185463</v>
          </cell>
          <cell r="AS142">
            <v>0.18767414834092627</v>
          </cell>
          <cell r="AT142">
            <v>0.80029012058587268</v>
          </cell>
          <cell r="AU142">
            <v>0.60773836297301265</v>
          </cell>
          <cell r="AV142">
            <v>0.33076921043961782</v>
          </cell>
          <cell r="AW142">
            <v>0</v>
          </cell>
          <cell r="AX142">
            <v>5.8153169966831474E-2</v>
          </cell>
          <cell r="AY142">
            <v>2.8121428485910933E-3</v>
          </cell>
          <cell r="AZ142">
            <v>0</v>
          </cell>
          <cell r="BA142">
            <v>4.5142600639930905E-2</v>
          </cell>
          <cell r="BB142">
            <v>5.617438180657093E-2</v>
          </cell>
          <cell r="BC142">
            <v>0.44711279208482257</v>
          </cell>
          <cell r="BD142">
            <v>0.56402036976048586</v>
          </cell>
          <cell r="BE142">
            <v>0.83699592025775016</v>
          </cell>
          <cell r="BF142">
            <v>3.7492090713634862</v>
          </cell>
          <cell r="BG142">
            <v>4.2892890713634859</v>
          </cell>
          <cell r="BH142">
            <v>9976.371665302906</v>
          </cell>
          <cell r="BI142">
            <v>9757.56</v>
          </cell>
        </row>
        <row r="143">
          <cell r="A143" t="str">
            <v>л/с №3000000146451</v>
          </cell>
          <cell r="B143" t="str">
            <v>Кв. 137</v>
          </cell>
          <cell r="C143" t="str">
            <v>Барсов Андрей Анатольевич</v>
          </cell>
          <cell r="D143">
            <v>120.6</v>
          </cell>
          <cell r="E143">
            <v>31</v>
          </cell>
          <cell r="F143">
            <v>28</v>
          </cell>
          <cell r="G143">
            <v>31</v>
          </cell>
          <cell r="H143">
            <v>30</v>
          </cell>
          <cell r="I143">
            <v>31</v>
          </cell>
          <cell r="J143">
            <v>30</v>
          </cell>
          <cell r="K143">
            <v>31</v>
          </cell>
          <cell r="L143">
            <v>31</v>
          </cell>
          <cell r="M143">
            <v>30</v>
          </cell>
          <cell r="N143">
            <v>31</v>
          </cell>
          <cell r="O143">
            <v>30</v>
          </cell>
          <cell r="P143">
            <v>31</v>
          </cell>
          <cell r="Q143">
            <v>365</v>
          </cell>
          <cell r="R143" t="str">
            <v xml:space="preserve">51744733 Отопление ПУ </v>
          </cell>
          <cell r="S143" t="str">
            <v>нет</v>
          </cell>
          <cell r="T143">
            <v>8.5999999999999998E-4</v>
          </cell>
          <cell r="U143">
            <v>98666</v>
          </cell>
          <cell r="W143">
            <v>2.820068629308766</v>
          </cell>
          <cell r="X143">
            <v>2.820068629308766</v>
          </cell>
          <cell r="Y143" t="str">
            <v>21-050427 Отопление ЖП ФАКТ</v>
          </cell>
          <cell r="Z143">
            <v>1E-3</v>
          </cell>
          <cell r="AA143" t="str">
            <v>ДА</v>
          </cell>
          <cell r="AB143">
            <v>1</v>
          </cell>
          <cell r="AC143" t="str">
            <v>нет</v>
          </cell>
          <cell r="AE143">
            <v>1.776311614335278</v>
          </cell>
          <cell r="AF143">
            <v>1.776311614335278</v>
          </cell>
          <cell r="AG143">
            <v>4.5963802436440435</v>
          </cell>
          <cell r="AH143">
            <v>0.72851772923809788</v>
          </cell>
          <cell r="AI143">
            <v>0.65801601350537875</v>
          </cell>
          <cell r="AJ143">
            <v>0.72851772923809788</v>
          </cell>
          <cell r="AK143">
            <v>0.7050171573271915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0.41932545308123703</v>
          </cell>
          <cell r="AR143">
            <v>0.57229599693695876</v>
          </cell>
          <cell r="AS143">
            <v>0.78469016431708216</v>
          </cell>
          <cell r="AT143">
            <v>1.8006527713182132</v>
          </cell>
          <cell r="AU143">
            <v>1.3674113166892783</v>
          </cell>
          <cell r="AV143">
            <v>0.74423072348913999</v>
          </cell>
          <cell r="AW143">
            <v>0</v>
          </cell>
          <cell r="AX143">
            <v>0.13084463242537081</v>
          </cell>
          <cell r="AY143">
            <v>6.3273214093299592E-3</v>
          </cell>
          <cell r="AZ143">
            <v>0</v>
          </cell>
          <cell r="BA143">
            <v>0.10157085143984453</v>
          </cell>
          <cell r="BB143">
            <v>0.1263923590647846</v>
          </cell>
          <cell r="BC143">
            <v>1.0060037821908507</v>
          </cell>
          <cell r="BD143">
            <v>1.2690458319610929</v>
          </cell>
          <cell r="BE143">
            <v>1.8832408205799378</v>
          </cell>
          <cell r="BF143">
            <v>8.4357204105678427</v>
          </cell>
          <cell r="BG143">
            <v>13.032100654211886</v>
          </cell>
          <cell r="BH143">
            <v>30311.102269618343</v>
          </cell>
          <cell r="BI143">
            <v>31432.92</v>
          </cell>
        </row>
        <row r="144">
          <cell r="A144" t="str">
            <v>л/с №3000000146452</v>
          </cell>
          <cell r="B144" t="str">
            <v>Кв. 138</v>
          </cell>
          <cell r="C144" t="str">
            <v>Кирик Екатерина Николаевна</v>
          </cell>
          <cell r="D144">
            <v>120.5</v>
          </cell>
          <cell r="E144">
            <v>31</v>
          </cell>
          <cell r="F144">
            <v>28</v>
          </cell>
          <cell r="G144">
            <v>31</v>
          </cell>
          <cell r="H144">
            <v>30</v>
          </cell>
          <cell r="I144">
            <v>31</v>
          </cell>
          <cell r="J144">
            <v>30</v>
          </cell>
          <cell r="K144">
            <v>31</v>
          </cell>
          <cell r="L144">
            <v>31</v>
          </cell>
          <cell r="M144">
            <v>30</v>
          </cell>
          <cell r="N144">
            <v>31</v>
          </cell>
          <cell r="O144">
            <v>30</v>
          </cell>
          <cell r="P144">
            <v>31</v>
          </cell>
          <cell r="Q144">
            <v>365</v>
          </cell>
          <cell r="R144" t="str">
            <v xml:space="preserve">51744749 Отопление ПУ </v>
          </cell>
          <cell r="S144">
            <v>81178</v>
          </cell>
          <cell r="T144">
            <v>8.5999999999999998E-4</v>
          </cell>
          <cell r="U144">
            <v>83836</v>
          </cell>
          <cell r="V144">
            <v>2.2858800000000001</v>
          </cell>
          <cell r="X144">
            <v>2.2858800000000001</v>
          </cell>
          <cell r="Y144" t="str">
            <v>21028674 Отопление ЖП ФАКТ</v>
          </cell>
          <cell r="Z144">
            <v>1E-3</v>
          </cell>
          <cell r="AA144" t="str">
            <v>ДА</v>
          </cell>
          <cell r="AB144">
            <v>1</v>
          </cell>
          <cell r="AC144">
            <v>6</v>
          </cell>
          <cell r="AD144">
            <v>5.9989999999999997</v>
          </cell>
          <cell r="AF144">
            <v>5.9989999999999997</v>
          </cell>
          <cell r="AG144">
            <v>8.2848799999999994</v>
          </cell>
          <cell r="AH144">
            <v>0.59051900000000002</v>
          </cell>
          <cell r="AI144">
            <v>0.53337199999999996</v>
          </cell>
          <cell r="AJ144">
            <v>0.59051900000000002</v>
          </cell>
          <cell r="AK144">
            <v>0.57147000000000003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1.4161554609750671</v>
          </cell>
          <cell r="AR144">
            <v>1.9327710621931453</v>
          </cell>
          <cell r="AS144">
            <v>2.6500734768317877</v>
          </cell>
          <cell r="AT144">
            <v>1.7991596927350308</v>
          </cell>
          <cell r="AU144">
            <v>1.3662774764598511</v>
          </cell>
          <cell r="AV144">
            <v>0.74361361675324522</v>
          </cell>
          <cell r="AW144">
            <v>0</v>
          </cell>
          <cell r="AX144">
            <v>0.13073613770528345</v>
          </cell>
          <cell r="AY144">
            <v>6.3220748741646777E-3</v>
          </cell>
          <cell r="AZ144">
            <v>0</v>
          </cell>
          <cell r="BA144">
            <v>0.10148663016999392</v>
          </cell>
          <cell r="BB144">
            <v>0.12628755611365294</v>
          </cell>
          <cell r="BC144">
            <v>1.0051696165339761</v>
          </cell>
          <cell r="BD144">
            <v>1.2679935551518384</v>
          </cell>
          <cell r="BE144">
            <v>1.8816792610272182</v>
          </cell>
          <cell r="BF144">
            <v>8.428725617524254</v>
          </cell>
          <cell r="BG144">
            <v>16.713605617524252</v>
          </cell>
          <cell r="BH144">
            <v>38873.841033687306</v>
          </cell>
          <cell r="BI144">
            <v>20226.84</v>
          </cell>
        </row>
        <row r="145">
          <cell r="A145" t="str">
            <v>л/с №3000000146458</v>
          </cell>
          <cell r="B145" t="str">
            <v>Кв. 139</v>
          </cell>
          <cell r="C145" t="str">
            <v>Дмитриев Михаил Евгеньевич</v>
          </cell>
          <cell r="D145">
            <v>53.6</v>
          </cell>
          <cell r="E145">
            <v>31</v>
          </cell>
          <cell r="F145">
            <v>28</v>
          </cell>
          <cell r="G145">
            <v>31</v>
          </cell>
          <cell r="H145">
            <v>30</v>
          </cell>
          <cell r="I145">
            <v>31</v>
          </cell>
          <cell r="J145">
            <v>30</v>
          </cell>
          <cell r="K145">
            <v>31</v>
          </cell>
          <cell r="L145">
            <v>31</v>
          </cell>
          <cell r="M145">
            <v>30</v>
          </cell>
          <cell r="N145">
            <v>31</v>
          </cell>
          <cell r="O145">
            <v>30</v>
          </cell>
          <cell r="P145">
            <v>31</v>
          </cell>
          <cell r="Q145">
            <v>365</v>
          </cell>
          <cell r="R145" t="str">
            <v>В-хаус 16-7-Кв. 139</v>
          </cell>
          <cell r="S145">
            <v>16196</v>
          </cell>
          <cell r="T145">
            <v>8.5999999999999998E-4</v>
          </cell>
          <cell r="U145">
            <v>16587</v>
          </cell>
          <cell r="V145">
            <v>0.33626</v>
          </cell>
          <cell r="X145">
            <v>0.33626</v>
          </cell>
          <cell r="Y145" t="str">
            <v>В-хаус 16-7-Кв. 139</v>
          </cell>
          <cell r="AB145">
            <v>8.5999999999999998E-4</v>
          </cell>
          <cell r="AC145">
            <v>17299</v>
          </cell>
          <cell r="AD145">
            <v>0.61231999999999998</v>
          </cell>
          <cell r="AF145">
            <v>0.61231999999999998</v>
          </cell>
          <cell r="AG145">
            <v>0.94857999999999998</v>
          </cell>
          <cell r="AH145">
            <v>8.6867166666666676E-2</v>
          </cell>
          <cell r="AI145">
            <v>7.8460666666666665E-2</v>
          </cell>
          <cell r="AJ145">
            <v>8.6867166666666676E-2</v>
          </cell>
          <cell r="AK145">
            <v>8.4065000000000001E-2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0.14454747655680164</v>
          </cell>
          <cell r="AR145">
            <v>0.19727860923522367</v>
          </cell>
          <cell r="AS145">
            <v>0.27049391420797469</v>
          </cell>
          <cell r="AT145">
            <v>0.80029012058587268</v>
          </cell>
          <cell r="AU145">
            <v>0.60773836297301265</v>
          </cell>
          <cell r="AV145">
            <v>0.33076921043961782</v>
          </cell>
          <cell r="AW145">
            <v>0</v>
          </cell>
          <cell r="AX145">
            <v>5.8153169966831474E-2</v>
          </cell>
          <cell r="AY145">
            <v>2.8121428485910933E-3</v>
          </cell>
          <cell r="AZ145">
            <v>0</v>
          </cell>
          <cell r="BA145">
            <v>4.5142600639930905E-2</v>
          </cell>
          <cell r="BB145">
            <v>5.617438180657093E-2</v>
          </cell>
          <cell r="BC145">
            <v>0.44711279208482257</v>
          </cell>
          <cell r="BD145">
            <v>0.56402036976048586</v>
          </cell>
          <cell r="BE145">
            <v>0.83699592025775016</v>
          </cell>
          <cell r="BF145">
            <v>3.7492090713634862</v>
          </cell>
          <cell r="BG145">
            <v>4.697789071363486</v>
          </cell>
          <cell r="BH145">
            <v>10926.493645302906</v>
          </cell>
          <cell r="BI145">
            <v>11041.440000000002</v>
          </cell>
        </row>
        <row r="146">
          <cell r="A146" t="str">
            <v>л/с №3000000146460</v>
          </cell>
          <cell r="B146" t="str">
            <v>Кв. 140</v>
          </cell>
          <cell r="C146" t="str">
            <v>Нгуен Нгок Нга</v>
          </cell>
          <cell r="D146">
            <v>122.7</v>
          </cell>
          <cell r="E146">
            <v>31</v>
          </cell>
          <cell r="F146">
            <v>28</v>
          </cell>
          <cell r="G146">
            <v>31</v>
          </cell>
          <cell r="H146">
            <v>30</v>
          </cell>
          <cell r="I146">
            <v>31</v>
          </cell>
          <cell r="J146">
            <v>30</v>
          </cell>
          <cell r="K146">
            <v>31</v>
          </cell>
          <cell r="L146">
            <v>31</v>
          </cell>
          <cell r="M146">
            <v>30</v>
          </cell>
          <cell r="N146">
            <v>31</v>
          </cell>
          <cell r="O146">
            <v>30</v>
          </cell>
          <cell r="P146">
            <v>31</v>
          </cell>
          <cell r="Q146">
            <v>365</v>
          </cell>
          <cell r="R146" t="str">
            <v>В-хаус 16-7-Кв. 140</v>
          </cell>
          <cell r="S146">
            <v>73179</v>
          </cell>
          <cell r="T146">
            <v>8.5999999999999998E-4</v>
          </cell>
          <cell r="U146">
            <v>77624</v>
          </cell>
          <cell r="V146">
            <v>3.8226999999999998</v>
          </cell>
          <cell r="X146">
            <v>3.8226999999999998</v>
          </cell>
          <cell r="Y146" t="str">
            <v>В-хаус 16-7-Кв. 140</v>
          </cell>
          <cell r="AB146">
            <v>8.5999999999999998E-4</v>
          </cell>
          <cell r="AC146">
            <v>80962</v>
          </cell>
          <cell r="AD146">
            <v>2.8706800000000001</v>
          </cell>
          <cell r="AF146">
            <v>2.8706800000000001</v>
          </cell>
          <cell r="AG146">
            <v>6.6933799999999994</v>
          </cell>
          <cell r="AH146">
            <v>0.98753083333333336</v>
          </cell>
          <cell r="AI146">
            <v>0.89196333333333333</v>
          </cell>
          <cell r="AJ146">
            <v>0.98753083333333336</v>
          </cell>
          <cell r="AK146">
            <v>0.95567500000000005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0.67766780441938756</v>
          </cell>
          <cell r="AR146">
            <v>0.92488201913929302</v>
          </cell>
          <cell r="AS146">
            <v>1.2681301764413198</v>
          </cell>
          <cell r="AT146">
            <v>1.8320074215650479</v>
          </cell>
          <cell r="AU146">
            <v>1.3912219615072507</v>
          </cell>
          <cell r="AV146">
            <v>0.757189964942931</v>
          </cell>
          <cell r="AW146">
            <v>0</v>
          </cell>
          <cell r="AX146">
            <v>0.13312302154720562</v>
          </cell>
          <cell r="AY146">
            <v>6.4374986478008796E-3</v>
          </cell>
          <cell r="AZ146">
            <v>0</v>
          </cell>
          <cell r="BA146">
            <v>0.10333949810670749</v>
          </cell>
          <cell r="BB146">
            <v>0.1285932210385495</v>
          </cell>
          <cell r="BC146">
            <v>1.0235212609852189</v>
          </cell>
          <cell r="BD146">
            <v>1.2911436449554405</v>
          </cell>
          <cell r="BE146">
            <v>1.9160335711870511</v>
          </cell>
          <cell r="BF146">
            <v>8.5826110644832028</v>
          </cell>
          <cell r="BG146">
            <v>15.275991064483202</v>
          </cell>
          <cell r="BH146">
            <v>35530.122097060193</v>
          </cell>
          <cell r="BI146">
            <v>33475.919999999998</v>
          </cell>
        </row>
        <row r="147">
          <cell r="A147" t="str">
            <v>л/с №3000000146462</v>
          </cell>
          <cell r="B147" t="str">
            <v>Кв. 141</v>
          </cell>
          <cell r="C147" t="str">
            <v>Горелов Илья Геннадьевич</v>
          </cell>
          <cell r="D147">
            <v>122.1</v>
          </cell>
          <cell r="E147">
            <v>31</v>
          </cell>
          <cell r="F147">
            <v>28</v>
          </cell>
          <cell r="G147">
            <v>31</v>
          </cell>
          <cell r="H147">
            <v>30</v>
          </cell>
          <cell r="I147">
            <v>31</v>
          </cell>
          <cell r="J147">
            <v>30</v>
          </cell>
          <cell r="K147">
            <v>31</v>
          </cell>
          <cell r="L147">
            <v>31</v>
          </cell>
          <cell r="M147">
            <v>30</v>
          </cell>
          <cell r="N147">
            <v>31</v>
          </cell>
          <cell r="O147">
            <v>30</v>
          </cell>
          <cell r="P147">
            <v>31</v>
          </cell>
          <cell r="Q147">
            <v>365</v>
          </cell>
          <cell r="R147" t="str">
            <v xml:space="preserve">19-030557 Отопление ПУ </v>
          </cell>
          <cell r="S147" t="str">
            <v>нет</v>
          </cell>
          <cell r="T147">
            <v>8.5999999999999998E-4</v>
          </cell>
          <cell r="U147">
            <v>34.316000000000003</v>
          </cell>
          <cell r="W147">
            <v>2.8551441097728056</v>
          </cell>
          <cell r="X147">
            <v>2.8551441097728056</v>
          </cell>
          <cell r="Y147" t="str">
            <v xml:space="preserve">19-030557 Отопление ПУ </v>
          </cell>
          <cell r="AB147">
            <v>8.5999999999999998E-4</v>
          </cell>
          <cell r="AC147">
            <v>34.316000000000003</v>
          </cell>
          <cell r="AD147">
            <v>0</v>
          </cell>
          <cell r="AF147">
            <v>0</v>
          </cell>
          <cell r="AG147">
            <v>2.8551441097728056</v>
          </cell>
          <cell r="AH147">
            <v>0.73757889502464147</v>
          </cell>
          <cell r="AI147">
            <v>0.66620029228032129</v>
          </cell>
          <cell r="AJ147">
            <v>0.73757889502464147</v>
          </cell>
          <cell r="AK147">
            <v>0.71378602744320141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1.8230489500659524</v>
          </cell>
          <cell r="AU147">
            <v>1.3844189201306871</v>
          </cell>
          <cell r="AV147">
            <v>0.75348732452756217</v>
          </cell>
          <cell r="AW147">
            <v>0</v>
          </cell>
          <cell r="AX147">
            <v>0.13247205322668137</v>
          </cell>
          <cell r="AY147">
            <v>6.4060194368091876E-3</v>
          </cell>
          <cell r="AZ147">
            <v>0</v>
          </cell>
          <cell r="BA147">
            <v>0.10283417048760378</v>
          </cell>
          <cell r="BB147">
            <v>0.12796440333175951</v>
          </cell>
          <cell r="BC147">
            <v>1.0185162670439707</v>
          </cell>
          <cell r="BD147">
            <v>1.2848299840999124</v>
          </cell>
          <cell r="BE147">
            <v>1.906664213870733</v>
          </cell>
          <cell r="BF147">
            <v>8.5406423062216739</v>
          </cell>
          <cell r="BG147">
            <v>11.395786415994479</v>
          </cell>
          <cell r="BH147">
            <v>26505.231709233241</v>
          </cell>
          <cell r="BI147">
            <v>36783.359999999993</v>
          </cell>
        </row>
        <row r="148">
          <cell r="A148" t="str">
            <v>л/с №3000000146474</v>
          </cell>
          <cell r="B148" t="str">
            <v>Кв. 142</v>
          </cell>
          <cell r="C148" t="str">
            <v>Тимошкина Алина Алексеевна</v>
          </cell>
          <cell r="D148">
            <v>53.6</v>
          </cell>
          <cell r="E148">
            <v>31</v>
          </cell>
          <cell r="F148">
            <v>28</v>
          </cell>
          <cell r="G148">
            <v>31</v>
          </cell>
          <cell r="H148">
            <v>30</v>
          </cell>
          <cell r="I148">
            <v>31</v>
          </cell>
          <cell r="J148">
            <v>30</v>
          </cell>
          <cell r="K148">
            <v>31</v>
          </cell>
          <cell r="L148">
            <v>31</v>
          </cell>
          <cell r="M148">
            <v>30</v>
          </cell>
          <cell r="N148">
            <v>31</v>
          </cell>
          <cell r="O148">
            <v>30</v>
          </cell>
          <cell r="P148">
            <v>31</v>
          </cell>
          <cell r="Q148">
            <v>365</v>
          </cell>
          <cell r="R148" t="str">
            <v>В-хаус 16-7-Кв. 142</v>
          </cell>
          <cell r="S148" t="str">
            <v>нет</v>
          </cell>
          <cell r="T148">
            <v>8.5999999999999998E-4</v>
          </cell>
          <cell r="U148" t="str">
            <v>нет</v>
          </cell>
          <cell r="W148">
            <v>1.2533638352483405</v>
          </cell>
          <cell r="X148">
            <v>1.2533638352483405</v>
          </cell>
          <cell r="Y148" t="str">
            <v>В-хаус 16-7-Кв. 142</v>
          </cell>
          <cell r="AB148">
            <v>8.5999999999999998E-4</v>
          </cell>
          <cell r="AC148">
            <v>28285</v>
          </cell>
          <cell r="AE148">
            <v>0.78947182859345699</v>
          </cell>
          <cell r="AF148">
            <v>0.78947182859345699</v>
          </cell>
          <cell r="AG148">
            <v>2.0428356638417977</v>
          </cell>
          <cell r="AH148">
            <v>0.32378565743915466</v>
          </cell>
          <cell r="AI148">
            <v>0.2924515615579461</v>
          </cell>
          <cell r="AJ148">
            <v>0.32378565743915466</v>
          </cell>
          <cell r="AK148">
            <v>0.31334095881208512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0.18636686803610539</v>
          </cell>
          <cell r="AR148">
            <v>0.2543537764164262</v>
          </cell>
          <cell r="AS148">
            <v>0.34875118414092549</v>
          </cell>
          <cell r="AT148">
            <v>0.80029012058587268</v>
          </cell>
          <cell r="AU148">
            <v>0.60773836297301265</v>
          </cell>
          <cell r="AV148">
            <v>0.33076921043961782</v>
          </cell>
          <cell r="AW148">
            <v>0</v>
          </cell>
          <cell r="AX148">
            <v>5.8153169966831474E-2</v>
          </cell>
          <cell r="AY148">
            <v>2.8121428485910933E-3</v>
          </cell>
          <cell r="AZ148">
            <v>0</v>
          </cell>
          <cell r="BA148">
            <v>4.5142600639930905E-2</v>
          </cell>
          <cell r="BB148">
            <v>5.617438180657093E-2</v>
          </cell>
          <cell r="BC148">
            <v>0.44711279208482257</v>
          </cell>
          <cell r="BD148">
            <v>0.56402036976048586</v>
          </cell>
          <cell r="BE148">
            <v>0.83699592025775016</v>
          </cell>
          <cell r="BF148">
            <v>3.7492090713634862</v>
          </cell>
          <cell r="BG148">
            <v>5.792044735205284</v>
          </cell>
          <cell r="BH148">
            <v>13471.601008719266</v>
          </cell>
          <cell r="BI148">
            <v>13916.160000000002</v>
          </cell>
        </row>
        <row r="149">
          <cell r="A149" t="str">
            <v>л/с №3000000146478</v>
          </cell>
          <cell r="B149" t="str">
            <v>Кв. 143</v>
          </cell>
          <cell r="C149" t="str">
            <v>Юрхар Боштьян</v>
          </cell>
          <cell r="D149">
            <v>119.9</v>
          </cell>
          <cell r="E149">
            <v>31</v>
          </cell>
          <cell r="F149">
            <v>28</v>
          </cell>
          <cell r="G149">
            <v>31</v>
          </cell>
          <cell r="H149">
            <v>30</v>
          </cell>
          <cell r="I149">
            <v>31</v>
          </cell>
          <cell r="J149">
            <v>30</v>
          </cell>
          <cell r="K149">
            <v>31</v>
          </cell>
          <cell r="L149">
            <v>31</v>
          </cell>
          <cell r="M149">
            <v>30</v>
          </cell>
          <cell r="N149">
            <v>31</v>
          </cell>
          <cell r="O149">
            <v>30</v>
          </cell>
          <cell r="P149">
            <v>31</v>
          </cell>
          <cell r="Q149">
            <v>365</v>
          </cell>
          <cell r="R149" t="str">
            <v xml:space="preserve">19-014340 Отопление ПУ </v>
          </cell>
          <cell r="S149" t="str">
            <v>нет</v>
          </cell>
          <cell r="T149">
            <v>8.5999999999999998E-4</v>
          </cell>
          <cell r="U149">
            <v>18.593</v>
          </cell>
          <cell r="W149">
            <v>2.8037000717588811</v>
          </cell>
          <cell r="X149">
            <v>2.8037000717588811</v>
          </cell>
          <cell r="Y149" t="str">
            <v xml:space="preserve">19-014340 Отопление ПУ </v>
          </cell>
          <cell r="AB149">
            <v>8.5999999999999998E-4</v>
          </cell>
          <cell r="AC149">
            <v>18.593</v>
          </cell>
          <cell r="AD149">
            <v>0</v>
          </cell>
          <cell r="AF149">
            <v>0</v>
          </cell>
          <cell r="AG149">
            <v>2.8037000717588811</v>
          </cell>
          <cell r="AH149">
            <v>0.72428918520437757</v>
          </cell>
          <cell r="AI149">
            <v>0.6541966834104056</v>
          </cell>
          <cell r="AJ149">
            <v>0.72428918520437757</v>
          </cell>
          <cell r="AK149">
            <v>0.70092501793972029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1.7902012212359353</v>
          </cell>
          <cell r="AU149">
            <v>1.3594744350832875</v>
          </cell>
          <cell r="AV149">
            <v>0.73991097633787639</v>
          </cell>
          <cell r="AW149">
            <v>0</v>
          </cell>
          <cell r="AX149">
            <v>0.1300851693847592</v>
          </cell>
          <cell r="AY149">
            <v>6.2905956631729865E-3</v>
          </cell>
          <cell r="AZ149">
            <v>0</v>
          </cell>
          <cell r="BA149">
            <v>0.10098130255089022</v>
          </cell>
          <cell r="BB149">
            <v>0.12565873840686298</v>
          </cell>
          <cell r="BC149">
            <v>1.0001646225927281</v>
          </cell>
          <cell r="BD149">
            <v>1.2616798942963106</v>
          </cell>
          <cell r="BE149">
            <v>1.8723099037109001</v>
          </cell>
          <cell r="BF149">
            <v>8.3867568592627233</v>
          </cell>
          <cell r="BG149">
            <v>11.190456931021604</v>
          </cell>
          <cell r="BH149">
            <v>26027.659966724528</v>
          </cell>
          <cell r="BI149">
            <v>20771.04</v>
          </cell>
        </row>
        <row r="150">
          <cell r="A150" t="str">
            <v>л/с №3000000146483</v>
          </cell>
          <cell r="B150" t="str">
            <v>Кв. 144</v>
          </cell>
          <cell r="C150" t="str">
            <v>Пименова Ольга Васильевна</v>
          </cell>
          <cell r="D150">
            <v>120.3</v>
          </cell>
          <cell r="E150">
            <v>31</v>
          </cell>
          <cell r="F150">
            <v>28</v>
          </cell>
          <cell r="G150">
            <v>31</v>
          </cell>
          <cell r="H150">
            <v>30</v>
          </cell>
          <cell r="I150">
            <v>31</v>
          </cell>
          <cell r="J150">
            <v>30</v>
          </cell>
          <cell r="K150">
            <v>31</v>
          </cell>
          <cell r="L150">
            <v>31</v>
          </cell>
          <cell r="M150">
            <v>30</v>
          </cell>
          <cell r="N150">
            <v>31</v>
          </cell>
          <cell r="O150">
            <v>30</v>
          </cell>
          <cell r="P150">
            <v>31</v>
          </cell>
          <cell r="Q150">
            <v>365</v>
          </cell>
          <cell r="R150" t="str">
            <v>В-хаус 16-7-Кв. 144</v>
          </cell>
          <cell r="S150">
            <v>53411</v>
          </cell>
          <cell r="T150">
            <v>8.5999999999999998E-4</v>
          </cell>
          <cell r="U150">
            <v>55454</v>
          </cell>
          <cell r="V150">
            <v>1.75698</v>
          </cell>
          <cell r="X150">
            <v>1.75698</v>
          </cell>
          <cell r="Y150" t="str">
            <v>В-хаус 16-7-Кв. 144</v>
          </cell>
          <cell r="AB150">
            <v>8.5999999999999998E-4</v>
          </cell>
          <cell r="AC150">
            <v>57140</v>
          </cell>
          <cell r="AD150">
            <v>1.4499599999999999</v>
          </cell>
          <cell r="AF150">
            <v>1.4499599999999999</v>
          </cell>
          <cell r="AG150">
            <v>3.2069399999999999</v>
          </cell>
          <cell r="AH150">
            <v>0.45388650000000003</v>
          </cell>
          <cell r="AI150">
            <v>0.40996199999999999</v>
          </cell>
          <cell r="AJ150">
            <v>0.45388650000000003</v>
          </cell>
          <cell r="AK150">
            <v>0.439245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0.3422851762286061</v>
          </cell>
          <cell r="AR150">
            <v>0.4671513134418358</v>
          </cell>
          <cell r="AS150">
            <v>0.64052351032955812</v>
          </cell>
          <cell r="AT150">
            <v>1.7961735355686654</v>
          </cell>
          <cell r="AU150">
            <v>1.3640097960009965</v>
          </cell>
          <cell r="AV150">
            <v>0.74237940328145557</v>
          </cell>
          <cell r="AW150">
            <v>0</v>
          </cell>
          <cell r="AX150">
            <v>0.13051914826510869</v>
          </cell>
          <cell r="AY150">
            <v>6.311581803834114E-3</v>
          </cell>
          <cell r="AZ150">
            <v>0</v>
          </cell>
          <cell r="BA150">
            <v>0.10131818763029267</v>
          </cell>
          <cell r="BB150">
            <v>0.12607795021138962</v>
          </cell>
          <cell r="BC150">
            <v>1.0035012852202267</v>
          </cell>
          <cell r="BD150">
            <v>1.2658890015333291</v>
          </cell>
          <cell r="BE150">
            <v>1.8785561419217787</v>
          </cell>
          <cell r="BF150">
            <v>8.4147360314370783</v>
          </cell>
          <cell r="BG150">
            <v>11.621676031437078</v>
          </cell>
          <cell r="BH150">
            <v>27030.623847998871</v>
          </cell>
          <cell r="BI150">
            <v>27461.16</v>
          </cell>
        </row>
        <row r="151">
          <cell r="A151" t="str">
            <v>л/с №3000000146484</v>
          </cell>
          <cell r="B151" t="str">
            <v>Кв. 145</v>
          </cell>
          <cell r="C151" t="str">
            <v>Алексеева Светлана Геннадьевна</v>
          </cell>
          <cell r="D151">
            <v>53.7</v>
          </cell>
          <cell r="E151">
            <v>31</v>
          </cell>
          <cell r="F151">
            <v>28</v>
          </cell>
          <cell r="G151">
            <v>31</v>
          </cell>
          <cell r="H151">
            <v>30</v>
          </cell>
          <cell r="I151">
            <v>31</v>
          </cell>
          <cell r="J151">
            <v>30</v>
          </cell>
          <cell r="K151">
            <v>31</v>
          </cell>
          <cell r="L151">
            <v>31</v>
          </cell>
          <cell r="M151">
            <v>30</v>
          </cell>
          <cell r="N151">
            <v>31</v>
          </cell>
          <cell r="O151">
            <v>30</v>
          </cell>
          <cell r="P151">
            <v>31</v>
          </cell>
          <cell r="Q151">
            <v>365</v>
          </cell>
          <cell r="R151" t="str">
            <v>В-хаус 16-7-Кв. 145</v>
          </cell>
          <cell r="S151">
            <v>23306</v>
          </cell>
          <cell r="T151">
            <v>8.5999999999999998E-4</v>
          </cell>
          <cell r="U151">
            <v>24901</v>
          </cell>
          <cell r="V151">
            <v>1.3716999999999999</v>
          </cell>
          <cell r="X151">
            <v>1.3716999999999999</v>
          </cell>
          <cell r="Y151" t="str">
            <v>В-хаус 16-7-Кв. 145</v>
          </cell>
          <cell r="AB151">
            <v>8.5999999999999998E-4</v>
          </cell>
          <cell r="AC151">
            <v>25912</v>
          </cell>
          <cell r="AD151">
            <v>0.86946000000000001</v>
          </cell>
          <cell r="AF151">
            <v>0.86946000000000001</v>
          </cell>
          <cell r="AG151">
            <v>2.2411599999999998</v>
          </cell>
          <cell r="AH151">
            <v>0.35435583333333331</v>
          </cell>
          <cell r="AI151">
            <v>0.32006333333333331</v>
          </cell>
          <cell r="AJ151">
            <v>0.35435583333333331</v>
          </cell>
          <cell r="AK151">
            <v>0.34292499999999998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0.20524929606590794</v>
          </cell>
          <cell r="AR151">
            <v>0.28012454204608306</v>
          </cell>
          <cell r="AS151">
            <v>0.38408616188800904</v>
          </cell>
          <cell r="AT151">
            <v>0.80178319916905527</v>
          </cell>
          <cell r="AU151">
            <v>0.60887220320243984</v>
          </cell>
          <cell r="AV151">
            <v>0.33138631717551265</v>
          </cell>
          <cell r="AW151">
            <v>0</v>
          </cell>
          <cell r="AX151">
            <v>5.8261664686918846E-2</v>
          </cell>
          <cell r="AY151">
            <v>2.8173893837563752E-3</v>
          </cell>
          <cell r="AZ151">
            <v>0</v>
          </cell>
          <cell r="BA151">
            <v>4.5226821909781521E-2</v>
          </cell>
          <cell r="BB151">
            <v>5.6279184757702598E-2</v>
          </cell>
          <cell r="BC151">
            <v>0.44794695774169724</v>
          </cell>
          <cell r="BD151">
            <v>0.56507264656974043</v>
          </cell>
          <cell r="BE151">
            <v>0.83855747981046991</v>
          </cell>
          <cell r="BF151">
            <v>3.7562038644070745</v>
          </cell>
          <cell r="BG151">
            <v>5.9973638644070739</v>
          </cell>
          <cell r="BH151">
            <v>13949.148664947126</v>
          </cell>
          <cell r="BI151">
            <v>13522.679999999998</v>
          </cell>
        </row>
        <row r="152">
          <cell r="A152" t="str">
            <v>л/с №3000000146489</v>
          </cell>
          <cell r="B152" t="str">
            <v>Кв. 146</v>
          </cell>
          <cell r="C152" t="str">
            <v>Бахтин Валерий Николаевич</v>
          </cell>
          <cell r="D152">
            <v>122.1</v>
          </cell>
          <cell r="E152">
            <v>31</v>
          </cell>
          <cell r="F152">
            <v>28</v>
          </cell>
          <cell r="G152">
            <v>31</v>
          </cell>
          <cell r="H152">
            <v>30</v>
          </cell>
          <cell r="I152">
            <v>31</v>
          </cell>
          <cell r="J152">
            <v>30</v>
          </cell>
          <cell r="K152">
            <v>31</v>
          </cell>
          <cell r="L152">
            <v>31</v>
          </cell>
          <cell r="M152">
            <v>30</v>
          </cell>
          <cell r="N152">
            <v>31</v>
          </cell>
          <cell r="O152">
            <v>30</v>
          </cell>
          <cell r="P152">
            <v>31</v>
          </cell>
          <cell r="Q152">
            <v>365</v>
          </cell>
          <cell r="R152" t="str">
            <v xml:space="preserve">51744865 Отопление ПУ </v>
          </cell>
          <cell r="S152" t="str">
            <v>нет</v>
          </cell>
          <cell r="T152">
            <v>8.5999999999999998E-4</v>
          </cell>
          <cell r="U152">
            <v>119358</v>
          </cell>
          <cell r="W152">
            <v>2.8551441097728056</v>
          </cell>
          <cell r="X152">
            <v>2.8551441097728056</v>
          </cell>
          <cell r="Y152" t="str">
            <v xml:space="preserve">51744865 Отопление ПУ </v>
          </cell>
          <cell r="AB152">
            <v>8.5999999999999998E-4</v>
          </cell>
          <cell r="AC152">
            <v>122890</v>
          </cell>
          <cell r="AD152">
            <v>3.0375199999999998</v>
          </cell>
          <cell r="AF152">
            <v>3.0375199999999998</v>
          </cell>
          <cell r="AG152">
            <v>5.8926641097728059</v>
          </cell>
          <cell r="AH152">
            <v>0.73757889502464147</v>
          </cell>
          <cell r="AI152">
            <v>0.66620029228032129</v>
          </cell>
          <cell r="AJ152">
            <v>0.73757889502464147</v>
          </cell>
          <cell r="AK152">
            <v>0.71378602744320141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0.71705293145874072</v>
          </cell>
          <cell r="AR152">
            <v>0.9786348986219241</v>
          </cell>
          <cell r="AS152">
            <v>1.3418321699193352</v>
          </cell>
          <cell r="AT152">
            <v>1.8230489500659524</v>
          </cell>
          <cell r="AU152">
            <v>1.3844189201306871</v>
          </cell>
          <cell r="AV152">
            <v>0.75348732452756217</v>
          </cell>
          <cell r="AW152">
            <v>0</v>
          </cell>
          <cell r="AX152">
            <v>0.13247205322668137</v>
          </cell>
          <cell r="AY152">
            <v>6.4060194368091876E-3</v>
          </cell>
          <cell r="AZ152">
            <v>0</v>
          </cell>
          <cell r="BA152">
            <v>0.10283417048760378</v>
          </cell>
          <cell r="BB152">
            <v>0.12796440333175951</v>
          </cell>
          <cell r="BC152">
            <v>1.0185162670439707</v>
          </cell>
          <cell r="BD152">
            <v>1.2848299840999124</v>
          </cell>
          <cell r="BE152">
            <v>1.906664213870733</v>
          </cell>
          <cell r="BF152">
            <v>8.5406423062216739</v>
          </cell>
          <cell r="BG152">
            <v>14.43330641599448</v>
          </cell>
          <cell r="BH152">
            <v>33570.13872683324</v>
          </cell>
          <cell r="BI152">
            <v>41846.28</v>
          </cell>
        </row>
        <row r="153">
          <cell r="A153" t="str">
            <v>л/с №3000000146492</v>
          </cell>
          <cell r="B153" t="str">
            <v>Кв. 147</v>
          </cell>
          <cell r="C153" t="str">
            <v>Бодров Даниил Александрович</v>
          </cell>
          <cell r="D153">
            <v>122</v>
          </cell>
          <cell r="E153">
            <v>31</v>
          </cell>
          <cell r="F153">
            <v>28</v>
          </cell>
          <cell r="G153">
            <v>31</v>
          </cell>
          <cell r="H153">
            <v>30</v>
          </cell>
          <cell r="I153">
            <v>31</v>
          </cell>
          <cell r="J153">
            <v>30</v>
          </cell>
          <cell r="K153">
            <v>31</v>
          </cell>
          <cell r="L153">
            <v>31</v>
          </cell>
          <cell r="M153">
            <v>30</v>
          </cell>
          <cell r="N153">
            <v>31</v>
          </cell>
          <cell r="O153">
            <v>30</v>
          </cell>
          <cell r="P153">
            <v>31</v>
          </cell>
          <cell r="Q153">
            <v>365</v>
          </cell>
          <cell r="R153" t="str">
            <v xml:space="preserve">51744758 Отопление ПУ </v>
          </cell>
          <cell r="S153">
            <v>48569</v>
          </cell>
          <cell r="T153">
            <v>8.5999999999999998E-4</v>
          </cell>
          <cell r="U153">
            <v>50873</v>
          </cell>
          <cell r="V153">
            <v>1.9814399999999999</v>
          </cell>
          <cell r="X153">
            <v>1.9814399999999999</v>
          </cell>
          <cell r="Y153" t="str">
            <v>008100 Отопление ЖП ФАКТ</v>
          </cell>
          <cell r="Z153">
            <v>1E-3</v>
          </cell>
          <cell r="AA153" t="str">
            <v>ДА</v>
          </cell>
          <cell r="AB153">
            <v>1</v>
          </cell>
          <cell r="AC153" t="str">
            <v>нет</v>
          </cell>
          <cell r="AE153">
            <v>1.7969321471716744</v>
          </cell>
          <cell r="AF153">
            <v>1.7969321471716744</v>
          </cell>
          <cell r="AG153">
            <v>3.778372147171674</v>
          </cell>
          <cell r="AH153">
            <v>0.51187199999999999</v>
          </cell>
          <cell r="AI153">
            <v>0.46233599999999997</v>
          </cell>
          <cell r="AJ153">
            <v>0.51187199999999999</v>
          </cell>
          <cell r="AK153">
            <v>0.49535999999999997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0.42419324441053835</v>
          </cell>
          <cell r="AR153">
            <v>0.57893956572395511</v>
          </cell>
          <cell r="AS153">
            <v>0.79379933703718109</v>
          </cell>
          <cell r="AT153">
            <v>1.8215558714827698</v>
          </cell>
          <cell r="AU153">
            <v>1.3832850799012599</v>
          </cell>
          <cell r="AV153">
            <v>0.75287021779166741</v>
          </cell>
          <cell r="AW153">
            <v>0</v>
          </cell>
          <cell r="AX153">
            <v>0.13236355850659401</v>
          </cell>
          <cell r="AY153">
            <v>6.4007729016439061E-3</v>
          </cell>
          <cell r="AZ153">
            <v>0</v>
          </cell>
          <cell r="BA153">
            <v>0.10274994921775317</v>
          </cell>
          <cell r="BB153">
            <v>0.12785960038062788</v>
          </cell>
          <cell r="BC153">
            <v>1.0176821013870962</v>
          </cell>
          <cell r="BD153">
            <v>1.283777707290658</v>
          </cell>
          <cell r="BE153">
            <v>1.9051026543180134</v>
          </cell>
          <cell r="BF153">
            <v>8.5336475131780833</v>
          </cell>
          <cell r="BG153">
            <v>12.312019660349758</v>
          </cell>
          <cell r="BH153">
            <v>28636.280287614296</v>
          </cell>
          <cell r="BI153">
            <v>22350.720000000001</v>
          </cell>
        </row>
        <row r="154">
          <cell r="A154" t="str">
            <v>л/с №3000000156643</v>
          </cell>
          <cell r="B154" t="str">
            <v>Кв. 148</v>
          </cell>
          <cell r="C154" t="str">
            <v>Топоровская Людмила Ивановна</v>
          </cell>
          <cell r="D154">
            <v>53.7</v>
          </cell>
          <cell r="E154">
            <v>31</v>
          </cell>
          <cell r="F154">
            <v>28</v>
          </cell>
          <cell r="G154">
            <v>31</v>
          </cell>
          <cell r="H154">
            <v>30</v>
          </cell>
          <cell r="I154">
            <v>31</v>
          </cell>
          <cell r="J154">
            <v>30</v>
          </cell>
          <cell r="K154">
            <v>31</v>
          </cell>
          <cell r="L154">
            <v>31</v>
          </cell>
          <cell r="M154">
            <v>30</v>
          </cell>
          <cell r="N154">
            <v>31</v>
          </cell>
          <cell r="O154">
            <v>30</v>
          </cell>
          <cell r="P154">
            <v>31</v>
          </cell>
          <cell r="Q154">
            <v>365</v>
          </cell>
          <cell r="R154" t="str">
            <v>В-хаус 16-7-Кв. 148</v>
          </cell>
          <cell r="S154">
            <v>31820</v>
          </cell>
          <cell r="T154">
            <v>8.5999999999999998E-4</v>
          </cell>
          <cell r="U154">
            <v>34149</v>
          </cell>
          <cell r="V154">
            <v>2.0029400000000002</v>
          </cell>
          <cell r="X154">
            <v>2.0029400000000002</v>
          </cell>
          <cell r="Y154" t="str">
            <v>В-хаус 16-7-Кв. 148</v>
          </cell>
          <cell r="AB154">
            <v>8.5999999999999998E-4</v>
          </cell>
          <cell r="AC154">
            <v>36505</v>
          </cell>
          <cell r="AD154">
            <v>2.02616</v>
          </cell>
          <cell r="AF154">
            <v>2.02616</v>
          </cell>
          <cell r="AG154">
            <v>4.0290999999999997</v>
          </cell>
          <cell r="AH154">
            <v>0.51742616666666663</v>
          </cell>
          <cell r="AI154">
            <v>0.46735266666666664</v>
          </cell>
          <cell r="AJ154">
            <v>0.51742616666666663</v>
          </cell>
          <cell r="AK154">
            <v>0.50073500000000004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0.47830597579750656</v>
          </cell>
          <cell r="AR154">
            <v>0.65279270134576817</v>
          </cell>
          <cell r="AS154">
            <v>0.89506132285672535</v>
          </cell>
          <cell r="AT154">
            <v>0.80178319916905527</v>
          </cell>
          <cell r="AU154">
            <v>0.60887220320243984</v>
          </cell>
          <cell r="AV154">
            <v>0.33138631717551265</v>
          </cell>
          <cell r="AW154">
            <v>0</v>
          </cell>
          <cell r="AX154">
            <v>5.8261664686918846E-2</v>
          </cell>
          <cell r="AY154">
            <v>2.8173893837563752E-3</v>
          </cell>
          <cell r="AZ154">
            <v>0</v>
          </cell>
          <cell r="BA154">
            <v>4.5226821909781521E-2</v>
          </cell>
          <cell r="BB154">
            <v>5.6279184757702598E-2</v>
          </cell>
          <cell r="BC154">
            <v>0.44794695774169724</v>
          </cell>
          <cell r="BD154">
            <v>0.56507264656974043</v>
          </cell>
          <cell r="BE154">
            <v>0.83855747981046991</v>
          </cell>
          <cell r="BF154">
            <v>3.7562038644070745</v>
          </cell>
          <cell r="BG154">
            <v>7.7853038644070747</v>
          </cell>
          <cell r="BH154">
            <v>18107.682552147129</v>
          </cell>
          <cell r="BI154">
            <v>13369.200000000003</v>
          </cell>
        </row>
        <row r="155">
          <cell r="A155" t="str">
            <v>л/с №3000000146532</v>
          </cell>
          <cell r="B155" t="str">
            <v>Кв. 149</v>
          </cell>
          <cell r="C155" t="str">
            <v>Лисеев Николай Николаевич</v>
          </cell>
          <cell r="D155">
            <v>120.8</v>
          </cell>
          <cell r="E155">
            <v>31</v>
          </cell>
          <cell r="F155">
            <v>28</v>
          </cell>
          <cell r="G155">
            <v>31</v>
          </cell>
          <cell r="H155">
            <v>30</v>
          </cell>
          <cell r="I155">
            <v>31</v>
          </cell>
          <cell r="J155">
            <v>30</v>
          </cell>
          <cell r="K155">
            <v>31</v>
          </cell>
          <cell r="L155">
            <v>31</v>
          </cell>
          <cell r="M155">
            <v>30</v>
          </cell>
          <cell r="N155">
            <v>31</v>
          </cell>
          <cell r="O155">
            <v>30</v>
          </cell>
          <cell r="P155">
            <v>31</v>
          </cell>
          <cell r="Q155">
            <v>365</v>
          </cell>
          <cell r="R155" t="str">
            <v>В-хаус 16-7-Кв. 149</v>
          </cell>
          <cell r="S155">
            <v>66784</v>
          </cell>
          <cell r="T155">
            <v>8.5999999999999998E-4</v>
          </cell>
          <cell r="U155">
            <v>71089</v>
          </cell>
          <cell r="V155">
            <v>3.7022999999999997</v>
          </cell>
          <cell r="X155">
            <v>3.7022999999999997</v>
          </cell>
          <cell r="Y155" t="str">
            <v>В-хаус 16-7-Кв. 149</v>
          </cell>
          <cell r="AB155">
            <v>8.5999999999999998E-4</v>
          </cell>
          <cell r="AC155">
            <v>72632</v>
          </cell>
          <cell r="AD155">
            <v>1.32698</v>
          </cell>
          <cell r="AF155">
            <v>1.32698</v>
          </cell>
          <cell r="AG155">
            <v>5.02928</v>
          </cell>
          <cell r="AH155">
            <v>0.95642749999999999</v>
          </cell>
          <cell r="AI155">
            <v>0.86386999999999992</v>
          </cell>
          <cell r="AJ155">
            <v>0.95642749999999999</v>
          </cell>
          <cell r="AK155">
            <v>0.92557499999999993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0.31325387124599008</v>
          </cell>
          <cell r="AR155">
            <v>0.42752934557577266</v>
          </cell>
          <cell r="AS155">
            <v>0.58619678317823742</v>
          </cell>
          <cell r="AT155">
            <v>1.8036389284845786</v>
          </cell>
          <cell r="AU155">
            <v>1.3696789971481329</v>
          </cell>
          <cell r="AV155">
            <v>0.74546493696092964</v>
          </cell>
          <cell r="AW155">
            <v>0</v>
          </cell>
          <cell r="AX155">
            <v>0.13106162186554554</v>
          </cell>
          <cell r="AY155">
            <v>6.3378144796605237E-3</v>
          </cell>
          <cell r="AZ155">
            <v>0</v>
          </cell>
          <cell r="BA155">
            <v>0.10173929397954576</v>
          </cell>
          <cell r="BB155">
            <v>0.12660196496704793</v>
          </cell>
          <cell r="BC155">
            <v>1.0076721135046001</v>
          </cell>
          <cell r="BD155">
            <v>1.2711503855796022</v>
          </cell>
          <cell r="BE155">
            <v>1.8863639396853771</v>
          </cell>
          <cell r="BF155">
            <v>8.4497099966550202</v>
          </cell>
          <cell r="BG155">
            <v>13.47898999665502</v>
          </cell>
          <cell r="BH155">
            <v>31350.51325341998</v>
          </cell>
          <cell r="BI155">
            <v>30824.400000000005</v>
          </cell>
        </row>
        <row r="156">
          <cell r="A156" t="str">
            <v>л/с №3000000146533</v>
          </cell>
          <cell r="B156" t="str">
            <v>Кв. 150</v>
          </cell>
          <cell r="C156" t="str">
            <v>Сулейманов Артур Абдулманафович</v>
          </cell>
          <cell r="D156">
            <v>120.5</v>
          </cell>
          <cell r="E156">
            <v>31</v>
          </cell>
          <cell r="F156">
            <v>28</v>
          </cell>
          <cell r="G156">
            <v>31</v>
          </cell>
          <cell r="H156">
            <v>30</v>
          </cell>
          <cell r="I156">
            <v>31</v>
          </cell>
          <cell r="J156">
            <v>30</v>
          </cell>
          <cell r="K156">
            <v>31</v>
          </cell>
          <cell r="L156">
            <v>31</v>
          </cell>
          <cell r="M156">
            <v>30</v>
          </cell>
          <cell r="N156">
            <v>31</v>
          </cell>
          <cell r="O156">
            <v>30</v>
          </cell>
          <cell r="P156">
            <v>31</v>
          </cell>
          <cell r="Q156">
            <v>365</v>
          </cell>
          <cell r="R156" t="str">
            <v xml:space="preserve">20000801 Отопление ПУ </v>
          </cell>
          <cell r="S156" t="str">
            <v>нет</v>
          </cell>
          <cell r="T156">
            <v>8.5999999999999998E-4</v>
          </cell>
          <cell r="U156">
            <v>20.385000000000002</v>
          </cell>
          <cell r="W156">
            <v>2.817730263944497</v>
          </cell>
          <cell r="X156">
            <v>2.817730263944497</v>
          </cell>
          <cell r="Y156" t="str">
            <v xml:space="preserve">20000801 Отопление ПУ </v>
          </cell>
          <cell r="AB156">
            <v>8.5999999999999998E-4</v>
          </cell>
          <cell r="AC156">
            <v>20.385000000000002</v>
          </cell>
          <cell r="AD156">
            <v>0</v>
          </cell>
          <cell r="AF156">
            <v>0</v>
          </cell>
          <cell r="AG156">
            <v>2.817730263944497</v>
          </cell>
          <cell r="AH156">
            <v>0.72791365151899512</v>
          </cell>
          <cell r="AI156">
            <v>0.65747039492038262</v>
          </cell>
          <cell r="AJ156">
            <v>0.72791365151899512</v>
          </cell>
          <cell r="AK156">
            <v>0.70443256598612425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1.7991596927350308</v>
          </cell>
          <cell r="AU156">
            <v>1.3662774764598511</v>
          </cell>
          <cell r="AV156">
            <v>0.74361361675324522</v>
          </cell>
          <cell r="AW156">
            <v>0</v>
          </cell>
          <cell r="AX156">
            <v>0.13073613770528345</v>
          </cell>
          <cell r="AY156">
            <v>6.3220748741646777E-3</v>
          </cell>
          <cell r="AZ156">
            <v>0</v>
          </cell>
          <cell r="BA156">
            <v>0.10148663016999392</v>
          </cell>
          <cell r="BB156">
            <v>0.12628755611365294</v>
          </cell>
          <cell r="BC156">
            <v>1.0051696165339761</v>
          </cell>
          <cell r="BD156">
            <v>1.2679935551518384</v>
          </cell>
          <cell r="BE156">
            <v>1.8816792610272182</v>
          </cell>
          <cell r="BF156">
            <v>8.428725617524254</v>
          </cell>
          <cell r="BG156">
            <v>11.246455881468751</v>
          </cell>
          <cell r="BH156">
            <v>26157.906805590541</v>
          </cell>
          <cell r="BI156">
            <v>41402.519999999997</v>
          </cell>
        </row>
        <row r="157">
          <cell r="A157" t="str">
            <v>л/с №3000000156644</v>
          </cell>
          <cell r="B157" t="str">
            <v>Кв. 151</v>
          </cell>
          <cell r="C157" t="str">
            <v>Топоровская Людмила Ивановна</v>
          </cell>
          <cell r="D157">
            <v>53.7</v>
          </cell>
          <cell r="E157">
            <v>31</v>
          </cell>
          <cell r="F157">
            <v>28</v>
          </cell>
          <cell r="G157">
            <v>31</v>
          </cell>
          <cell r="H157">
            <v>30</v>
          </cell>
          <cell r="I157">
            <v>31</v>
          </cell>
          <cell r="J157">
            <v>30</v>
          </cell>
          <cell r="K157">
            <v>31</v>
          </cell>
          <cell r="L157">
            <v>31</v>
          </cell>
          <cell r="M157">
            <v>30</v>
          </cell>
          <cell r="N157">
            <v>31</v>
          </cell>
          <cell r="O157">
            <v>30</v>
          </cell>
          <cell r="P157">
            <v>31</v>
          </cell>
          <cell r="Q157">
            <v>365</v>
          </cell>
          <cell r="R157" t="str">
            <v>В-хаус 16-7-Кв. 151</v>
          </cell>
          <cell r="S157">
            <v>28751</v>
          </cell>
          <cell r="T157">
            <v>8.5999999999999998E-4</v>
          </cell>
          <cell r="U157">
            <v>30446</v>
          </cell>
          <cell r="V157">
            <v>1.4577</v>
          </cell>
          <cell r="X157">
            <v>1.4577</v>
          </cell>
          <cell r="Y157" t="str">
            <v>В-хаус 16-7-Кв. 151</v>
          </cell>
          <cell r="AB157">
            <v>8.5999999999999998E-4</v>
          </cell>
          <cell r="AC157">
            <v>32041</v>
          </cell>
          <cell r="AD157">
            <v>1.3716999999999999</v>
          </cell>
          <cell r="AF157">
            <v>1.3716999999999999</v>
          </cell>
          <cell r="AG157">
            <v>2.8293999999999997</v>
          </cell>
          <cell r="AH157">
            <v>0.37657250000000003</v>
          </cell>
          <cell r="AI157">
            <v>0.34012999999999999</v>
          </cell>
          <cell r="AJ157">
            <v>0.37657250000000003</v>
          </cell>
          <cell r="AK157">
            <v>0.364425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0.32381070942148682</v>
          </cell>
          <cell r="AR157">
            <v>0.44193733389070466</v>
          </cell>
          <cell r="AS157">
            <v>0.60595195668780855</v>
          </cell>
          <cell r="AT157">
            <v>0.80178319916905527</v>
          </cell>
          <cell r="AU157">
            <v>0.60887220320243984</v>
          </cell>
          <cell r="AV157">
            <v>0.33138631717551265</v>
          </cell>
          <cell r="AW157">
            <v>0</v>
          </cell>
          <cell r="AX157">
            <v>5.8261664686918846E-2</v>
          </cell>
          <cell r="AY157">
            <v>2.8173893837563752E-3</v>
          </cell>
          <cell r="AZ157">
            <v>0</v>
          </cell>
          <cell r="BA157">
            <v>4.5226821909781521E-2</v>
          </cell>
          <cell r="BB157">
            <v>5.6279184757702598E-2</v>
          </cell>
          <cell r="BC157">
            <v>0.44794695774169724</v>
          </cell>
          <cell r="BD157">
            <v>0.56507264656974043</v>
          </cell>
          <cell r="BE157">
            <v>0.83855747981046991</v>
          </cell>
          <cell r="BF157">
            <v>3.7562038644070745</v>
          </cell>
          <cell r="BG157">
            <v>6.5856038644070747</v>
          </cell>
          <cell r="BH157">
            <v>15317.324316147127</v>
          </cell>
          <cell r="BI157">
            <v>13369.200000000003</v>
          </cell>
        </row>
        <row r="158">
          <cell r="A158" t="str">
            <v>л/с №3000000146543</v>
          </cell>
          <cell r="B158" t="str">
            <v>Кв. 152</v>
          </cell>
          <cell r="C158" t="str">
            <v>Сонина Елена Александровна</v>
          </cell>
          <cell r="D158">
            <v>122</v>
          </cell>
          <cell r="E158">
            <v>31</v>
          </cell>
          <cell r="F158">
            <v>28</v>
          </cell>
          <cell r="G158">
            <v>31</v>
          </cell>
          <cell r="H158">
            <v>30</v>
          </cell>
          <cell r="I158">
            <v>31</v>
          </cell>
          <cell r="J158">
            <v>30</v>
          </cell>
          <cell r="K158">
            <v>31</v>
          </cell>
          <cell r="L158">
            <v>31</v>
          </cell>
          <cell r="M158">
            <v>30</v>
          </cell>
          <cell r="N158">
            <v>31</v>
          </cell>
          <cell r="O158">
            <v>30</v>
          </cell>
          <cell r="P158">
            <v>31</v>
          </cell>
          <cell r="Q158">
            <v>365</v>
          </cell>
          <cell r="R158" t="str">
            <v>В-хаус 16-7-Кв. 152</v>
          </cell>
          <cell r="S158" t="str">
            <v>нет</v>
          </cell>
          <cell r="T158">
            <v>8.5999999999999998E-4</v>
          </cell>
          <cell r="U158">
            <v>91551</v>
          </cell>
          <cell r="W158">
            <v>2.8528057444085362</v>
          </cell>
          <cell r="X158">
            <v>2.8528057444085362</v>
          </cell>
          <cell r="Y158" t="str">
            <v>В-хаус 16-7-Кв. 152</v>
          </cell>
          <cell r="AB158">
            <v>8.5999999999999998E-4</v>
          </cell>
          <cell r="AC158">
            <v>95749</v>
          </cell>
          <cell r="AD158">
            <v>3.6102799999999999</v>
          </cell>
          <cell r="AF158">
            <v>3.6102799999999999</v>
          </cell>
          <cell r="AG158">
            <v>6.4630857444085361</v>
          </cell>
          <cell r="AH158">
            <v>0.73697481730553849</v>
          </cell>
          <cell r="AI158">
            <v>0.66565467369532505</v>
          </cell>
          <cell r="AJ158">
            <v>0.73697481730553849</v>
          </cell>
          <cell r="AK158">
            <v>0.71320143610213405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0.85226166655260294</v>
          </cell>
          <cell r="AR158">
            <v>1.1631679797324002</v>
          </cell>
          <cell r="AS158">
            <v>1.5948503537149969</v>
          </cell>
          <cell r="AT158">
            <v>1.8215558714827698</v>
          </cell>
          <cell r="AU158">
            <v>1.3832850799012599</v>
          </cell>
          <cell r="AV158">
            <v>0.75287021779166741</v>
          </cell>
          <cell r="AW158">
            <v>0</v>
          </cell>
          <cell r="AX158">
            <v>0.13236355850659401</v>
          </cell>
          <cell r="AY158">
            <v>6.4007729016439061E-3</v>
          </cell>
          <cell r="AZ158">
            <v>0</v>
          </cell>
          <cell r="BA158">
            <v>0.10274994921775317</v>
          </cell>
          <cell r="BB158">
            <v>0.12785960038062788</v>
          </cell>
          <cell r="BC158">
            <v>1.0176821013870962</v>
          </cell>
          <cell r="BD158">
            <v>1.283777707290658</v>
          </cell>
          <cell r="BE158">
            <v>1.9051026543180134</v>
          </cell>
          <cell r="BF158">
            <v>8.5336475131780833</v>
          </cell>
          <cell r="BG158">
            <v>14.996733257586619</v>
          </cell>
          <cell r="BH158">
            <v>34880.601949155571</v>
          </cell>
          <cell r="BI158">
            <v>33009.840000000004</v>
          </cell>
        </row>
        <row r="159">
          <cell r="A159" t="str">
            <v>л/с №3000000146545</v>
          </cell>
          <cell r="B159" t="str">
            <v>Кв. 153</v>
          </cell>
          <cell r="C159" t="str">
            <v>Лечиев Мамлюк Исраилович</v>
          </cell>
          <cell r="D159">
            <v>71.599999999999994</v>
          </cell>
          <cell r="E159">
            <v>31</v>
          </cell>
          <cell r="F159">
            <v>28</v>
          </cell>
          <cell r="G159">
            <v>31</v>
          </cell>
          <cell r="H159">
            <v>30</v>
          </cell>
          <cell r="I159">
            <v>31</v>
          </cell>
          <cell r="J159">
            <v>30</v>
          </cell>
          <cell r="K159">
            <v>31</v>
          </cell>
          <cell r="L159">
            <v>31</v>
          </cell>
          <cell r="M159">
            <v>30</v>
          </cell>
          <cell r="N159">
            <v>31</v>
          </cell>
          <cell r="O159">
            <v>30</v>
          </cell>
          <cell r="P159">
            <v>31</v>
          </cell>
          <cell r="Q159">
            <v>365</v>
          </cell>
          <cell r="R159" t="str">
            <v>19-015890 Отоплние ПУ</v>
          </cell>
          <cell r="S159" t="str">
            <v>нет</v>
          </cell>
          <cell r="T159">
            <v>8.5999999999999998E-4</v>
          </cell>
          <cell r="U159">
            <v>40.558999999999997</v>
          </cell>
          <cell r="W159">
            <v>1.674269600816813</v>
          </cell>
          <cell r="X159">
            <v>1.674269600816813</v>
          </cell>
          <cell r="Y159" t="str">
            <v>19-015890 Отоплние ПУ</v>
          </cell>
          <cell r="AB159">
            <v>8.5999999999999998E-4</v>
          </cell>
          <cell r="AC159">
            <v>40.558999999999997</v>
          </cell>
          <cell r="AD159">
            <v>0</v>
          </cell>
          <cell r="AF159">
            <v>0</v>
          </cell>
          <cell r="AG159">
            <v>1.674269600816813</v>
          </cell>
          <cell r="AH159">
            <v>0.43251964687767669</v>
          </cell>
          <cell r="AI159">
            <v>0.39066290685725635</v>
          </cell>
          <cell r="AJ159">
            <v>0.43251964687767669</v>
          </cell>
          <cell r="AK159">
            <v>0.41856740020420324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1.0690442655587402</v>
          </cell>
          <cell r="AU159">
            <v>0.81182960426991968</v>
          </cell>
          <cell r="AV159">
            <v>0.44184842290068344</v>
          </cell>
          <cell r="AW159">
            <v>0</v>
          </cell>
          <cell r="AX159">
            <v>7.7682219582558457E-2</v>
          </cell>
          <cell r="AY159">
            <v>3.7565191783418333E-3</v>
          </cell>
          <cell r="AZ159">
            <v>0</v>
          </cell>
          <cell r="BA159">
            <v>6.0302429213042019E-2</v>
          </cell>
          <cell r="BB159">
            <v>7.5038913010270117E-2</v>
          </cell>
          <cell r="BC159">
            <v>0.59726261032226291</v>
          </cell>
          <cell r="BD159">
            <v>0.7534301954263205</v>
          </cell>
          <cell r="BE159">
            <v>1.118076639747293</v>
          </cell>
          <cell r="BF159">
            <v>5.0082718192094324</v>
          </cell>
          <cell r="BG159">
            <v>6.6825414200262454</v>
          </cell>
          <cell r="BH159">
            <v>15542.789438010645</v>
          </cell>
          <cell r="BI159">
            <v>25192.080000000002</v>
          </cell>
        </row>
        <row r="160">
          <cell r="A160" t="str">
            <v>л/с №3000000146546</v>
          </cell>
          <cell r="B160" t="str">
            <v>Кв. 154</v>
          </cell>
          <cell r="C160" t="str">
            <v>Дакаева Раиса Абдрашидовна</v>
          </cell>
          <cell r="D160">
            <v>52</v>
          </cell>
          <cell r="E160">
            <v>31</v>
          </cell>
          <cell r="F160">
            <v>28</v>
          </cell>
          <cell r="G160">
            <v>31</v>
          </cell>
          <cell r="H160">
            <v>30</v>
          </cell>
          <cell r="I160">
            <v>31</v>
          </cell>
          <cell r="J160">
            <v>30</v>
          </cell>
          <cell r="K160">
            <v>31</v>
          </cell>
          <cell r="L160">
            <v>31</v>
          </cell>
          <cell r="M160">
            <v>30</v>
          </cell>
          <cell r="N160">
            <v>31</v>
          </cell>
          <cell r="O160">
            <v>30</v>
          </cell>
          <cell r="P160">
            <v>31</v>
          </cell>
          <cell r="Q160">
            <v>365</v>
          </cell>
          <cell r="R160" t="str">
            <v xml:space="preserve">51744850 Отопление ПУ </v>
          </cell>
          <cell r="S160" t="str">
            <v>нет</v>
          </cell>
          <cell r="T160">
            <v>8.5999999999999998E-4</v>
          </cell>
          <cell r="U160" t="str">
            <v>нет</v>
          </cell>
          <cell r="W160">
            <v>1.2159499894200319</v>
          </cell>
          <cell r="X160">
            <v>1.2159499894200319</v>
          </cell>
          <cell r="Y160" t="str">
            <v>010310 Отопление</v>
          </cell>
          <cell r="Z160">
            <v>1E-3</v>
          </cell>
          <cell r="AA160" t="str">
            <v>ДА</v>
          </cell>
          <cell r="AB160">
            <v>1</v>
          </cell>
          <cell r="AC160">
            <v>1E-3</v>
          </cell>
          <cell r="AD160">
            <v>0</v>
          </cell>
          <cell r="AF160">
            <v>0</v>
          </cell>
          <cell r="AG160">
            <v>1.2159499894200319</v>
          </cell>
          <cell r="AH160">
            <v>0.31412041393350826</v>
          </cell>
          <cell r="AI160">
            <v>0.28372166419800743</v>
          </cell>
          <cell r="AJ160">
            <v>0.31412041393350826</v>
          </cell>
          <cell r="AK160">
            <v>0.30398749735500796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0.77640086325495106</v>
          </cell>
          <cell r="AU160">
            <v>0.58959691930217639</v>
          </cell>
          <cell r="AV160">
            <v>0.32089550266530087</v>
          </cell>
          <cell r="AW160">
            <v>0</v>
          </cell>
          <cell r="AX160">
            <v>5.6417254445433516E-2</v>
          </cell>
          <cell r="AY160">
            <v>2.7281982859465831E-3</v>
          </cell>
          <cell r="AZ160">
            <v>0</v>
          </cell>
          <cell r="BA160">
            <v>4.3795060322321021E-2</v>
          </cell>
          <cell r="BB160">
            <v>5.449753458846434E-2</v>
          </cell>
          <cell r="BC160">
            <v>0.43376614157482785</v>
          </cell>
          <cell r="BD160">
            <v>0.54718394081241162</v>
          </cell>
          <cell r="BE160">
            <v>0.81201096741423517</v>
          </cell>
          <cell r="BF160">
            <v>3.6372923826660686</v>
          </cell>
          <cell r="BG160">
            <v>4.8532423720861004</v>
          </cell>
          <cell r="BH160">
            <v>11288.05936838762</v>
          </cell>
          <cell r="BI160">
            <v>12716.04</v>
          </cell>
        </row>
        <row r="161">
          <cell r="A161" t="str">
            <v>л/с №3000000146547</v>
          </cell>
          <cell r="B161" t="str">
            <v>Кв. 155</v>
          </cell>
          <cell r="C161" t="str">
            <v>Матвеев Алексей Викторович</v>
          </cell>
          <cell r="D161">
            <v>77.5</v>
          </cell>
          <cell r="E161">
            <v>31</v>
          </cell>
          <cell r="F161">
            <v>28</v>
          </cell>
          <cell r="G161">
            <v>31</v>
          </cell>
          <cell r="H161">
            <v>30</v>
          </cell>
          <cell r="I161">
            <v>31</v>
          </cell>
          <cell r="J161">
            <v>30</v>
          </cell>
          <cell r="K161">
            <v>31</v>
          </cell>
          <cell r="L161">
            <v>31</v>
          </cell>
          <cell r="M161">
            <v>30</v>
          </cell>
          <cell r="N161">
            <v>31</v>
          </cell>
          <cell r="O161">
            <v>30</v>
          </cell>
          <cell r="P161">
            <v>31</v>
          </cell>
          <cell r="Q161">
            <v>365</v>
          </cell>
          <cell r="R161" t="str">
            <v>В-хаус 16-7-Кв. 155</v>
          </cell>
          <cell r="S161">
            <v>68124</v>
          </cell>
          <cell r="T161">
            <v>8.5999999999999998E-4</v>
          </cell>
          <cell r="U161">
            <v>71585</v>
          </cell>
          <cell r="V161">
            <v>2.9764599999999999</v>
          </cell>
          <cell r="X161">
            <v>2.9764599999999999</v>
          </cell>
          <cell r="Y161" t="str">
            <v>В-хаус 16-7-Кв. 155</v>
          </cell>
          <cell r="AB161">
            <v>8.5999999999999998E-4</v>
          </cell>
          <cell r="AC161">
            <v>72538</v>
          </cell>
          <cell r="AD161">
            <v>0.81957999999999998</v>
          </cell>
          <cell r="AF161">
            <v>0.81957999999999998</v>
          </cell>
          <cell r="AG161">
            <v>3.7960399999999996</v>
          </cell>
          <cell r="AH161">
            <v>0.76891883333333333</v>
          </cell>
          <cell r="AI161">
            <v>0.69450733333333337</v>
          </cell>
          <cell r="AJ161">
            <v>0.76891883333333333</v>
          </cell>
          <cell r="AK161">
            <v>0.74411499999999997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0.19347436117785388</v>
          </cell>
          <cell r="AR161">
            <v>0.26405409354096648</v>
          </cell>
          <cell r="AS161">
            <v>0.36205154528117967</v>
          </cell>
          <cell r="AT161">
            <v>1.1571359019665135</v>
          </cell>
          <cell r="AU161">
            <v>0.87872617780612838</v>
          </cell>
          <cell r="AV161">
            <v>0.47825772031847724</v>
          </cell>
          <cell r="AW161">
            <v>0</v>
          </cell>
          <cell r="AX161">
            <v>8.4083408067713417E-2</v>
          </cell>
          <cell r="AY161">
            <v>4.0660647530934655E-3</v>
          </cell>
          <cell r="AZ161">
            <v>0</v>
          </cell>
          <cell r="BA161">
            <v>6.5271484134228452E-2</v>
          </cell>
          <cell r="BB161">
            <v>8.122228712703819E-2</v>
          </cell>
          <cell r="BC161">
            <v>0.64647838407786851</v>
          </cell>
          <cell r="BD161">
            <v>0.81551452717234418</v>
          </cell>
          <cell r="BE161">
            <v>1.2102086533577543</v>
          </cell>
          <cell r="BF161">
            <v>5.4209646087811594</v>
          </cell>
          <cell r="BG161">
            <v>9.2170046087811599</v>
          </cell>
          <cell r="BH161">
            <v>21437.646679471924</v>
          </cell>
          <cell r="BI161">
            <v>24876.720000000005</v>
          </cell>
        </row>
        <row r="162">
          <cell r="A162" t="str">
            <v>л/с №3000000146548</v>
          </cell>
          <cell r="B162" t="str">
            <v>Кв. 156</v>
          </cell>
          <cell r="C162" t="str">
            <v>Кувшинов Иван Дмитриевич</v>
          </cell>
          <cell r="D162">
            <v>100.9</v>
          </cell>
          <cell r="E162">
            <v>31</v>
          </cell>
          <cell r="F162">
            <v>28</v>
          </cell>
          <cell r="G162">
            <v>31</v>
          </cell>
          <cell r="H162">
            <v>30</v>
          </cell>
          <cell r="I162">
            <v>31</v>
          </cell>
          <cell r="J162">
            <v>30</v>
          </cell>
          <cell r="K162">
            <v>31</v>
          </cell>
          <cell r="L162">
            <v>31</v>
          </cell>
          <cell r="M162">
            <v>30</v>
          </cell>
          <cell r="N162">
            <v>31</v>
          </cell>
          <cell r="O162">
            <v>30</v>
          </cell>
          <cell r="P162">
            <v>31</v>
          </cell>
          <cell r="Q162">
            <v>365</v>
          </cell>
          <cell r="R162" t="str">
            <v>В-хаус 16-7-Кв. 156</v>
          </cell>
          <cell r="S162" t="str">
            <v>нет</v>
          </cell>
          <cell r="T162">
            <v>8.5999999999999998E-4</v>
          </cell>
          <cell r="U162">
            <v>111077</v>
          </cell>
          <cell r="W162">
            <v>2.3594106525477159</v>
          </cell>
          <cell r="X162">
            <v>2.3594106525477159</v>
          </cell>
          <cell r="Y162" t="str">
            <v>В-хаус 16-7-Кв. 156</v>
          </cell>
          <cell r="AB162">
            <v>8.5999999999999998E-4</v>
          </cell>
          <cell r="AC162">
            <v>112177</v>
          </cell>
          <cell r="AD162">
            <v>0.94599999999999995</v>
          </cell>
          <cell r="AF162">
            <v>0.94599999999999995</v>
          </cell>
          <cell r="AG162">
            <v>3.3054106525477156</v>
          </cell>
          <cell r="AH162">
            <v>0.60951441857482658</v>
          </cell>
          <cell r="AI162">
            <v>0.55052915226113364</v>
          </cell>
          <cell r="AJ162">
            <v>0.60951441857482658</v>
          </cell>
          <cell r="AK162">
            <v>0.58985266313692897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0.22331773063550814</v>
          </cell>
          <cell r="AR162">
            <v>0.30478436820048599</v>
          </cell>
          <cell r="AS162">
            <v>0.41789790116400588</v>
          </cell>
          <cell r="AT162">
            <v>1.5065162904312417</v>
          </cell>
          <cell r="AU162">
            <v>1.1440447914921077</v>
          </cell>
          <cell r="AV162">
            <v>0.6226606965178626</v>
          </cell>
          <cell r="AW162">
            <v>0</v>
          </cell>
          <cell r="AX162">
            <v>0.1094711725681585</v>
          </cell>
          <cell r="AY162">
            <v>5.2937539817694279E-3</v>
          </cell>
          <cell r="AZ162">
            <v>0</v>
          </cell>
          <cell r="BA162">
            <v>8.4979261279272911E-2</v>
          </cell>
          <cell r="BB162">
            <v>0.10574617769184716</v>
          </cell>
          <cell r="BC162">
            <v>0.84167314778654101</v>
          </cell>
          <cell r="BD162">
            <v>1.0617473005379294</v>
          </cell>
          <cell r="BE162">
            <v>1.5756135886941602</v>
          </cell>
          <cell r="BF162">
            <v>7.0577461809808906</v>
          </cell>
          <cell r="BG162">
            <v>10.363156833528606</v>
          </cell>
          <cell r="BH162">
            <v>24103.459215967516</v>
          </cell>
          <cell r="BI162">
            <v>28413</v>
          </cell>
        </row>
        <row r="163">
          <cell r="A163" t="str">
            <v>л/с №3000000146549</v>
          </cell>
          <cell r="B163" t="str">
            <v>Кв. 157</v>
          </cell>
          <cell r="C163" t="str">
            <v>Дигаева Айза Арбиевна</v>
          </cell>
          <cell r="D163">
            <v>100.7</v>
          </cell>
          <cell r="E163">
            <v>31</v>
          </cell>
          <cell r="F163">
            <v>28</v>
          </cell>
          <cell r="G163">
            <v>31</v>
          </cell>
          <cell r="H163">
            <v>30</v>
          </cell>
          <cell r="I163">
            <v>31</v>
          </cell>
          <cell r="J163">
            <v>30</v>
          </cell>
          <cell r="K163">
            <v>31</v>
          </cell>
          <cell r="L163">
            <v>31</v>
          </cell>
          <cell r="M163">
            <v>30</v>
          </cell>
          <cell r="N163">
            <v>31</v>
          </cell>
          <cell r="O163">
            <v>30</v>
          </cell>
          <cell r="P163">
            <v>31</v>
          </cell>
          <cell r="Q163">
            <v>365</v>
          </cell>
          <cell r="R163" t="str">
            <v xml:space="preserve">19-015897 Отопление ПУ </v>
          </cell>
          <cell r="S163" t="str">
            <v>нет</v>
          </cell>
          <cell r="T163">
            <v>8.5999999999999998E-4</v>
          </cell>
          <cell r="U163">
            <v>43.683</v>
          </cell>
          <cell r="W163">
            <v>2.354733921819177</v>
          </cell>
          <cell r="X163">
            <v>2.354733921819177</v>
          </cell>
          <cell r="Y163" t="str">
            <v xml:space="preserve">19-015897 Отопление ПУ </v>
          </cell>
          <cell r="AB163">
            <v>8.5999999999999998E-4</v>
          </cell>
          <cell r="AC163">
            <v>43.683</v>
          </cell>
          <cell r="AD163">
            <v>0</v>
          </cell>
          <cell r="AF163">
            <v>0</v>
          </cell>
          <cell r="AG163">
            <v>2.354733921819177</v>
          </cell>
          <cell r="AH163">
            <v>0.60830626313662073</v>
          </cell>
          <cell r="AI163">
            <v>0.54943791509114126</v>
          </cell>
          <cell r="AJ163">
            <v>0.60830626313662073</v>
          </cell>
          <cell r="AK163">
            <v>0.58868348045479424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1.5035301332648763</v>
          </cell>
          <cell r="AU163">
            <v>1.1417771110332531</v>
          </cell>
          <cell r="AV163">
            <v>0.62142648304607295</v>
          </cell>
          <cell r="AW163">
            <v>0</v>
          </cell>
          <cell r="AX163">
            <v>0.10925418312798375</v>
          </cell>
          <cell r="AY163">
            <v>5.2832609114388642E-3</v>
          </cell>
          <cell r="AZ163">
            <v>0</v>
          </cell>
          <cell r="BA163">
            <v>8.4810818739571678E-2</v>
          </cell>
          <cell r="BB163">
            <v>0.10553657178958382</v>
          </cell>
          <cell r="BC163">
            <v>0.84000481647279168</v>
          </cell>
          <cell r="BD163">
            <v>1.0596427469194203</v>
          </cell>
          <cell r="BE163">
            <v>1.572490469588721</v>
          </cell>
          <cell r="BF163">
            <v>7.043756594893714</v>
          </cell>
          <cell r="BG163">
            <v>9.39849051671289</v>
          </cell>
          <cell r="BH163">
            <v>21859.761123012177</v>
          </cell>
          <cell r="BI163">
            <v>31265.400000000005</v>
          </cell>
        </row>
        <row r="164">
          <cell r="A164" t="str">
            <v>л/с №3000000146551</v>
          </cell>
          <cell r="B164" t="str">
            <v>Кв. 158</v>
          </cell>
          <cell r="C164" t="str">
            <v>Ермолинский Денис Александрович</v>
          </cell>
          <cell r="D164">
            <v>77.7</v>
          </cell>
          <cell r="E164">
            <v>31</v>
          </cell>
          <cell r="F164">
            <v>28</v>
          </cell>
          <cell r="G164">
            <v>31</v>
          </cell>
          <cell r="H164">
            <v>30</v>
          </cell>
          <cell r="I164">
            <v>31</v>
          </cell>
          <cell r="J164">
            <v>30</v>
          </cell>
          <cell r="K164">
            <v>31</v>
          </cell>
          <cell r="L164">
            <v>31</v>
          </cell>
          <cell r="M164">
            <v>30</v>
          </cell>
          <cell r="N164">
            <v>31</v>
          </cell>
          <cell r="O164">
            <v>30</v>
          </cell>
          <cell r="P164">
            <v>31</v>
          </cell>
          <cell r="Q164">
            <v>365</v>
          </cell>
          <cell r="R164" t="str">
            <v xml:space="preserve">19-052899 Отопление ПУ </v>
          </cell>
          <cell r="S164" t="str">
            <v>нет</v>
          </cell>
          <cell r="T164">
            <v>8.5999999999999998E-4</v>
          </cell>
          <cell r="U164">
            <v>20.036999999999999</v>
          </cell>
          <cell r="W164">
            <v>1.8169098880372401</v>
          </cell>
          <cell r="X164">
            <v>1.8169098880372401</v>
          </cell>
          <cell r="Y164" t="str">
            <v xml:space="preserve">19-052899 Отопление ПУ </v>
          </cell>
          <cell r="AB164">
            <v>8.5999999999999998E-4</v>
          </cell>
          <cell r="AC164">
            <v>20.036999999999999</v>
          </cell>
          <cell r="AD164">
            <v>0</v>
          </cell>
          <cell r="AF164">
            <v>0</v>
          </cell>
          <cell r="AG164">
            <v>1.8169098880372401</v>
          </cell>
          <cell r="AH164">
            <v>0.4693683877429537</v>
          </cell>
          <cell r="AI164">
            <v>0.42394564054202272</v>
          </cell>
          <cell r="AJ164">
            <v>0.4693683877429537</v>
          </cell>
          <cell r="AK164">
            <v>0.45422747200931002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1.1601220591328789</v>
          </cell>
          <cell r="AU164">
            <v>0.88099385826498278</v>
          </cell>
          <cell r="AV164">
            <v>0.47949193379026683</v>
          </cell>
          <cell r="AW164">
            <v>0</v>
          </cell>
          <cell r="AX164">
            <v>8.4300397507888161E-2</v>
          </cell>
          <cell r="AY164">
            <v>4.0765578234240292E-3</v>
          </cell>
          <cell r="AZ164">
            <v>0</v>
          </cell>
          <cell r="BA164">
            <v>6.5439926673929685E-2</v>
          </cell>
          <cell r="BB164">
            <v>8.1431893029301525E-2</v>
          </cell>
          <cell r="BC164">
            <v>0.64814671539161783</v>
          </cell>
          <cell r="BD164">
            <v>0.81761908079085355</v>
          </cell>
          <cell r="BE164">
            <v>1.2133317724631938</v>
          </cell>
          <cell r="BF164">
            <v>5.4349541948683369</v>
          </cell>
          <cell r="BG164">
            <v>7.2518640829055769</v>
          </cell>
          <cell r="BH164">
            <v>16866.965633148426</v>
          </cell>
          <cell r="BI164">
            <v>34243.439999999995</v>
          </cell>
        </row>
        <row r="165">
          <cell r="A165" t="str">
            <v>л/с №3000000146555</v>
          </cell>
          <cell r="B165" t="str">
            <v>Кв. 159</v>
          </cell>
          <cell r="C165" t="str">
            <v>Чернявская Юлия Владимировна</v>
          </cell>
          <cell r="D165">
            <v>52.4</v>
          </cell>
          <cell r="E165">
            <v>31</v>
          </cell>
          <cell r="F165">
            <v>28</v>
          </cell>
          <cell r="G165">
            <v>31</v>
          </cell>
          <cell r="H165">
            <v>30</v>
          </cell>
          <cell r="I165">
            <v>31</v>
          </cell>
          <cell r="J165">
            <v>30</v>
          </cell>
          <cell r="K165">
            <v>31</v>
          </cell>
          <cell r="L165">
            <v>31</v>
          </cell>
          <cell r="M165">
            <v>30</v>
          </cell>
          <cell r="N165">
            <v>31</v>
          </cell>
          <cell r="O165">
            <v>30</v>
          </cell>
          <cell r="P165">
            <v>31</v>
          </cell>
          <cell r="Q165">
            <v>365</v>
          </cell>
          <cell r="R165" t="str">
            <v>В-хаус 16-7-Кв. 159</v>
          </cell>
          <cell r="S165">
            <v>40737</v>
          </cell>
          <cell r="T165">
            <v>8.5999999999999998E-4</v>
          </cell>
          <cell r="U165">
            <v>42897</v>
          </cell>
          <cell r="V165">
            <v>1.8575999999999999</v>
          </cell>
          <cell r="X165">
            <v>1.8575999999999999</v>
          </cell>
          <cell r="Y165" t="str">
            <v>В-хаус 16-7-Кв. 159</v>
          </cell>
          <cell r="AB165">
            <v>8.5999999999999998E-4</v>
          </cell>
          <cell r="AC165">
            <v>44614</v>
          </cell>
          <cell r="AD165">
            <v>1.47662</v>
          </cell>
          <cell r="AF165">
            <v>1.47662</v>
          </cell>
          <cell r="AG165">
            <v>3.3342200000000002</v>
          </cell>
          <cell r="AH165">
            <v>0.47987999999999997</v>
          </cell>
          <cell r="AI165">
            <v>0.43343999999999999</v>
          </cell>
          <cell r="AJ165">
            <v>0.47987999999999997</v>
          </cell>
          <cell r="AK165">
            <v>0.46439999999999998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0.34857867591015229</v>
          </cell>
          <cell r="AR165">
            <v>0.47574069109112227</v>
          </cell>
          <cell r="AS165">
            <v>0.65230063299872554</v>
          </cell>
          <cell r="AT165">
            <v>0.78237317758768143</v>
          </cell>
          <cell r="AU165">
            <v>0.5941322802198854</v>
          </cell>
          <cell r="AV165">
            <v>0.32336392960888005</v>
          </cell>
          <cell r="AW165">
            <v>0</v>
          </cell>
          <cell r="AX165">
            <v>5.6851233325783006E-2</v>
          </cell>
          <cell r="AY165">
            <v>2.7491844266077105E-3</v>
          </cell>
          <cell r="AZ165">
            <v>0</v>
          </cell>
          <cell r="BA165">
            <v>4.4131945401723494E-2</v>
          </cell>
          <cell r="BB165">
            <v>5.4916746392990982E-2</v>
          </cell>
          <cell r="BC165">
            <v>0.43710280420232656</v>
          </cell>
          <cell r="BD165">
            <v>0.55139304804943012</v>
          </cell>
          <cell r="BE165">
            <v>0.81825720562511395</v>
          </cell>
          <cell r="BF165">
            <v>3.6652715548404227</v>
          </cell>
          <cell r="BG165">
            <v>6.9994915548404233</v>
          </cell>
          <cell r="BH165">
            <v>16279.977417572245</v>
          </cell>
          <cell r="BI165">
            <v>17192.88</v>
          </cell>
        </row>
        <row r="166">
          <cell r="A166" t="str">
            <v>л/с №3000000146557</v>
          </cell>
          <cell r="B166" t="str">
            <v>Кв. 160</v>
          </cell>
          <cell r="C166" t="str">
            <v>Регуш Татьяна Ивановна</v>
          </cell>
          <cell r="D166">
            <v>71.7</v>
          </cell>
          <cell r="E166">
            <v>31</v>
          </cell>
          <cell r="F166">
            <v>28</v>
          </cell>
          <cell r="G166">
            <v>31</v>
          </cell>
          <cell r="H166">
            <v>30</v>
          </cell>
          <cell r="I166">
            <v>31</v>
          </cell>
          <cell r="J166">
            <v>30</v>
          </cell>
          <cell r="K166">
            <v>31</v>
          </cell>
          <cell r="L166">
            <v>31</v>
          </cell>
          <cell r="M166">
            <v>30</v>
          </cell>
          <cell r="N166">
            <v>31</v>
          </cell>
          <cell r="O166">
            <v>30</v>
          </cell>
          <cell r="P166">
            <v>31</v>
          </cell>
          <cell r="Q166">
            <v>365</v>
          </cell>
          <cell r="R166" t="str">
            <v xml:space="preserve">19-014335 Отопление ПУ </v>
          </cell>
          <cell r="S166" t="str">
            <v>нет</v>
          </cell>
          <cell r="T166">
            <v>8.5999999999999998E-4</v>
          </cell>
          <cell r="U166">
            <v>26.594999999999999</v>
          </cell>
          <cell r="W166">
            <v>1.6766079661810824</v>
          </cell>
          <cell r="X166">
            <v>1.6766079661810824</v>
          </cell>
          <cell r="Y166" t="str">
            <v xml:space="preserve">19-014335 Отопление ПУ </v>
          </cell>
          <cell r="AB166">
            <v>8.5999999999999998E-4</v>
          </cell>
          <cell r="AC166">
            <v>26.594999999999999</v>
          </cell>
          <cell r="AD166">
            <v>0</v>
          </cell>
          <cell r="AF166">
            <v>0</v>
          </cell>
          <cell r="AG166">
            <v>1.6766079661810824</v>
          </cell>
          <cell r="AH166">
            <v>0.43312372459677967</v>
          </cell>
          <cell r="AI166">
            <v>0.3912085254422526</v>
          </cell>
          <cell r="AJ166">
            <v>0.43312372459677967</v>
          </cell>
          <cell r="AK166">
            <v>0.41915199154527061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1.070537344141923</v>
          </cell>
          <cell r="AU166">
            <v>0.8129634444993471</v>
          </cell>
          <cell r="AV166">
            <v>0.44246552963657831</v>
          </cell>
          <cell r="AW166">
            <v>0</v>
          </cell>
          <cell r="AX166">
            <v>7.7790714302645836E-2</v>
          </cell>
          <cell r="AY166">
            <v>3.7617657135071161E-3</v>
          </cell>
          <cell r="AZ166">
            <v>0</v>
          </cell>
          <cell r="BA166">
            <v>6.0386650482892643E-2</v>
          </cell>
          <cell r="BB166">
            <v>7.5143715961401791E-2</v>
          </cell>
          <cell r="BC166">
            <v>0.59809677597913768</v>
          </cell>
          <cell r="BD166">
            <v>0.7544824722355753</v>
          </cell>
          <cell r="BE166">
            <v>1.1196381993000128</v>
          </cell>
          <cell r="BF166">
            <v>5.0152666122530221</v>
          </cell>
          <cell r="BG166">
            <v>6.6918745784341045</v>
          </cell>
          <cell r="BH166">
            <v>15564.497244488315</v>
          </cell>
          <cell r="BI166">
            <v>21680.880000000005</v>
          </cell>
        </row>
        <row r="167">
          <cell r="A167" t="str">
            <v>л/с №3000000146559</v>
          </cell>
          <cell r="B167" t="str">
            <v>Кв. 161</v>
          </cell>
          <cell r="C167" t="str">
            <v>Митяева Людмила Владиславовна</v>
          </cell>
          <cell r="D167">
            <v>69.8</v>
          </cell>
          <cell r="E167">
            <v>31</v>
          </cell>
          <cell r="F167">
            <v>28</v>
          </cell>
          <cell r="G167">
            <v>31</v>
          </cell>
          <cell r="H167">
            <v>30</v>
          </cell>
          <cell r="I167">
            <v>31</v>
          </cell>
          <cell r="J167">
            <v>30</v>
          </cell>
          <cell r="K167">
            <v>31</v>
          </cell>
          <cell r="L167">
            <v>31</v>
          </cell>
          <cell r="M167">
            <v>30</v>
          </cell>
          <cell r="N167">
            <v>31</v>
          </cell>
          <cell r="O167">
            <v>30</v>
          </cell>
          <cell r="P167">
            <v>31</v>
          </cell>
          <cell r="Q167">
            <v>365</v>
          </cell>
          <cell r="R167" t="str">
            <v>В-хаус 16-7-Кв. 161</v>
          </cell>
          <cell r="S167">
            <v>73179</v>
          </cell>
          <cell r="T167">
            <v>8.5999999999999998E-4</v>
          </cell>
          <cell r="U167">
            <v>75002</v>
          </cell>
          <cell r="V167">
            <v>1.56778</v>
          </cell>
          <cell r="X167">
            <v>1.56778</v>
          </cell>
          <cell r="Y167" t="str">
            <v>В-хаус 16-7-Кв. 161</v>
          </cell>
          <cell r="AB167">
            <v>8.5999999999999998E-4</v>
          </cell>
          <cell r="AC167">
            <v>77407</v>
          </cell>
          <cell r="AD167">
            <v>2.0682999999999998</v>
          </cell>
          <cell r="AF167">
            <v>2.0682999999999998</v>
          </cell>
          <cell r="AG167">
            <v>3.6360799999999998</v>
          </cell>
          <cell r="AH167">
            <v>0.40500983333333329</v>
          </cell>
          <cell r="AI167">
            <v>0.36581533333333333</v>
          </cell>
          <cell r="AJ167">
            <v>0.40500983333333329</v>
          </cell>
          <cell r="AK167">
            <v>0.39194499999999999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0.48825376561672462</v>
          </cell>
          <cell r="AR167">
            <v>0.666369459565608</v>
          </cell>
          <cell r="AS167">
            <v>0.9136767748176674</v>
          </cell>
          <cell r="AT167">
            <v>1.0421688510614535</v>
          </cell>
          <cell r="AU167">
            <v>0.79142048014022903</v>
          </cell>
          <cell r="AV167">
            <v>0.43074050165457689</v>
          </cell>
          <cell r="AW167">
            <v>0</v>
          </cell>
          <cell r="AX167">
            <v>7.5729314620985755E-2</v>
          </cell>
          <cell r="AY167">
            <v>3.6620815453667593E-3</v>
          </cell>
          <cell r="AZ167">
            <v>0</v>
          </cell>
          <cell r="BA167">
            <v>5.8786446355730909E-2</v>
          </cell>
          <cell r="BB167">
            <v>7.3152459889900198E-2</v>
          </cell>
          <cell r="BC167">
            <v>0.58224762849851897</v>
          </cell>
          <cell r="BD167">
            <v>0.73448921285973712</v>
          </cell>
          <cell r="BE167">
            <v>1.0899685677983388</v>
          </cell>
          <cell r="BF167">
            <v>4.8823655444248377</v>
          </cell>
          <cell r="BG167">
            <v>8.5184455444248375</v>
          </cell>
          <cell r="BH167">
            <v>19812.882122866842</v>
          </cell>
          <cell r="BI167">
            <v>19375.560000000005</v>
          </cell>
        </row>
        <row r="168">
          <cell r="A168" t="str">
            <v>л/с №3000000146560</v>
          </cell>
          <cell r="B168" t="str">
            <v>Кв. 162</v>
          </cell>
          <cell r="C168" t="str">
            <v>Решетников Артём Александрович</v>
          </cell>
          <cell r="D168">
            <v>51.6</v>
          </cell>
          <cell r="E168">
            <v>31</v>
          </cell>
          <cell r="F168">
            <v>28</v>
          </cell>
          <cell r="G168">
            <v>31</v>
          </cell>
          <cell r="H168">
            <v>30</v>
          </cell>
          <cell r="I168">
            <v>31</v>
          </cell>
          <cell r="J168">
            <v>30</v>
          </cell>
          <cell r="K168">
            <v>31</v>
          </cell>
          <cell r="L168">
            <v>31</v>
          </cell>
          <cell r="M168">
            <v>30</v>
          </cell>
          <cell r="N168">
            <v>31</v>
          </cell>
          <cell r="O168">
            <v>30</v>
          </cell>
          <cell r="P168">
            <v>31</v>
          </cell>
          <cell r="Q168">
            <v>365</v>
          </cell>
          <cell r="R168" t="str">
            <v>В-хаус 16-7-Кв. 162</v>
          </cell>
          <cell r="S168">
            <v>7491</v>
          </cell>
          <cell r="T168">
            <v>8.5999999999999998E-4</v>
          </cell>
          <cell r="U168">
            <v>9034</v>
          </cell>
          <cell r="V168">
            <v>1.32698</v>
          </cell>
          <cell r="X168">
            <v>1.32698</v>
          </cell>
          <cell r="Y168" t="str">
            <v>В-хаус 16-7-Кв. 162</v>
          </cell>
          <cell r="AB168">
            <v>8.5999999999999998E-4</v>
          </cell>
          <cell r="AC168">
            <v>10355</v>
          </cell>
          <cell r="AD168">
            <v>1.1360600000000001</v>
          </cell>
          <cell r="AF168">
            <v>1.1360600000000001</v>
          </cell>
          <cell r="AG168">
            <v>2.4630400000000003</v>
          </cell>
          <cell r="AH168">
            <v>0.34280316666666671</v>
          </cell>
          <cell r="AI168">
            <v>0.30962866666666666</v>
          </cell>
          <cell r="AJ168">
            <v>0.34280316666666671</v>
          </cell>
          <cell r="AK168">
            <v>0.33174500000000001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0.26818429288136936</v>
          </cell>
          <cell r="AR168">
            <v>0.36601831853894728</v>
          </cell>
          <cell r="AS168">
            <v>0.50185738857968343</v>
          </cell>
          <cell r="AT168">
            <v>0.77042854892222068</v>
          </cell>
          <cell r="AU168">
            <v>0.58506155838446738</v>
          </cell>
          <cell r="AV168">
            <v>0.31842707572172163</v>
          </cell>
          <cell r="AW168">
            <v>0</v>
          </cell>
          <cell r="AX168">
            <v>5.5983275565084027E-2</v>
          </cell>
          <cell r="AY168">
            <v>2.7072121452854556E-3</v>
          </cell>
          <cell r="AZ168">
            <v>0</v>
          </cell>
          <cell r="BA168">
            <v>4.3458175242918555E-2</v>
          </cell>
          <cell r="BB168">
            <v>5.4078322783937691E-2</v>
          </cell>
          <cell r="BC168">
            <v>0.43042947894732919</v>
          </cell>
          <cell r="BD168">
            <v>0.54297483357539311</v>
          </cell>
          <cell r="BE168">
            <v>0.80576472920335651</v>
          </cell>
          <cell r="BF168">
            <v>3.6093132104917141</v>
          </cell>
          <cell r="BG168">
            <v>6.0723532104917144</v>
          </cell>
          <cell r="BH168">
            <v>14123.564885218469</v>
          </cell>
          <cell r="BI168">
            <v>11189.400000000001</v>
          </cell>
        </row>
        <row r="169">
          <cell r="A169" t="str">
            <v>л/с №3000000146561</v>
          </cell>
          <cell r="B169" t="str">
            <v>Кв. 163</v>
          </cell>
          <cell r="C169" t="str">
            <v>Джанакаева Наида Хизриевна</v>
          </cell>
          <cell r="D169">
            <v>76.2</v>
          </cell>
          <cell r="E169">
            <v>31</v>
          </cell>
          <cell r="F169">
            <v>28</v>
          </cell>
          <cell r="G169">
            <v>31</v>
          </cell>
          <cell r="H169">
            <v>30</v>
          </cell>
          <cell r="I169">
            <v>31</v>
          </cell>
          <cell r="J169">
            <v>30</v>
          </cell>
          <cell r="K169">
            <v>31</v>
          </cell>
          <cell r="L169">
            <v>31</v>
          </cell>
          <cell r="M169">
            <v>30</v>
          </cell>
          <cell r="N169">
            <v>31</v>
          </cell>
          <cell r="O169">
            <v>30</v>
          </cell>
          <cell r="P169">
            <v>31</v>
          </cell>
          <cell r="Q169">
            <v>365</v>
          </cell>
          <cell r="R169" t="str">
            <v xml:space="preserve">51744661 Отопление ПУ </v>
          </cell>
          <cell r="S169">
            <v>39995</v>
          </cell>
          <cell r="T169">
            <v>8.5999999999999998E-4</v>
          </cell>
          <cell r="U169">
            <v>40853</v>
          </cell>
          <cell r="V169">
            <v>0.73787999999999998</v>
          </cell>
          <cell r="X169">
            <v>0.73787999999999998</v>
          </cell>
          <cell r="Y169" t="str">
            <v xml:space="preserve">51744661 Отопление ПУ </v>
          </cell>
          <cell r="AB169">
            <v>8.5999999999999998E-4</v>
          </cell>
          <cell r="AC169">
            <v>40853</v>
          </cell>
          <cell r="AD169">
            <v>0</v>
          </cell>
          <cell r="AF169">
            <v>0</v>
          </cell>
          <cell r="AG169">
            <v>0.73787999999999998</v>
          </cell>
          <cell r="AH169">
            <v>0.19061900000000001</v>
          </cell>
          <cell r="AI169">
            <v>0.17217199999999999</v>
          </cell>
          <cell r="AJ169">
            <v>0.19061900000000001</v>
          </cell>
          <cell r="AK169">
            <v>0.18447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1.1377258803851398</v>
          </cell>
          <cell r="AU169">
            <v>0.86398625482357394</v>
          </cell>
          <cell r="AV169">
            <v>0.4702353327518447</v>
          </cell>
          <cell r="AW169">
            <v>0</v>
          </cell>
          <cell r="AX169">
            <v>8.2672976706577583E-2</v>
          </cell>
          <cell r="AY169">
            <v>3.9978597959448008E-3</v>
          </cell>
          <cell r="AZ169">
            <v>0</v>
          </cell>
          <cell r="BA169">
            <v>6.4176607626170432E-2</v>
          </cell>
          <cell r="BB169">
            <v>7.9859848762326588E-2</v>
          </cell>
          <cell r="BC169">
            <v>0.63563423053849777</v>
          </cell>
          <cell r="BD169">
            <v>0.80183492865203398</v>
          </cell>
          <cell r="BE169">
            <v>1.1899083791723986</v>
          </cell>
          <cell r="BF169">
            <v>5.3300322992145075</v>
          </cell>
          <cell r="BG169">
            <v>6.0679122992145071</v>
          </cell>
          <cell r="BH169">
            <v>14113.235858497039</v>
          </cell>
          <cell r="BI169">
            <v>9966.8399999999983</v>
          </cell>
        </row>
        <row r="170">
          <cell r="A170" t="str">
            <v>л/с №3000000146464</v>
          </cell>
          <cell r="B170" t="str">
            <v>Кв. 164</v>
          </cell>
          <cell r="C170" t="str">
            <v>Крайнюк Ирина Витальевна</v>
          </cell>
          <cell r="D170">
            <v>99.3</v>
          </cell>
          <cell r="E170">
            <v>31</v>
          </cell>
          <cell r="F170">
            <v>28</v>
          </cell>
          <cell r="G170">
            <v>31</v>
          </cell>
          <cell r="H170">
            <v>30</v>
          </cell>
          <cell r="I170">
            <v>31</v>
          </cell>
          <cell r="J170">
            <v>30</v>
          </cell>
          <cell r="K170">
            <v>31</v>
          </cell>
          <cell r="L170">
            <v>31</v>
          </cell>
          <cell r="M170">
            <v>30</v>
          </cell>
          <cell r="N170">
            <v>31</v>
          </cell>
          <cell r="O170">
            <v>30</v>
          </cell>
          <cell r="P170">
            <v>31</v>
          </cell>
          <cell r="Q170">
            <v>365</v>
          </cell>
          <cell r="R170" t="str">
            <v xml:space="preserve">51744774 Отопление ПУ </v>
          </cell>
          <cell r="S170">
            <v>67624</v>
          </cell>
          <cell r="T170">
            <v>8.5999999999999998E-4</v>
          </cell>
          <cell r="U170">
            <v>71931</v>
          </cell>
          <cell r="V170">
            <v>3.7040199999999999</v>
          </cell>
          <cell r="X170">
            <v>3.7040199999999999</v>
          </cell>
          <cell r="Y170" t="str">
            <v xml:space="preserve">51744774 Отопление ПУ </v>
          </cell>
          <cell r="AB170">
            <v>8.5999999999999998E-4</v>
          </cell>
          <cell r="AC170">
            <v>73061</v>
          </cell>
          <cell r="AD170">
            <v>0.9718</v>
          </cell>
          <cell r="AF170">
            <v>0.9718</v>
          </cell>
          <cell r="AG170">
            <v>4.6758199999999999</v>
          </cell>
          <cell r="AH170">
            <v>0.95687183333333337</v>
          </cell>
          <cell r="AI170">
            <v>0.86427133333333328</v>
          </cell>
          <cell r="AJ170">
            <v>0.95687183333333337</v>
          </cell>
          <cell r="AK170">
            <v>0.92600499999999997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0.22940821419829474</v>
          </cell>
          <cell r="AR170">
            <v>0.31309666915140832</v>
          </cell>
          <cell r="AS170">
            <v>0.42929511665029696</v>
          </cell>
          <cell r="AT170">
            <v>1.48262703310032</v>
          </cell>
          <cell r="AU170">
            <v>1.1259033478212714</v>
          </cell>
          <cell r="AV170">
            <v>0.61278698874354565</v>
          </cell>
          <cell r="AW170">
            <v>0</v>
          </cell>
          <cell r="AX170">
            <v>0.10773525704676054</v>
          </cell>
          <cell r="AY170">
            <v>5.2098094191249172E-3</v>
          </cell>
          <cell r="AZ170">
            <v>0</v>
          </cell>
          <cell r="BA170">
            <v>8.3631720961663034E-2</v>
          </cell>
          <cell r="BB170">
            <v>0.10406933047374055</v>
          </cell>
          <cell r="BC170">
            <v>0.82832649727654628</v>
          </cell>
          <cell r="BD170">
            <v>1.0449108715898552</v>
          </cell>
          <cell r="BE170">
            <v>1.5506286358506454</v>
          </cell>
          <cell r="BF170">
            <v>6.9458294922834725</v>
          </cell>
          <cell r="BG170">
            <v>11.621649492283472</v>
          </cell>
          <cell r="BH170">
            <v>27030.562121112285</v>
          </cell>
          <cell r="BI170">
            <v>31901.759999999998</v>
          </cell>
        </row>
        <row r="171">
          <cell r="A171" t="str">
            <v>л/с №3000000146562</v>
          </cell>
          <cell r="B171" t="str">
            <v>Кв. 165</v>
          </cell>
          <cell r="C171" t="str">
            <v>Степанов Олег Александрович</v>
          </cell>
          <cell r="D171">
            <v>99.1</v>
          </cell>
          <cell r="E171">
            <v>31</v>
          </cell>
          <cell r="F171">
            <v>28</v>
          </cell>
          <cell r="G171">
            <v>31</v>
          </cell>
          <cell r="H171">
            <v>30</v>
          </cell>
          <cell r="I171">
            <v>31</v>
          </cell>
          <cell r="J171">
            <v>30</v>
          </cell>
          <cell r="K171">
            <v>31</v>
          </cell>
          <cell r="L171">
            <v>31</v>
          </cell>
          <cell r="M171">
            <v>30</v>
          </cell>
          <cell r="N171">
            <v>31</v>
          </cell>
          <cell r="O171">
            <v>30</v>
          </cell>
          <cell r="P171">
            <v>31</v>
          </cell>
          <cell r="Q171">
            <v>365</v>
          </cell>
          <cell r="R171" t="str">
            <v xml:space="preserve">51744816 Отопление ПУ </v>
          </cell>
          <cell r="S171">
            <v>74524</v>
          </cell>
          <cell r="T171">
            <v>8.5999999999999998E-4</v>
          </cell>
          <cell r="U171">
            <v>77300</v>
          </cell>
          <cell r="V171">
            <v>2.3873600000000001</v>
          </cell>
          <cell r="X171">
            <v>2.3873600000000001</v>
          </cell>
          <cell r="Y171" t="str">
            <v>010305 Отопление ПУ</v>
          </cell>
          <cell r="Z171">
            <v>1E-3</v>
          </cell>
          <cell r="AA171" t="str">
            <v>ДА</v>
          </cell>
          <cell r="AB171">
            <v>1</v>
          </cell>
          <cell r="AC171">
            <v>1</v>
          </cell>
          <cell r="AD171">
            <v>0.999</v>
          </cell>
          <cell r="AF171">
            <v>0.999</v>
          </cell>
          <cell r="AG171">
            <v>3.3863600000000003</v>
          </cell>
          <cell r="AH171">
            <v>0.61673466666666676</v>
          </cell>
          <cell r="AI171">
            <v>0.55705066666666669</v>
          </cell>
          <cell r="AJ171">
            <v>0.61673466666666676</v>
          </cell>
          <cell r="AK171">
            <v>0.59684000000000004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0.23582918911720152</v>
          </cell>
          <cell r="AR171">
            <v>0.3218600251926908</v>
          </cell>
          <cell r="AS171">
            <v>0.44131078569010773</v>
          </cell>
          <cell r="AT171">
            <v>1.4796408759339548</v>
          </cell>
          <cell r="AU171">
            <v>1.1236356673624168</v>
          </cell>
          <cell r="AV171">
            <v>0.611552775271756</v>
          </cell>
          <cell r="AW171">
            <v>0</v>
          </cell>
          <cell r="AX171">
            <v>0.1075182676065858</v>
          </cell>
          <cell r="AY171">
            <v>5.1993163487943535E-3</v>
          </cell>
          <cell r="AZ171">
            <v>0</v>
          </cell>
          <cell r="BA171">
            <v>8.3463278421961787E-2</v>
          </cell>
          <cell r="BB171">
            <v>0.10385972457147723</v>
          </cell>
          <cell r="BC171">
            <v>0.82665816596279695</v>
          </cell>
          <cell r="BD171">
            <v>1.0428063179713458</v>
          </cell>
          <cell r="BE171">
            <v>1.5475055167452059</v>
          </cell>
          <cell r="BF171">
            <v>6.9318399061962959</v>
          </cell>
          <cell r="BG171">
            <v>10.318199906196297</v>
          </cell>
          <cell r="BH171">
            <v>23998.894797823843</v>
          </cell>
          <cell r="BI171">
            <v>24346.439999999991</v>
          </cell>
        </row>
        <row r="172">
          <cell r="A172" t="str">
            <v>л/с №3000000146563</v>
          </cell>
          <cell r="B172" t="str">
            <v>Кв. 166</v>
          </cell>
          <cell r="C172" t="str">
            <v>Ефанова Людмила Вячеславовна</v>
          </cell>
          <cell r="D172">
            <v>76.099999999999994</v>
          </cell>
          <cell r="E172">
            <v>31</v>
          </cell>
          <cell r="F172">
            <v>28</v>
          </cell>
          <cell r="G172">
            <v>31</v>
          </cell>
          <cell r="H172">
            <v>30</v>
          </cell>
          <cell r="I172">
            <v>31</v>
          </cell>
          <cell r="J172">
            <v>30</v>
          </cell>
          <cell r="K172">
            <v>31</v>
          </cell>
          <cell r="L172">
            <v>31</v>
          </cell>
          <cell r="M172">
            <v>30</v>
          </cell>
          <cell r="N172">
            <v>31</v>
          </cell>
          <cell r="O172">
            <v>30</v>
          </cell>
          <cell r="P172">
            <v>31</v>
          </cell>
          <cell r="Q172">
            <v>365</v>
          </cell>
          <cell r="R172" t="str">
            <v xml:space="preserve">19-014363 Отопление ПУ </v>
          </cell>
          <cell r="S172" t="str">
            <v>нет</v>
          </cell>
          <cell r="T172">
            <v>8.5999999999999998E-4</v>
          </cell>
          <cell r="U172">
            <v>31.288</v>
          </cell>
          <cell r="W172">
            <v>1.7794960422089312</v>
          </cell>
          <cell r="X172">
            <v>1.7794960422089312</v>
          </cell>
          <cell r="Y172" t="str">
            <v xml:space="preserve">19-014363 Отопление ПУ </v>
          </cell>
          <cell r="AB172">
            <v>8.5999999999999998E-4</v>
          </cell>
          <cell r="AC172">
            <v>31.288</v>
          </cell>
          <cell r="AD172">
            <v>0</v>
          </cell>
          <cell r="AF172">
            <v>0</v>
          </cell>
          <cell r="AG172">
            <v>1.7794960422089312</v>
          </cell>
          <cell r="AH172">
            <v>0.45970314423730724</v>
          </cell>
          <cell r="AI172">
            <v>0.41521574318208399</v>
          </cell>
          <cell r="AJ172">
            <v>0.45970314423730724</v>
          </cell>
          <cell r="AK172">
            <v>0.4448740105522328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1.1362328018019572</v>
          </cell>
          <cell r="AU172">
            <v>0.86285241459414652</v>
          </cell>
          <cell r="AV172">
            <v>0.46961822601594988</v>
          </cell>
          <cell r="AW172">
            <v>0</v>
          </cell>
          <cell r="AX172">
            <v>8.2564481986490204E-2</v>
          </cell>
          <cell r="AY172">
            <v>3.9926132607795185E-3</v>
          </cell>
          <cell r="AZ172">
            <v>0</v>
          </cell>
          <cell r="BA172">
            <v>6.4092386356319808E-2</v>
          </cell>
          <cell r="BB172">
            <v>7.9755045811194913E-2</v>
          </cell>
          <cell r="BC172">
            <v>0.63480006488162299</v>
          </cell>
          <cell r="BD172">
            <v>0.80078265184277919</v>
          </cell>
          <cell r="BE172">
            <v>1.1883468196196787</v>
          </cell>
          <cell r="BF172">
            <v>5.3230375061709196</v>
          </cell>
          <cell r="BG172">
            <v>7.1025335483798511</v>
          </cell>
          <cell r="BH172">
            <v>16519.640729505729</v>
          </cell>
          <cell r="BI172">
            <v>39387.359999999993</v>
          </cell>
        </row>
        <row r="173">
          <cell r="A173" t="str">
            <v>л/с №3000000146564</v>
          </cell>
          <cell r="B173" t="str">
            <v>Кв. 167</v>
          </cell>
          <cell r="C173" t="str">
            <v>Иноземцева Лариса Олеговна</v>
          </cell>
          <cell r="D173">
            <v>51.5</v>
          </cell>
          <cell r="E173">
            <v>31</v>
          </cell>
          <cell r="F173">
            <v>28</v>
          </cell>
          <cell r="G173">
            <v>31</v>
          </cell>
          <cell r="H173">
            <v>30</v>
          </cell>
          <cell r="I173">
            <v>31</v>
          </cell>
          <cell r="J173">
            <v>30</v>
          </cell>
          <cell r="K173">
            <v>31</v>
          </cell>
          <cell r="L173">
            <v>31</v>
          </cell>
          <cell r="M173">
            <v>30</v>
          </cell>
          <cell r="N173">
            <v>31</v>
          </cell>
          <cell r="O173">
            <v>30</v>
          </cell>
          <cell r="P173">
            <v>31</v>
          </cell>
          <cell r="Q173">
            <v>365</v>
          </cell>
          <cell r="R173" t="str">
            <v>51744788 Отопление ПУ</v>
          </cell>
          <cell r="S173" t="str">
            <v>нет</v>
          </cell>
          <cell r="T173">
            <v>8.5999999999999998E-4</v>
          </cell>
          <cell r="U173">
            <v>29751</v>
          </cell>
          <cell r="W173">
            <v>1.2042581625986855</v>
          </cell>
          <cell r="X173">
            <v>1.2042581625986855</v>
          </cell>
          <cell r="Y173" t="str">
            <v>51744788 Отопление ПУ</v>
          </cell>
          <cell r="AB173">
            <v>8.5999999999999998E-4</v>
          </cell>
          <cell r="AC173">
            <v>29885</v>
          </cell>
          <cell r="AD173">
            <v>0.11524</v>
          </cell>
          <cell r="AF173">
            <v>0.11524</v>
          </cell>
          <cell r="AG173">
            <v>1.3194981625986855</v>
          </cell>
          <cell r="AH173">
            <v>0.31110002533799375</v>
          </cell>
          <cell r="AI173">
            <v>0.2809935712730266</v>
          </cell>
          <cell r="AJ173">
            <v>0.31110002533799375</v>
          </cell>
          <cell r="AK173">
            <v>0.30106454064967136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2.7204159913780085E-2</v>
          </cell>
          <cell r="AR173">
            <v>3.7128277580786476E-2</v>
          </cell>
          <cell r="AS173">
            <v>5.0907562505433442E-2</v>
          </cell>
          <cell r="AT173">
            <v>0.76893547033903809</v>
          </cell>
          <cell r="AU173">
            <v>0.58392771815504008</v>
          </cell>
          <cell r="AV173">
            <v>0.31780996898582681</v>
          </cell>
          <cell r="AW173">
            <v>0</v>
          </cell>
          <cell r="AX173">
            <v>5.5874780844996655E-2</v>
          </cell>
          <cell r="AY173">
            <v>2.7019656101201737E-3</v>
          </cell>
          <cell r="AZ173">
            <v>0</v>
          </cell>
          <cell r="BA173">
            <v>4.3373953973067939E-2</v>
          </cell>
          <cell r="BB173">
            <v>5.3973519832806023E-2</v>
          </cell>
          <cell r="BC173">
            <v>0.42959531329045453</v>
          </cell>
          <cell r="BD173">
            <v>0.54192255676613843</v>
          </cell>
          <cell r="BE173">
            <v>0.80420316965063676</v>
          </cell>
          <cell r="BF173">
            <v>3.6023184174481258</v>
          </cell>
          <cell r="BG173">
            <v>4.9218165800468112</v>
          </cell>
          <cell r="BH173">
            <v>11447.554747199278</v>
          </cell>
          <cell r="BI173">
            <v>13924.560000000005</v>
          </cell>
        </row>
        <row r="174">
          <cell r="A174" t="str">
            <v>л/с №3000000146565</v>
          </cell>
          <cell r="B174" t="str">
            <v>Кв. 168</v>
          </cell>
          <cell r="C174" t="str">
            <v>Девяткина Мария Евгеньевна</v>
          </cell>
          <cell r="D174">
            <v>69.900000000000006</v>
          </cell>
          <cell r="E174">
            <v>31</v>
          </cell>
          <cell r="F174">
            <v>28</v>
          </cell>
          <cell r="G174">
            <v>31</v>
          </cell>
          <cell r="H174">
            <v>30</v>
          </cell>
          <cell r="I174">
            <v>31</v>
          </cell>
          <cell r="J174">
            <v>30</v>
          </cell>
          <cell r="K174">
            <v>31</v>
          </cell>
          <cell r="L174">
            <v>31</v>
          </cell>
          <cell r="M174">
            <v>30</v>
          </cell>
          <cell r="N174">
            <v>31</v>
          </cell>
          <cell r="O174">
            <v>30</v>
          </cell>
          <cell r="P174">
            <v>31</v>
          </cell>
          <cell r="Q174">
            <v>365</v>
          </cell>
          <cell r="R174" t="str">
            <v>В-хаус 16-7-Кв. 168</v>
          </cell>
          <cell r="S174">
            <v>80312</v>
          </cell>
          <cell r="T174">
            <v>8.5999999999999998E-4</v>
          </cell>
          <cell r="U174">
            <v>83420</v>
          </cell>
          <cell r="V174">
            <v>2.6728800000000001</v>
          </cell>
          <cell r="X174">
            <v>2.6728800000000001</v>
          </cell>
          <cell r="Y174" t="str">
            <v>В-хаус 16-7-Кв. 168</v>
          </cell>
          <cell r="AB174">
            <v>8.5999999999999998E-4</v>
          </cell>
          <cell r="AC174">
            <v>86217</v>
          </cell>
          <cell r="AD174">
            <v>2.4054199999999999</v>
          </cell>
          <cell r="AF174">
            <v>2.4054199999999999</v>
          </cell>
          <cell r="AG174">
            <v>5.0783000000000005</v>
          </cell>
          <cell r="AH174">
            <v>0.69049400000000005</v>
          </cell>
          <cell r="AI174">
            <v>0.623672</v>
          </cell>
          <cell r="AJ174">
            <v>0.69049400000000005</v>
          </cell>
          <cell r="AK174">
            <v>0.66822000000000004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0.56783608417046938</v>
          </cell>
          <cell r="AR174">
            <v>0.77498352532432657</v>
          </cell>
          <cell r="AS174">
            <v>1.0626003905052039</v>
          </cell>
          <cell r="AT174">
            <v>1.0436619296446361</v>
          </cell>
          <cell r="AU174">
            <v>0.79255432036965645</v>
          </cell>
          <cell r="AV174">
            <v>0.43135760839047177</v>
          </cell>
          <cell r="AW174">
            <v>0</v>
          </cell>
          <cell r="AX174">
            <v>7.5837809341073134E-2</v>
          </cell>
          <cell r="AY174">
            <v>3.6673280805320421E-3</v>
          </cell>
          <cell r="AZ174">
            <v>0</v>
          </cell>
          <cell r="BA174">
            <v>5.8870667625581533E-2</v>
          </cell>
          <cell r="BB174">
            <v>7.3257262841031873E-2</v>
          </cell>
          <cell r="BC174">
            <v>0.58308179415539363</v>
          </cell>
          <cell r="BD174">
            <v>0.7355414896689918</v>
          </cell>
          <cell r="BE174">
            <v>1.0915301273510585</v>
          </cell>
          <cell r="BF174">
            <v>4.8893603374684274</v>
          </cell>
          <cell r="BG174">
            <v>9.9676603374684269</v>
          </cell>
          <cell r="BH174">
            <v>23183.581825711066</v>
          </cell>
          <cell r="BI174">
            <v>22828.079999999998</v>
          </cell>
        </row>
        <row r="175">
          <cell r="A175" t="str">
            <v>л/с №3000000146566</v>
          </cell>
          <cell r="B175" t="str">
            <v>Кв. 169</v>
          </cell>
          <cell r="C175" t="str">
            <v>Даян Лилит Арташесовна</v>
          </cell>
          <cell r="D175">
            <v>69.900000000000006</v>
          </cell>
          <cell r="E175">
            <v>31</v>
          </cell>
          <cell r="F175">
            <v>28</v>
          </cell>
          <cell r="G175">
            <v>31</v>
          </cell>
          <cell r="H175">
            <v>30</v>
          </cell>
          <cell r="I175">
            <v>31</v>
          </cell>
          <cell r="J175">
            <v>30</v>
          </cell>
          <cell r="K175">
            <v>31</v>
          </cell>
          <cell r="L175">
            <v>31</v>
          </cell>
          <cell r="M175">
            <v>30</v>
          </cell>
          <cell r="N175">
            <v>31</v>
          </cell>
          <cell r="O175">
            <v>30</v>
          </cell>
          <cell r="P175">
            <v>31</v>
          </cell>
          <cell r="Q175">
            <v>365</v>
          </cell>
          <cell r="R175" t="str">
            <v xml:space="preserve">51744703 Отопление ПУ </v>
          </cell>
          <cell r="S175" t="str">
            <v>нет</v>
          </cell>
          <cell r="T175">
            <v>8.5999999999999998E-4</v>
          </cell>
          <cell r="U175">
            <v>120934</v>
          </cell>
          <cell r="W175">
            <v>1.6345173896242353</v>
          </cell>
          <cell r="X175">
            <v>1.6345173896242353</v>
          </cell>
          <cell r="Y175" t="str">
            <v xml:space="preserve">51744703 Отопление ПУ </v>
          </cell>
          <cell r="AB175">
            <v>8.5999999999999998E-4</v>
          </cell>
          <cell r="AC175">
            <v>124514</v>
          </cell>
          <cell r="AD175">
            <v>3.0787999999999998</v>
          </cell>
          <cell r="AF175">
            <v>3.0787999999999998</v>
          </cell>
          <cell r="AG175">
            <v>4.7133173896242351</v>
          </cell>
          <cell r="AH175">
            <v>0.42225032565292742</v>
          </cell>
          <cell r="AI175">
            <v>0.38138739091232154</v>
          </cell>
          <cell r="AJ175">
            <v>0.42225032565292742</v>
          </cell>
          <cell r="AK175">
            <v>0.40862934740605883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0.72679770515919928</v>
          </cell>
          <cell r="AR175">
            <v>0.99193458014339975</v>
          </cell>
          <cell r="AS175">
            <v>1.360067714697401</v>
          </cell>
          <cell r="AT175">
            <v>1.0436619296446361</v>
          </cell>
          <cell r="AU175">
            <v>0.79255432036965645</v>
          </cell>
          <cell r="AV175">
            <v>0.43135760839047177</v>
          </cell>
          <cell r="AW175">
            <v>0</v>
          </cell>
          <cell r="AX175">
            <v>7.5837809341073134E-2</v>
          </cell>
          <cell r="AY175">
            <v>3.6673280805320421E-3</v>
          </cell>
          <cell r="AZ175">
            <v>0</v>
          </cell>
          <cell r="BA175">
            <v>5.8870667625581533E-2</v>
          </cell>
          <cell r="BB175">
            <v>7.3257262841031873E-2</v>
          </cell>
          <cell r="BC175">
            <v>0.58308179415539363</v>
          </cell>
          <cell r="BD175">
            <v>0.7355414896689918</v>
          </cell>
          <cell r="BE175">
            <v>1.0915301273510585</v>
          </cell>
          <cell r="BF175">
            <v>4.8893603374684274</v>
          </cell>
          <cell r="BG175">
            <v>9.6026777270926615</v>
          </cell>
          <cell r="BH175">
            <v>22334.676071890281</v>
          </cell>
          <cell r="BI175">
            <v>23028.960000000006</v>
          </cell>
        </row>
        <row r="176">
          <cell r="A176" t="str">
            <v>л/с №3000000146567</v>
          </cell>
          <cell r="B176" t="str">
            <v>Кв. 170</v>
          </cell>
          <cell r="C176" t="str">
            <v>Щептев Дмитрий Алексеевич</v>
          </cell>
          <cell r="D176">
            <v>51.3</v>
          </cell>
          <cell r="E176">
            <v>31</v>
          </cell>
          <cell r="F176">
            <v>28</v>
          </cell>
          <cell r="G176">
            <v>31</v>
          </cell>
          <cell r="H176">
            <v>30</v>
          </cell>
          <cell r="I176">
            <v>31</v>
          </cell>
          <cell r="J176">
            <v>30</v>
          </cell>
          <cell r="K176">
            <v>31</v>
          </cell>
          <cell r="L176">
            <v>31</v>
          </cell>
          <cell r="M176">
            <v>30</v>
          </cell>
          <cell r="N176">
            <v>31</v>
          </cell>
          <cell r="O176">
            <v>30</v>
          </cell>
          <cell r="P176">
            <v>31</v>
          </cell>
          <cell r="Q176">
            <v>365</v>
          </cell>
          <cell r="R176" t="str">
            <v>51744679 Отопление ПУ</v>
          </cell>
          <cell r="S176">
            <v>47148</v>
          </cell>
          <cell r="T176">
            <v>8.5999999999999998E-4</v>
          </cell>
          <cell r="U176">
            <v>49643</v>
          </cell>
          <cell r="V176">
            <v>2.1457000000000002</v>
          </cell>
          <cell r="X176">
            <v>2.1457000000000002</v>
          </cell>
          <cell r="Y176" t="str">
            <v>51744679 Отопление ПУ</v>
          </cell>
          <cell r="AB176">
            <v>8.5999999999999998E-4</v>
          </cell>
          <cell r="AC176">
            <v>51501</v>
          </cell>
          <cell r="AD176">
            <v>1.59788</v>
          </cell>
          <cell r="AF176">
            <v>1.59788</v>
          </cell>
          <cell r="AG176">
            <v>3.7435800000000001</v>
          </cell>
          <cell r="AH176">
            <v>0.55430583333333339</v>
          </cell>
          <cell r="AI176">
            <v>0.50066333333333335</v>
          </cell>
          <cell r="AJ176">
            <v>0.55430583333333339</v>
          </cell>
          <cell r="AK176">
            <v>0.53642500000000004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0.37720394865524925</v>
          </cell>
          <cell r="AR176">
            <v>0.51480850556045721</v>
          </cell>
          <cell r="AS176">
            <v>0.70586754578429356</v>
          </cell>
          <cell r="AT176">
            <v>0.76594931317267279</v>
          </cell>
          <cell r="AU176">
            <v>0.58166003769618557</v>
          </cell>
          <cell r="AV176">
            <v>0.31657575551403716</v>
          </cell>
          <cell r="AW176">
            <v>0</v>
          </cell>
          <cell r="AX176">
            <v>5.565779140482191E-2</v>
          </cell>
          <cell r="AY176">
            <v>2.6914725397896096E-3</v>
          </cell>
          <cell r="AZ176">
            <v>0</v>
          </cell>
          <cell r="BA176">
            <v>4.3205511433366699E-2</v>
          </cell>
          <cell r="BB176">
            <v>5.3763913930542702E-2</v>
          </cell>
          <cell r="BC176">
            <v>0.42792698197670515</v>
          </cell>
          <cell r="BD176">
            <v>0.53981800314762907</v>
          </cell>
          <cell r="BE176">
            <v>0.80108005054519738</v>
          </cell>
          <cell r="BF176">
            <v>3.5883288313609478</v>
          </cell>
          <cell r="BG176">
            <v>7.3319088313609484</v>
          </cell>
          <cell r="BH176">
            <v>17053.140112685804</v>
          </cell>
          <cell r="BI176">
            <v>16989.12</v>
          </cell>
        </row>
        <row r="177">
          <cell r="A177" t="str">
            <v>л/с №3000000146568</v>
          </cell>
          <cell r="B177" t="str">
            <v>Кв. 171</v>
          </cell>
          <cell r="C177" t="str">
            <v>Семенов Сергей Николаевич</v>
          </cell>
          <cell r="D177">
            <v>76</v>
          </cell>
          <cell r="E177">
            <v>31</v>
          </cell>
          <cell r="F177">
            <v>28</v>
          </cell>
          <cell r="G177">
            <v>31</v>
          </cell>
          <cell r="H177">
            <v>30</v>
          </cell>
          <cell r="I177">
            <v>31</v>
          </cell>
          <cell r="J177">
            <v>30</v>
          </cell>
          <cell r="K177">
            <v>31</v>
          </cell>
          <cell r="L177">
            <v>31</v>
          </cell>
          <cell r="M177">
            <v>30</v>
          </cell>
          <cell r="N177">
            <v>31</v>
          </cell>
          <cell r="O177">
            <v>30</v>
          </cell>
          <cell r="P177">
            <v>31</v>
          </cell>
          <cell r="Q177">
            <v>365</v>
          </cell>
          <cell r="R177" t="str">
            <v>В-хаус 16-7-Кв. 171</v>
          </cell>
          <cell r="S177" t="str">
            <v>нет</v>
          </cell>
          <cell r="T177">
            <v>8.5999999999999998E-4</v>
          </cell>
          <cell r="U177" t="str">
            <v>нет</v>
          </cell>
          <cell r="W177">
            <v>1.777157676844662</v>
          </cell>
          <cell r="X177">
            <v>1.777157676844662</v>
          </cell>
          <cell r="Y177" t="str">
            <v>В-хаус 16-7-Кв. 171</v>
          </cell>
          <cell r="AB177">
            <v>8.5999999999999998E-4</v>
          </cell>
          <cell r="AC177">
            <v>119155</v>
          </cell>
          <cell r="AE177">
            <v>1.1194003539757971</v>
          </cell>
          <cell r="AF177">
            <v>1.1194003539757971</v>
          </cell>
          <cell r="AG177">
            <v>2.8965580308204588</v>
          </cell>
          <cell r="AH177">
            <v>0.45909906651820431</v>
          </cell>
          <cell r="AI177">
            <v>0.4146701245970878</v>
          </cell>
          <cell r="AJ177">
            <v>0.45909906651820431</v>
          </cell>
          <cell r="AK177">
            <v>0.44428941921116549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0.26425152930492551</v>
          </cell>
          <cell r="AR177">
            <v>0.3606508770083654</v>
          </cell>
          <cell r="AS177">
            <v>0.49449794766250621</v>
          </cell>
          <cell r="AT177">
            <v>1.1347397232187746</v>
          </cell>
          <cell r="AU177">
            <v>0.86171857436471933</v>
          </cell>
          <cell r="AV177">
            <v>0.46900111928005506</v>
          </cell>
          <cell r="AW177">
            <v>0</v>
          </cell>
          <cell r="AX177">
            <v>8.2455987266402825E-2</v>
          </cell>
          <cell r="AY177">
            <v>3.9873667256142371E-3</v>
          </cell>
          <cell r="AZ177">
            <v>0</v>
          </cell>
          <cell r="BA177">
            <v>6.4008165086469185E-2</v>
          </cell>
          <cell r="BB177">
            <v>7.9650242860063267E-2</v>
          </cell>
          <cell r="BC177">
            <v>0.63396589922474844</v>
          </cell>
          <cell r="BD177">
            <v>0.79973037503352462</v>
          </cell>
          <cell r="BE177">
            <v>1.1867852600669591</v>
          </cell>
          <cell r="BF177">
            <v>5.3160427131273309</v>
          </cell>
          <cell r="BG177">
            <v>8.2126007439477888</v>
          </cell>
          <cell r="BH177">
            <v>19101.523818333284</v>
          </cell>
          <cell r="BI177">
            <v>23023.439999999991</v>
          </cell>
        </row>
        <row r="178">
          <cell r="A178" t="str">
            <v>л/с №3000000146569</v>
          </cell>
          <cell r="B178" t="str">
            <v>Кв. 172</v>
          </cell>
          <cell r="C178" t="str">
            <v>Артамошина Лина Николаевна</v>
          </cell>
          <cell r="D178">
            <v>99.2</v>
          </cell>
          <cell r="E178">
            <v>31</v>
          </cell>
          <cell r="F178">
            <v>28</v>
          </cell>
          <cell r="G178">
            <v>31</v>
          </cell>
          <cell r="H178">
            <v>30</v>
          </cell>
          <cell r="I178">
            <v>31</v>
          </cell>
          <cell r="J178">
            <v>30</v>
          </cell>
          <cell r="K178">
            <v>31</v>
          </cell>
          <cell r="L178">
            <v>31</v>
          </cell>
          <cell r="M178">
            <v>30</v>
          </cell>
          <cell r="N178">
            <v>31</v>
          </cell>
          <cell r="O178">
            <v>30</v>
          </cell>
          <cell r="P178">
            <v>31</v>
          </cell>
          <cell r="Q178">
            <v>365</v>
          </cell>
          <cell r="R178" t="str">
            <v xml:space="preserve">51744766 Отопление ПУ </v>
          </cell>
          <cell r="S178" t="str">
            <v>нет</v>
          </cell>
          <cell r="T178">
            <v>8.5999999999999998E-4</v>
          </cell>
          <cell r="U178">
            <v>116249</v>
          </cell>
          <cell r="W178">
            <v>2.3196584413551378</v>
          </cell>
          <cell r="X178">
            <v>2.3196584413551378</v>
          </cell>
          <cell r="Y178" t="str">
            <v>23-025225</v>
          </cell>
          <cell r="Z178">
            <v>1E-3</v>
          </cell>
          <cell r="AA178" t="str">
            <v>ДА</v>
          </cell>
          <cell r="AB178">
            <v>1</v>
          </cell>
          <cell r="AC178" t="str">
            <v>нет</v>
          </cell>
          <cell r="AE178">
            <v>1.4611120409789353</v>
          </cell>
          <cell r="AF178">
            <v>1.4611120409789353</v>
          </cell>
          <cell r="AG178">
            <v>3.7807704823340731</v>
          </cell>
          <cell r="AH178">
            <v>0.59924509735007725</v>
          </cell>
          <cell r="AI178">
            <v>0.54125363631619883</v>
          </cell>
          <cell r="AJ178">
            <v>0.59924509735007725</v>
          </cell>
          <cell r="AK178">
            <v>0.57991461033878444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0.34491778561906072</v>
          </cell>
          <cell r="AR178">
            <v>0.47074430262144545</v>
          </cell>
          <cell r="AS178">
            <v>0.6454499527384292</v>
          </cell>
          <cell r="AT178">
            <v>1.4811339545171374</v>
          </cell>
          <cell r="AU178">
            <v>1.1247695075918442</v>
          </cell>
          <cell r="AV178">
            <v>0.61216988200765088</v>
          </cell>
          <cell r="AW178">
            <v>0</v>
          </cell>
          <cell r="AX178">
            <v>0.10762676232667318</v>
          </cell>
          <cell r="AY178">
            <v>5.2045628839596358E-3</v>
          </cell>
          <cell r="AZ178">
            <v>0</v>
          </cell>
          <cell r="BA178">
            <v>8.354749969181241E-2</v>
          </cell>
          <cell r="BB178">
            <v>0.10396452752260889</v>
          </cell>
          <cell r="BC178">
            <v>0.82749233161967162</v>
          </cell>
          <cell r="BD178">
            <v>1.0438585947806007</v>
          </cell>
          <cell r="BE178">
            <v>1.5490670762979257</v>
          </cell>
          <cell r="BF178">
            <v>6.9388346992398855</v>
          </cell>
          <cell r="BG178">
            <v>10.719605181573959</v>
          </cell>
          <cell r="BH178">
            <v>24932.515299719242</v>
          </cell>
          <cell r="BI178">
            <v>37997.4</v>
          </cell>
        </row>
        <row r="179">
          <cell r="A179" t="str">
            <v>л/с №3000000146570</v>
          </cell>
          <cell r="B179" t="str">
            <v>Кв. 173</v>
          </cell>
          <cell r="C179" t="str">
            <v>Кузина Елена Николаевна</v>
          </cell>
          <cell r="D179">
            <v>99.3</v>
          </cell>
          <cell r="E179">
            <v>31</v>
          </cell>
          <cell r="F179">
            <v>28</v>
          </cell>
          <cell r="G179">
            <v>31</v>
          </cell>
          <cell r="H179">
            <v>30</v>
          </cell>
          <cell r="I179">
            <v>31</v>
          </cell>
          <cell r="J179">
            <v>30</v>
          </cell>
          <cell r="K179">
            <v>31</v>
          </cell>
          <cell r="L179">
            <v>31</v>
          </cell>
          <cell r="M179">
            <v>30</v>
          </cell>
          <cell r="N179">
            <v>31</v>
          </cell>
          <cell r="O179">
            <v>30</v>
          </cell>
          <cell r="P179">
            <v>31</v>
          </cell>
          <cell r="Q179">
            <v>365</v>
          </cell>
          <cell r="R179" t="str">
            <v xml:space="preserve">19-014364 Отопление ПУ </v>
          </cell>
          <cell r="S179" t="str">
            <v>нет</v>
          </cell>
          <cell r="T179">
            <v>8.5999999999999998E-4</v>
          </cell>
          <cell r="U179">
            <v>26.614000000000001</v>
          </cell>
          <cell r="W179">
            <v>2.3219968067194068</v>
          </cell>
          <cell r="X179">
            <v>2.3219968067194068</v>
          </cell>
          <cell r="Y179" t="str">
            <v xml:space="preserve">19-014364 Отопление ПУ </v>
          </cell>
          <cell r="AB179">
            <v>8.5999999999999998E-4</v>
          </cell>
          <cell r="AC179">
            <v>26.614000000000001</v>
          </cell>
          <cell r="AD179">
            <v>0</v>
          </cell>
          <cell r="AF179">
            <v>0</v>
          </cell>
          <cell r="AG179">
            <v>2.3219968067194068</v>
          </cell>
          <cell r="AH179">
            <v>0.59984917506918001</v>
          </cell>
          <cell r="AI179">
            <v>0.54179925490119485</v>
          </cell>
          <cell r="AJ179">
            <v>0.59984917506918001</v>
          </cell>
          <cell r="AK179">
            <v>0.5804992016798517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1.48262703310032</v>
          </cell>
          <cell r="AU179">
            <v>1.1259033478212714</v>
          </cell>
          <cell r="AV179">
            <v>0.61278698874354565</v>
          </cell>
          <cell r="AW179">
            <v>0</v>
          </cell>
          <cell r="AX179">
            <v>0.10773525704676054</v>
          </cell>
          <cell r="AY179">
            <v>5.2098094191249172E-3</v>
          </cell>
          <cell r="AZ179">
            <v>0</v>
          </cell>
          <cell r="BA179">
            <v>8.3631720961663034E-2</v>
          </cell>
          <cell r="BB179">
            <v>0.10406933047374055</v>
          </cell>
          <cell r="BC179">
            <v>0.82832649727654628</v>
          </cell>
          <cell r="BD179">
            <v>1.0449108715898552</v>
          </cell>
          <cell r="BE179">
            <v>1.5506286358506454</v>
          </cell>
          <cell r="BF179">
            <v>6.9458294922834725</v>
          </cell>
          <cell r="BG179">
            <v>9.2678262990028788</v>
          </cell>
          <cell r="BH179">
            <v>21555.851832324817</v>
          </cell>
          <cell r="BI179">
            <v>38471.87999999999</v>
          </cell>
        </row>
        <row r="180">
          <cell r="A180" t="str">
            <v>л/с №3000000146572</v>
          </cell>
          <cell r="B180" t="str">
            <v>Кв. 174</v>
          </cell>
          <cell r="C180" t="str">
            <v>Стукаленко Людмила Анатольевна</v>
          </cell>
          <cell r="D180">
            <v>76</v>
          </cell>
          <cell r="E180">
            <v>31</v>
          </cell>
          <cell r="F180">
            <v>28</v>
          </cell>
          <cell r="G180">
            <v>31</v>
          </cell>
          <cell r="H180">
            <v>30</v>
          </cell>
          <cell r="I180">
            <v>31</v>
          </cell>
          <cell r="J180">
            <v>30</v>
          </cell>
          <cell r="K180">
            <v>31</v>
          </cell>
          <cell r="L180">
            <v>31</v>
          </cell>
          <cell r="M180">
            <v>30</v>
          </cell>
          <cell r="N180">
            <v>31</v>
          </cell>
          <cell r="O180">
            <v>30</v>
          </cell>
          <cell r="P180">
            <v>31</v>
          </cell>
          <cell r="Q180">
            <v>365</v>
          </cell>
          <cell r="R180" t="str">
            <v>В-хаус 16-7-Кв. 174</v>
          </cell>
          <cell r="S180">
            <v>1767</v>
          </cell>
          <cell r="T180">
            <v>8.5999999999999998E-4</v>
          </cell>
          <cell r="U180">
            <v>3127</v>
          </cell>
          <cell r="V180">
            <v>1.1696</v>
          </cell>
          <cell r="X180">
            <v>1.1696</v>
          </cell>
          <cell r="Y180" t="str">
            <v>В-хаус 16-7-Кв. 174</v>
          </cell>
          <cell r="AB180">
            <v>8.5999999999999998E-4</v>
          </cell>
          <cell r="AC180">
            <v>3959</v>
          </cell>
          <cell r="AD180">
            <v>0.71551999999999993</v>
          </cell>
          <cell r="AF180">
            <v>0.71551999999999993</v>
          </cell>
          <cell r="AG180">
            <v>1.8851199999999999</v>
          </cell>
          <cell r="AH180">
            <v>0.30214666666666662</v>
          </cell>
          <cell r="AI180">
            <v>0.27290666666666663</v>
          </cell>
          <cell r="AJ180">
            <v>0.30214666666666662</v>
          </cell>
          <cell r="AK180">
            <v>0.29239999999999999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0.16890941080794797</v>
          </cell>
          <cell r="AR180">
            <v>0.23052781303891301</v>
          </cell>
          <cell r="AS180">
            <v>0.31608277615313896</v>
          </cell>
          <cell r="AT180">
            <v>1.1347397232187746</v>
          </cell>
          <cell r="AU180">
            <v>0.86171857436471933</v>
          </cell>
          <cell r="AV180">
            <v>0.46900111928005506</v>
          </cell>
          <cell r="AW180">
            <v>0</v>
          </cell>
          <cell r="AX180">
            <v>8.2455987266402825E-2</v>
          </cell>
          <cell r="AY180">
            <v>3.9873667256142371E-3</v>
          </cell>
          <cell r="AZ180">
            <v>0</v>
          </cell>
          <cell r="BA180">
            <v>6.4008165086469185E-2</v>
          </cell>
          <cell r="BB180">
            <v>7.9650242860063267E-2</v>
          </cell>
          <cell r="BC180">
            <v>0.63396589922474844</v>
          </cell>
          <cell r="BD180">
            <v>0.79973037503352462</v>
          </cell>
          <cell r="BE180">
            <v>1.1867852600669591</v>
          </cell>
          <cell r="BF180">
            <v>5.3160427131273309</v>
          </cell>
          <cell r="BG180">
            <v>7.2011627131273306</v>
          </cell>
          <cell r="BH180">
            <v>16749.040331208598</v>
          </cell>
          <cell r="BI180">
            <v>19950.480000000007</v>
          </cell>
        </row>
        <row r="181">
          <cell r="A181" t="str">
            <v>л/с №3000000146573</v>
          </cell>
          <cell r="B181" t="str">
            <v>Кв. 175</v>
          </cell>
          <cell r="C181" t="str">
            <v>Гуляева Татьяна Васильевна</v>
          </cell>
          <cell r="D181">
            <v>51.4</v>
          </cell>
          <cell r="E181">
            <v>31</v>
          </cell>
          <cell r="F181">
            <v>28</v>
          </cell>
          <cell r="G181">
            <v>31</v>
          </cell>
          <cell r="H181">
            <v>30</v>
          </cell>
          <cell r="I181">
            <v>31</v>
          </cell>
          <cell r="J181">
            <v>30</v>
          </cell>
          <cell r="K181">
            <v>31</v>
          </cell>
          <cell r="L181">
            <v>31</v>
          </cell>
          <cell r="M181">
            <v>30</v>
          </cell>
          <cell r="N181">
            <v>31</v>
          </cell>
          <cell r="O181">
            <v>30</v>
          </cell>
          <cell r="P181">
            <v>31</v>
          </cell>
          <cell r="Q181">
            <v>365</v>
          </cell>
          <cell r="R181" t="str">
            <v>В-хаус 16-7-Кв. 175</v>
          </cell>
          <cell r="S181">
            <v>2.0819999999999999</v>
          </cell>
          <cell r="T181">
            <v>8.5999999999999998E-4</v>
          </cell>
          <cell r="U181" t="str">
            <v>нет</v>
          </cell>
          <cell r="W181">
            <v>1.201919797234416</v>
          </cell>
          <cell r="X181">
            <v>1.201919797234416</v>
          </cell>
          <cell r="Y181" t="str">
            <v>В-хаус 16-7-Кв. 175</v>
          </cell>
          <cell r="AB181">
            <v>8.5999999999999998E-4</v>
          </cell>
          <cell r="AC181">
            <v>2.0819999999999999</v>
          </cell>
          <cell r="AE181">
            <v>0.75706813413626284</v>
          </cell>
          <cell r="AF181">
            <v>0.75706813413626284</v>
          </cell>
          <cell r="AG181">
            <v>1.9589879313706788</v>
          </cell>
          <cell r="AH181">
            <v>0.31049594761889077</v>
          </cell>
          <cell r="AI181">
            <v>0.28044795268803041</v>
          </cell>
          <cell r="AJ181">
            <v>0.31049594761889077</v>
          </cell>
          <cell r="AK181">
            <v>0.300479949308604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0.17871748166148912</v>
          </cell>
          <cell r="AR181">
            <v>0.24391388260828928</v>
          </cell>
          <cell r="AS181">
            <v>0.33443676986648446</v>
          </cell>
          <cell r="AT181">
            <v>0.76744239175585538</v>
          </cell>
          <cell r="AU181">
            <v>0.58279387792561277</v>
          </cell>
          <cell r="AV181">
            <v>0.31719286224993198</v>
          </cell>
          <cell r="AW181">
            <v>0</v>
          </cell>
          <cell r="AX181">
            <v>5.5766286124909283E-2</v>
          </cell>
          <cell r="AY181">
            <v>2.6967190749548915E-3</v>
          </cell>
          <cell r="AZ181">
            <v>0</v>
          </cell>
          <cell r="BA181">
            <v>4.3289732703217315E-2</v>
          </cell>
          <cell r="BB181">
            <v>5.3868716881674363E-2</v>
          </cell>
          <cell r="BC181">
            <v>0.42876114763357986</v>
          </cell>
          <cell r="BD181">
            <v>0.54087027995688375</v>
          </cell>
          <cell r="BE181">
            <v>0.80264161009791712</v>
          </cell>
          <cell r="BF181">
            <v>3.5953236244045366</v>
          </cell>
          <cell r="BG181">
            <v>5.5543115557752154</v>
          </cell>
          <cell r="BH181">
            <v>12918.662161346459</v>
          </cell>
          <cell r="BI181">
            <v>10622.759999999997</v>
          </cell>
        </row>
        <row r="182">
          <cell r="A182" t="str">
            <v>л/с №3000000146574</v>
          </cell>
          <cell r="B182" t="str">
            <v>Кв. 176</v>
          </cell>
          <cell r="C182" t="str">
            <v>Прохина Елена Алексеевна</v>
          </cell>
          <cell r="D182">
            <v>69.7</v>
          </cell>
          <cell r="E182">
            <v>31</v>
          </cell>
          <cell r="F182">
            <v>28</v>
          </cell>
          <cell r="G182">
            <v>31</v>
          </cell>
          <cell r="H182">
            <v>30</v>
          </cell>
          <cell r="I182">
            <v>31</v>
          </cell>
          <cell r="J182">
            <v>30</v>
          </cell>
          <cell r="K182">
            <v>31</v>
          </cell>
          <cell r="L182">
            <v>31</v>
          </cell>
          <cell r="M182">
            <v>30</v>
          </cell>
          <cell r="N182">
            <v>31</v>
          </cell>
          <cell r="O182">
            <v>30</v>
          </cell>
          <cell r="P182">
            <v>31</v>
          </cell>
          <cell r="Q182">
            <v>365</v>
          </cell>
          <cell r="R182" t="str">
            <v xml:space="preserve">51744800 Отопление ПУ </v>
          </cell>
          <cell r="S182">
            <v>61566</v>
          </cell>
          <cell r="T182">
            <v>8.5999999999999998E-4</v>
          </cell>
          <cell r="U182">
            <v>64453</v>
          </cell>
          <cell r="V182">
            <v>2.4828199999999998</v>
          </cell>
          <cell r="X182">
            <v>2.4828199999999998</v>
          </cell>
          <cell r="Y182" t="str">
            <v>23014871 Отопление ЖП ФАКТ</v>
          </cell>
          <cell r="Z182">
            <v>1E-3</v>
          </cell>
          <cell r="AA182" t="str">
            <v>ДА</v>
          </cell>
          <cell r="AB182">
            <v>1</v>
          </cell>
          <cell r="AC182" t="str">
            <v>нет</v>
          </cell>
          <cell r="AE182">
            <v>1.0266079562120141</v>
          </cell>
          <cell r="AF182">
            <v>1.0266079562120141</v>
          </cell>
          <cell r="AG182">
            <v>3.5094279562120141</v>
          </cell>
          <cell r="AH182">
            <v>0.64139516666666663</v>
          </cell>
          <cell r="AI182">
            <v>0.5793246666666666</v>
          </cell>
          <cell r="AJ182">
            <v>0.64139516666666663</v>
          </cell>
          <cell r="AK182">
            <v>0.62070499999999995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0.24234646832306989</v>
          </cell>
          <cell r="AR182">
            <v>0.33075481746688257</v>
          </cell>
          <cell r="AS182">
            <v>0.45350667042206166</v>
          </cell>
          <cell r="AT182">
            <v>1.0406757724782709</v>
          </cell>
          <cell r="AU182">
            <v>0.79028663991080184</v>
          </cell>
          <cell r="AV182">
            <v>0.43012339491868212</v>
          </cell>
          <cell r="AW182">
            <v>0</v>
          </cell>
          <cell r="AX182">
            <v>7.5620819900898389E-2</v>
          </cell>
          <cell r="AY182">
            <v>3.6568350102014779E-3</v>
          </cell>
          <cell r="AZ182">
            <v>0</v>
          </cell>
          <cell r="BA182">
            <v>5.87022250858803E-2</v>
          </cell>
          <cell r="BB182">
            <v>7.3047656938768551E-2</v>
          </cell>
          <cell r="BC182">
            <v>0.5814134628416443</v>
          </cell>
          <cell r="BD182">
            <v>0.73343693605048255</v>
          </cell>
          <cell r="BE182">
            <v>1.0884070082456192</v>
          </cell>
          <cell r="BF182">
            <v>4.8753707513812499</v>
          </cell>
          <cell r="BG182">
            <v>8.384798707593264</v>
          </cell>
          <cell r="BH182">
            <v>19502.03561801702</v>
          </cell>
          <cell r="BI182">
            <v>21306.959999999999</v>
          </cell>
        </row>
        <row r="183">
          <cell r="A183" t="str">
            <v>л/с №3000000146575</v>
          </cell>
          <cell r="B183" t="str">
            <v>Кв. 177</v>
          </cell>
          <cell r="C183" t="str">
            <v>Головкина Елена Сергеевна</v>
          </cell>
          <cell r="D183">
            <v>70</v>
          </cell>
          <cell r="E183">
            <v>31</v>
          </cell>
          <cell r="F183">
            <v>28</v>
          </cell>
          <cell r="G183">
            <v>31</v>
          </cell>
          <cell r="H183">
            <v>30</v>
          </cell>
          <cell r="I183">
            <v>31</v>
          </cell>
          <cell r="J183">
            <v>30</v>
          </cell>
          <cell r="K183">
            <v>31</v>
          </cell>
          <cell r="L183">
            <v>31</v>
          </cell>
          <cell r="M183">
            <v>30</v>
          </cell>
          <cell r="N183">
            <v>31</v>
          </cell>
          <cell r="O183">
            <v>30</v>
          </cell>
          <cell r="P183">
            <v>31</v>
          </cell>
          <cell r="Q183">
            <v>365</v>
          </cell>
          <cell r="R183" t="str">
            <v xml:space="preserve">51744704 Отопление ПУ </v>
          </cell>
          <cell r="S183">
            <v>51950</v>
          </cell>
          <cell r="T183">
            <v>8.5999999999999998E-4</v>
          </cell>
          <cell r="U183">
            <v>53738</v>
          </cell>
          <cell r="V183">
            <v>1.5376799999999999</v>
          </cell>
          <cell r="X183">
            <v>1.5376799999999999</v>
          </cell>
          <cell r="Y183" t="str">
            <v>23010340 Отопление ПУ</v>
          </cell>
          <cell r="Z183">
            <v>1E-3</v>
          </cell>
          <cell r="AA183" t="str">
            <v>ДА</v>
          </cell>
          <cell r="AB183">
            <v>1</v>
          </cell>
          <cell r="AC183" t="str">
            <v>нет</v>
          </cell>
          <cell r="AE183">
            <v>1.0310266418198131</v>
          </cell>
          <cell r="AF183">
            <v>1.0310266418198131</v>
          </cell>
          <cell r="AG183">
            <v>2.568706641819813</v>
          </cell>
          <cell r="AH183">
            <v>0.39723399999999998</v>
          </cell>
          <cell r="AI183">
            <v>0.358792</v>
          </cell>
          <cell r="AJ183">
            <v>0.39723399999999998</v>
          </cell>
          <cell r="AK183">
            <v>0.38441999999999998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0.24338956646506296</v>
          </cell>
          <cell r="AR183">
            <v>0.33217843934981023</v>
          </cell>
          <cell r="AS183">
            <v>0.45545863600493991</v>
          </cell>
          <cell r="AT183">
            <v>1.0451550082278187</v>
          </cell>
          <cell r="AU183">
            <v>0.79368816059908365</v>
          </cell>
          <cell r="AV183">
            <v>0.43197471512636654</v>
          </cell>
          <cell r="AW183">
            <v>0</v>
          </cell>
          <cell r="AX183">
            <v>7.5946304061160499E-2</v>
          </cell>
          <cell r="AY183">
            <v>3.6725746156973235E-3</v>
          </cell>
          <cell r="AZ183">
            <v>0</v>
          </cell>
          <cell r="BA183">
            <v>5.8954888895432149E-2</v>
          </cell>
          <cell r="BB183">
            <v>7.3362065792163533E-2</v>
          </cell>
          <cell r="BC183">
            <v>0.58391595981226829</v>
          </cell>
          <cell r="BD183">
            <v>0.73659376647824637</v>
          </cell>
          <cell r="BE183">
            <v>1.0930916869037781</v>
          </cell>
          <cell r="BF183">
            <v>4.8963551305120152</v>
          </cell>
          <cell r="BG183">
            <v>7.4650617723318282</v>
          </cell>
          <cell r="BH183">
            <v>17362.837875031153</v>
          </cell>
          <cell r="BI183">
            <v>15816.96</v>
          </cell>
        </row>
        <row r="184">
          <cell r="A184" t="str">
            <v>л/с №3000000146576</v>
          </cell>
          <cell r="B184" t="str">
            <v>Кв. 178</v>
          </cell>
          <cell r="C184" t="str">
            <v>Бурмистрова Ксения Евгеньевна</v>
          </cell>
          <cell r="D184">
            <v>51.4</v>
          </cell>
          <cell r="E184">
            <v>31</v>
          </cell>
          <cell r="F184">
            <v>28</v>
          </cell>
          <cell r="G184">
            <v>31</v>
          </cell>
          <cell r="H184">
            <v>30</v>
          </cell>
          <cell r="I184">
            <v>31</v>
          </cell>
          <cell r="J184">
            <v>30</v>
          </cell>
          <cell r="K184">
            <v>31</v>
          </cell>
          <cell r="L184">
            <v>31</v>
          </cell>
          <cell r="M184">
            <v>30</v>
          </cell>
          <cell r="N184">
            <v>31</v>
          </cell>
          <cell r="O184">
            <v>30</v>
          </cell>
          <cell r="P184">
            <v>31</v>
          </cell>
          <cell r="Q184">
            <v>365</v>
          </cell>
          <cell r="R184" t="str">
            <v>В-хаус 16-7-Кв. 178</v>
          </cell>
          <cell r="S184">
            <v>30481</v>
          </cell>
          <cell r="T184">
            <v>8.5999999999999998E-4</v>
          </cell>
          <cell r="U184">
            <v>31570</v>
          </cell>
          <cell r="V184">
            <v>0.93653999999999993</v>
          </cell>
          <cell r="X184">
            <v>0.93653999999999993</v>
          </cell>
          <cell r="Y184" t="str">
            <v>В-хаус 16-7-Кв. 178</v>
          </cell>
          <cell r="AB184">
            <v>8.5999999999999998E-4</v>
          </cell>
          <cell r="AC184">
            <v>32524</v>
          </cell>
          <cell r="AD184">
            <v>0.82043999999999995</v>
          </cell>
          <cell r="AF184">
            <v>0.82043999999999995</v>
          </cell>
          <cell r="AG184">
            <v>1.75698</v>
          </cell>
          <cell r="AH184">
            <v>0.2419395</v>
          </cell>
          <cell r="AI184">
            <v>0.218526</v>
          </cell>
          <cell r="AJ184">
            <v>0.2419395</v>
          </cell>
          <cell r="AK184">
            <v>0.23413499999999998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0.19367737729661344</v>
          </cell>
          <cell r="AR184">
            <v>0.26433117023933056</v>
          </cell>
          <cell r="AS184">
            <v>0.362431452464056</v>
          </cell>
          <cell r="AT184">
            <v>0.76744239175585538</v>
          </cell>
          <cell r="AU184">
            <v>0.58279387792561277</v>
          </cell>
          <cell r="AV184">
            <v>0.31719286224993198</v>
          </cell>
          <cell r="AW184">
            <v>0</v>
          </cell>
          <cell r="AX184">
            <v>5.5766286124909283E-2</v>
          </cell>
          <cell r="AY184">
            <v>2.6967190749548915E-3</v>
          </cell>
          <cell r="AZ184">
            <v>0</v>
          </cell>
          <cell r="BA184">
            <v>4.3289732703217315E-2</v>
          </cell>
          <cell r="BB184">
            <v>5.3868716881674363E-2</v>
          </cell>
          <cell r="BC184">
            <v>0.42876114763357986</v>
          </cell>
          <cell r="BD184">
            <v>0.54087027995688375</v>
          </cell>
          <cell r="BE184">
            <v>0.80264161009791712</v>
          </cell>
          <cell r="BF184">
            <v>3.5953236244045366</v>
          </cell>
          <cell r="BG184">
            <v>5.3523036244045361</v>
          </cell>
          <cell r="BH184">
            <v>12448.815953930023</v>
          </cell>
          <cell r="BI184">
            <v>13606.439999999995</v>
          </cell>
        </row>
        <row r="185">
          <cell r="A185" t="str">
            <v>л/с №3000000146577</v>
          </cell>
          <cell r="B185" t="str">
            <v>Кв. 179</v>
          </cell>
          <cell r="C185" t="str">
            <v>Кречетова Татьяна Владимировна</v>
          </cell>
          <cell r="D185">
            <v>76.099999999999994</v>
          </cell>
          <cell r="E185">
            <v>31</v>
          </cell>
          <cell r="F185">
            <v>28</v>
          </cell>
          <cell r="G185">
            <v>31</v>
          </cell>
          <cell r="H185">
            <v>30</v>
          </cell>
          <cell r="I185">
            <v>31</v>
          </cell>
          <cell r="J185">
            <v>30</v>
          </cell>
          <cell r="K185">
            <v>31</v>
          </cell>
          <cell r="L185">
            <v>31</v>
          </cell>
          <cell r="M185">
            <v>30</v>
          </cell>
          <cell r="N185">
            <v>31</v>
          </cell>
          <cell r="O185">
            <v>30</v>
          </cell>
          <cell r="P185">
            <v>31</v>
          </cell>
          <cell r="Q185">
            <v>365</v>
          </cell>
          <cell r="R185" t="str">
            <v xml:space="preserve">51744697 Отопление ПУ </v>
          </cell>
          <cell r="S185">
            <v>74658</v>
          </cell>
          <cell r="T185">
            <v>8.5999999999999998E-4</v>
          </cell>
          <cell r="U185">
            <v>78572</v>
          </cell>
          <cell r="V185">
            <v>3.3660399999999999</v>
          </cell>
          <cell r="X185">
            <v>3.3660399999999999</v>
          </cell>
          <cell r="Y185" t="str">
            <v>23010105 Отопление ПУ</v>
          </cell>
          <cell r="Z185">
            <v>1E-3</v>
          </cell>
          <cell r="AA185" t="str">
            <v>ДА</v>
          </cell>
          <cell r="AB185">
            <v>1</v>
          </cell>
          <cell r="AC185">
            <v>0.24</v>
          </cell>
          <cell r="AD185">
            <v>0.23899999999999999</v>
          </cell>
          <cell r="AF185">
            <v>0.23899999999999999</v>
          </cell>
          <cell r="AG185">
            <v>3.6050399999999998</v>
          </cell>
          <cell r="AH185">
            <v>0.86956033333333338</v>
          </cell>
          <cell r="AI185">
            <v>0.78540933333333329</v>
          </cell>
          <cell r="AJ185">
            <v>0.86956033333333338</v>
          </cell>
          <cell r="AK185">
            <v>0.84150999999999998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5.6419595794805967E-2</v>
          </cell>
          <cell r="AR185">
            <v>7.7001547568621723E-2</v>
          </cell>
          <cell r="AS185">
            <v>0.10557885663657231</v>
          </cell>
          <cell r="AT185">
            <v>1.1362328018019572</v>
          </cell>
          <cell r="AU185">
            <v>0.86285241459414652</v>
          </cell>
          <cell r="AV185">
            <v>0.46961822601594988</v>
          </cell>
          <cell r="AW185">
            <v>0</v>
          </cell>
          <cell r="AX185">
            <v>8.2564481986490204E-2</v>
          </cell>
          <cell r="AY185">
            <v>3.9926132607795185E-3</v>
          </cell>
          <cell r="AZ185">
            <v>0</v>
          </cell>
          <cell r="BA185">
            <v>6.4092386356319808E-2</v>
          </cell>
          <cell r="BB185">
            <v>7.9755045811194913E-2</v>
          </cell>
          <cell r="BC185">
            <v>0.63480006488162299</v>
          </cell>
          <cell r="BD185">
            <v>0.80078265184277919</v>
          </cell>
          <cell r="BE185">
            <v>1.1883468196196787</v>
          </cell>
          <cell r="BF185">
            <v>5.3230375061709196</v>
          </cell>
          <cell r="BG185">
            <v>8.9280775061709186</v>
          </cell>
          <cell r="BH185">
            <v>20765.636910052817</v>
          </cell>
          <cell r="BI185">
            <v>30486.720000000005</v>
          </cell>
        </row>
        <row r="186">
          <cell r="A186" t="str">
            <v>л/с №3000000146578</v>
          </cell>
          <cell r="B186" t="str">
            <v>Кв. 180</v>
          </cell>
          <cell r="C186" t="str">
            <v>Юсупова Венера Ринатовна</v>
          </cell>
          <cell r="D186">
            <v>99.3</v>
          </cell>
          <cell r="E186">
            <v>31</v>
          </cell>
          <cell r="F186">
            <v>28</v>
          </cell>
          <cell r="G186">
            <v>31</v>
          </cell>
          <cell r="H186">
            <v>30</v>
          </cell>
          <cell r="I186">
            <v>31</v>
          </cell>
          <cell r="J186">
            <v>30</v>
          </cell>
          <cell r="K186">
            <v>16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197</v>
          </cell>
          <cell r="R186" t="str">
            <v>В-хаус 16-7-Кв. 180</v>
          </cell>
          <cell r="S186" t="str">
            <v>нет</v>
          </cell>
          <cell r="T186">
            <v>8.5999999999999998E-4</v>
          </cell>
          <cell r="U186">
            <v>120820</v>
          </cell>
          <cell r="W186">
            <v>2.3219968067194068</v>
          </cell>
          <cell r="X186">
            <v>2.3219968067194068</v>
          </cell>
          <cell r="Y186" t="str">
            <v>В-хаус 16-7-Кв. 180</v>
          </cell>
          <cell r="AB186">
            <v>8.5999999999999998E-4</v>
          </cell>
          <cell r="AC186">
            <v>121687</v>
          </cell>
          <cell r="AD186">
            <v>6.4836521739130432E-2</v>
          </cell>
          <cell r="AF186">
            <v>6.4836521739130432E-2</v>
          </cell>
          <cell r="AG186">
            <v>2.386833328458537</v>
          </cell>
          <cell r="AH186">
            <v>0.59984917506918001</v>
          </cell>
          <cell r="AI186">
            <v>0.54179925490119485</v>
          </cell>
          <cell r="AJ186">
            <v>0.59984917506918001</v>
          </cell>
          <cell r="AK186">
            <v>0.5804992016798517</v>
          </cell>
          <cell r="AL186">
            <v>0</v>
          </cell>
          <cell r="AM186">
            <v>0</v>
          </cell>
          <cell r="AN186">
            <v>6.5000000000000002E-2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1.48262703310032</v>
          </cell>
          <cell r="AU186">
            <v>1.1259033478212714</v>
          </cell>
          <cell r="AV186">
            <v>0.61278698874354565</v>
          </cell>
          <cell r="AW186">
            <v>0</v>
          </cell>
          <cell r="AX186">
            <v>0.10773525704676054</v>
          </cell>
          <cell r="AY186">
            <v>5.2098094191249172E-3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3.3342624361310222</v>
          </cell>
          <cell r="BG186">
            <v>5.7210957645895597</v>
          </cell>
          <cell r="BH186">
            <v>13306.582216943565</v>
          </cell>
          <cell r="BI186">
            <v>16677.38</v>
          </cell>
        </row>
        <row r="187">
          <cell r="A187" t="str">
            <v>л/с №3000001179473</v>
          </cell>
          <cell r="B187" t="str">
            <v>Кв. 180</v>
          </cell>
          <cell r="C187" t="str">
            <v>Мхитарян Армен Артурович</v>
          </cell>
          <cell r="D187">
            <v>99.3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15</v>
          </cell>
          <cell r="L187">
            <v>31</v>
          </cell>
          <cell r="M187">
            <v>30</v>
          </cell>
          <cell r="N187">
            <v>31</v>
          </cell>
          <cell r="O187">
            <v>30</v>
          </cell>
          <cell r="P187">
            <v>31</v>
          </cell>
          <cell r="Q187">
            <v>168</v>
          </cell>
          <cell r="R187" t="str">
            <v>В-хаус 16-7-Кв. 180</v>
          </cell>
          <cell r="S187" t="str">
            <v>нет</v>
          </cell>
          <cell r="T187">
            <v>8.5999999999999998E-4</v>
          </cell>
          <cell r="U187">
            <v>120820</v>
          </cell>
          <cell r="W187">
            <v>0</v>
          </cell>
          <cell r="X187">
            <v>0</v>
          </cell>
          <cell r="Y187" t="str">
            <v>В-хаус 16-7-Кв. 180</v>
          </cell>
          <cell r="AB187">
            <v>8.5999999999999998E-4</v>
          </cell>
          <cell r="AC187">
            <v>121687</v>
          </cell>
          <cell r="AD187">
            <v>0.68078347826086949</v>
          </cell>
          <cell r="AF187">
            <v>0.68078347826086949</v>
          </cell>
          <cell r="AG187">
            <v>0.68078347826086949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0.22939443289224948</v>
          </cell>
          <cell r="AR187">
            <v>0.22199461247637048</v>
          </cell>
          <cell r="AS187">
            <v>0.22939443289224948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8.3631720961663034E-2</v>
          </cell>
          <cell r="BB187">
            <v>0.10406933047374055</v>
          </cell>
          <cell r="BC187">
            <v>0.82832649727654628</v>
          </cell>
          <cell r="BD187">
            <v>1.0449108715898552</v>
          </cell>
          <cell r="BE187">
            <v>1.5506286358506454</v>
          </cell>
          <cell r="BF187">
            <v>3.6115670561524507</v>
          </cell>
          <cell r="BG187">
            <v>4.2923505344133197</v>
          </cell>
          <cell r="BH187">
            <v>9983.4922609812529</v>
          </cell>
          <cell r="BI187">
            <v>14035.42</v>
          </cell>
        </row>
        <row r="188">
          <cell r="A188" t="str">
            <v>л/с №3000000146579</v>
          </cell>
          <cell r="B188" t="str">
            <v>Кв. 181</v>
          </cell>
          <cell r="C188" t="str">
            <v>Перченок Сергей Вячеславович</v>
          </cell>
          <cell r="D188">
            <v>99.7</v>
          </cell>
          <cell r="E188">
            <v>31</v>
          </cell>
          <cell r="F188">
            <v>28</v>
          </cell>
          <cell r="G188">
            <v>31</v>
          </cell>
          <cell r="H188">
            <v>30</v>
          </cell>
          <cell r="I188">
            <v>31</v>
          </cell>
          <cell r="J188">
            <v>30</v>
          </cell>
          <cell r="K188">
            <v>31</v>
          </cell>
          <cell r="L188">
            <v>31</v>
          </cell>
          <cell r="M188">
            <v>30</v>
          </cell>
          <cell r="N188">
            <v>31</v>
          </cell>
          <cell r="O188">
            <v>30</v>
          </cell>
          <cell r="P188">
            <v>31</v>
          </cell>
          <cell r="Q188">
            <v>365</v>
          </cell>
          <cell r="R188" t="str">
            <v xml:space="preserve">51744840 Отопление ПУ </v>
          </cell>
          <cell r="S188">
            <v>74347</v>
          </cell>
          <cell r="T188">
            <v>8.5999999999999998E-4</v>
          </cell>
          <cell r="U188">
            <v>78501</v>
          </cell>
          <cell r="V188">
            <v>3.5724399999999998</v>
          </cell>
          <cell r="X188">
            <v>3.5724399999999998</v>
          </cell>
          <cell r="Y188" t="str">
            <v>23-025235 Отопление ЖП ФАКТ</v>
          </cell>
          <cell r="Z188">
            <v>1E-3</v>
          </cell>
          <cell r="AA188" t="str">
            <v>ДА</v>
          </cell>
          <cell r="AB188">
            <v>1</v>
          </cell>
          <cell r="AC188" t="str">
            <v>нет</v>
          </cell>
          <cell r="AE188">
            <v>1.468476516991934</v>
          </cell>
          <cell r="AF188">
            <v>1.468476516991934</v>
          </cell>
          <cell r="AG188">
            <v>5.0409165169919339</v>
          </cell>
          <cell r="AH188">
            <v>0.9228803333333333</v>
          </cell>
          <cell r="AI188">
            <v>0.83356933333333327</v>
          </cell>
          <cell r="AJ188">
            <v>0.9228803333333333</v>
          </cell>
          <cell r="AK188">
            <v>0.89310999999999996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0.34665628252238262</v>
          </cell>
          <cell r="AR188">
            <v>0.47311700575965843</v>
          </cell>
          <cell r="AS188">
            <v>0.64870322870989305</v>
          </cell>
          <cell r="AT188">
            <v>1.4885993474330503</v>
          </cell>
          <cell r="AU188">
            <v>1.1304387087389804</v>
          </cell>
          <cell r="AV188">
            <v>0.61525541568712494</v>
          </cell>
          <cell r="AW188">
            <v>0</v>
          </cell>
          <cell r="AX188">
            <v>0.10816923592711003</v>
          </cell>
          <cell r="AY188">
            <v>5.2307955597860447E-3</v>
          </cell>
          <cell r="AZ188">
            <v>0</v>
          </cell>
          <cell r="BA188">
            <v>8.3968606041065499E-2</v>
          </cell>
          <cell r="BB188">
            <v>0.1044885422782672</v>
          </cell>
          <cell r="BC188">
            <v>0.83166315990404505</v>
          </cell>
          <cell r="BD188">
            <v>1.0491199788268739</v>
          </cell>
          <cell r="BE188">
            <v>1.5568748740615241</v>
          </cell>
          <cell r="BF188">
            <v>6.9738086644578274</v>
          </cell>
          <cell r="BG188">
            <v>12.014725181449762</v>
          </cell>
          <cell r="BH188">
            <v>27944.809005030373</v>
          </cell>
          <cell r="BI188">
            <v>31287.720000000005</v>
          </cell>
        </row>
        <row r="189">
          <cell r="A189" t="str">
            <v>л/с №3000000146580</v>
          </cell>
          <cell r="B189" t="str">
            <v>Кв. 182</v>
          </cell>
          <cell r="C189" t="str">
            <v>Бордиженко Виктория Александровна</v>
          </cell>
          <cell r="D189">
            <v>75.900000000000006</v>
          </cell>
          <cell r="E189">
            <v>31</v>
          </cell>
          <cell r="F189">
            <v>28</v>
          </cell>
          <cell r="G189">
            <v>31</v>
          </cell>
          <cell r="H189">
            <v>30</v>
          </cell>
          <cell r="I189">
            <v>31</v>
          </cell>
          <cell r="J189">
            <v>30</v>
          </cell>
          <cell r="K189">
            <v>31</v>
          </cell>
          <cell r="L189">
            <v>31</v>
          </cell>
          <cell r="M189">
            <v>30</v>
          </cell>
          <cell r="N189">
            <v>31</v>
          </cell>
          <cell r="O189">
            <v>30</v>
          </cell>
          <cell r="P189">
            <v>31</v>
          </cell>
          <cell r="Q189">
            <v>365</v>
          </cell>
          <cell r="R189" t="str">
            <v>В-хаус 16-7-Кв. 182</v>
          </cell>
          <cell r="S189">
            <v>36432</v>
          </cell>
          <cell r="T189">
            <v>8.5999999999999998E-4</v>
          </cell>
          <cell r="U189">
            <v>38082</v>
          </cell>
          <cell r="V189">
            <v>1.419</v>
          </cell>
          <cell r="X189">
            <v>1.419</v>
          </cell>
          <cell r="Y189" t="str">
            <v>В-хаус 16-7-Кв. 182</v>
          </cell>
          <cell r="AB189">
            <v>8.5999999999999998E-4</v>
          </cell>
          <cell r="AC189">
            <v>39586</v>
          </cell>
          <cell r="AD189">
            <v>1.2934399999999999</v>
          </cell>
          <cell r="AF189">
            <v>1.2934399999999999</v>
          </cell>
          <cell r="AG189">
            <v>2.71244</v>
          </cell>
          <cell r="AH189">
            <v>0.36657500000000004</v>
          </cell>
          <cell r="AI189">
            <v>0.33110000000000001</v>
          </cell>
          <cell r="AJ189">
            <v>0.36657500000000004</v>
          </cell>
          <cell r="AK189">
            <v>0.35475000000000001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0.30533624261436748</v>
          </cell>
          <cell r="AR189">
            <v>0.41672335433957353</v>
          </cell>
          <cell r="AS189">
            <v>0.57138040304605897</v>
          </cell>
          <cell r="AT189">
            <v>1.133246644635592</v>
          </cell>
          <cell r="AU189">
            <v>0.86058473413529213</v>
          </cell>
          <cell r="AV189">
            <v>0.46838401254416029</v>
          </cell>
          <cell r="AW189">
            <v>0</v>
          </cell>
          <cell r="AX189">
            <v>8.2347492546315459E-2</v>
          </cell>
          <cell r="AY189">
            <v>3.9821201904489548E-3</v>
          </cell>
          <cell r="AZ189">
            <v>0</v>
          </cell>
          <cell r="BA189">
            <v>6.3923943816618575E-2</v>
          </cell>
          <cell r="BB189">
            <v>7.9545439908931606E-2</v>
          </cell>
          <cell r="BC189">
            <v>0.63313173356787378</v>
          </cell>
          <cell r="BD189">
            <v>0.79867809822427005</v>
          </cell>
          <cell r="BE189">
            <v>1.1852237005142396</v>
          </cell>
          <cell r="BF189">
            <v>5.3090479200837422</v>
          </cell>
          <cell r="BG189">
            <v>8.021487920083743</v>
          </cell>
          <cell r="BH189">
            <v>18657.018323564378</v>
          </cell>
          <cell r="BI189">
            <v>18153</v>
          </cell>
        </row>
        <row r="190">
          <cell r="A190" t="str">
            <v>л/с №3000000146581</v>
          </cell>
          <cell r="B190" t="str">
            <v>Кв. 183</v>
          </cell>
          <cell r="C190" t="str">
            <v>Суснин Александр Алексеевич</v>
          </cell>
          <cell r="D190">
            <v>51.4</v>
          </cell>
          <cell r="E190">
            <v>31</v>
          </cell>
          <cell r="F190">
            <v>28</v>
          </cell>
          <cell r="G190">
            <v>31</v>
          </cell>
          <cell r="H190">
            <v>30</v>
          </cell>
          <cell r="I190">
            <v>31</v>
          </cell>
          <cell r="J190">
            <v>30</v>
          </cell>
          <cell r="K190">
            <v>31</v>
          </cell>
          <cell r="L190">
            <v>31</v>
          </cell>
          <cell r="M190">
            <v>30</v>
          </cell>
          <cell r="N190">
            <v>31</v>
          </cell>
          <cell r="O190">
            <v>30</v>
          </cell>
          <cell r="P190">
            <v>31</v>
          </cell>
          <cell r="Q190">
            <v>365</v>
          </cell>
          <cell r="R190" t="str">
            <v>В-хаус 16-7-Кв. 183</v>
          </cell>
          <cell r="S190">
            <v>193.62899999999999</v>
          </cell>
          <cell r="T190">
            <v>8.5999999999999998E-4</v>
          </cell>
          <cell r="U190">
            <v>710.62900000000002</v>
          </cell>
          <cell r="V190">
            <v>0.44462000000000002</v>
          </cell>
          <cell r="X190">
            <v>0.44462000000000002</v>
          </cell>
          <cell r="Y190" t="str">
            <v>В-хаус 16-7-Кв. 183</v>
          </cell>
          <cell r="AB190">
            <v>8.5999999999999998E-4</v>
          </cell>
          <cell r="AC190">
            <v>1032.6289999999999</v>
          </cell>
          <cell r="AD190">
            <v>0.27691999999999989</v>
          </cell>
          <cell r="AF190">
            <v>0.27691999999999989</v>
          </cell>
          <cell r="AG190">
            <v>0.72153999999999985</v>
          </cell>
          <cell r="AH190">
            <v>0.11486016666666668</v>
          </cell>
          <cell r="AI190">
            <v>0.10374466666666668</v>
          </cell>
          <cell r="AJ190">
            <v>0.11486016666666668</v>
          </cell>
          <cell r="AK190">
            <v>0.111155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6.5371190240575999E-2</v>
          </cell>
          <cell r="AR190">
            <v>8.9218696873233139E-2</v>
          </cell>
          <cell r="AS190">
            <v>0.12233011288619076</v>
          </cell>
          <cell r="AT190">
            <v>0.76744239175585538</v>
          </cell>
          <cell r="AU190">
            <v>0.58279387792561277</v>
          </cell>
          <cell r="AV190">
            <v>0.31719286224993198</v>
          </cell>
          <cell r="AW190">
            <v>0</v>
          </cell>
          <cell r="AX190">
            <v>5.5766286124909283E-2</v>
          </cell>
          <cell r="AY190">
            <v>2.6967190749548915E-3</v>
          </cell>
          <cell r="AZ190">
            <v>0</v>
          </cell>
          <cell r="BA190">
            <v>4.3289732703217315E-2</v>
          </cell>
          <cell r="BB190">
            <v>5.3868716881674363E-2</v>
          </cell>
          <cell r="BC190">
            <v>0.42876114763357986</v>
          </cell>
          <cell r="BD190">
            <v>0.54087027995688375</v>
          </cell>
          <cell r="BE190">
            <v>0.80264161009791712</v>
          </cell>
          <cell r="BF190">
            <v>3.5953236244045366</v>
          </cell>
          <cell r="BG190">
            <v>4.3168636244045366</v>
          </cell>
          <cell r="BH190">
            <v>10040.506766730025</v>
          </cell>
          <cell r="BI190">
            <v>9771.48</v>
          </cell>
        </row>
        <row r="191">
          <cell r="A191" t="str">
            <v>л/с №3000000146584</v>
          </cell>
          <cell r="B191" t="str">
            <v>Кв. 184</v>
          </cell>
          <cell r="C191" t="str">
            <v xml:space="preserve">Ясики Марико </v>
          </cell>
          <cell r="D191">
            <v>69.900000000000006</v>
          </cell>
          <cell r="E191">
            <v>31</v>
          </cell>
          <cell r="F191">
            <v>28</v>
          </cell>
          <cell r="G191">
            <v>31</v>
          </cell>
          <cell r="H191">
            <v>30</v>
          </cell>
          <cell r="I191">
            <v>31</v>
          </cell>
          <cell r="J191">
            <v>30</v>
          </cell>
          <cell r="K191">
            <v>31</v>
          </cell>
          <cell r="L191">
            <v>31</v>
          </cell>
          <cell r="M191">
            <v>30</v>
          </cell>
          <cell r="N191">
            <v>31</v>
          </cell>
          <cell r="O191">
            <v>30</v>
          </cell>
          <cell r="P191">
            <v>31</v>
          </cell>
          <cell r="Q191">
            <v>365</v>
          </cell>
          <cell r="R191" t="str">
            <v xml:space="preserve">51744717 Отопление ПУ </v>
          </cell>
          <cell r="S191">
            <v>78055</v>
          </cell>
          <cell r="T191">
            <v>8.5999999999999998E-4</v>
          </cell>
          <cell r="U191">
            <v>80235</v>
          </cell>
          <cell r="V191">
            <v>1.8748</v>
          </cell>
          <cell r="X191">
            <v>1.8748</v>
          </cell>
          <cell r="Y191" t="str">
            <v xml:space="preserve">51744717 Отопление ПУ </v>
          </cell>
          <cell r="AB191">
            <v>8.5999999999999998E-4</v>
          </cell>
          <cell r="AC191">
            <v>81535</v>
          </cell>
          <cell r="AD191">
            <v>1.1179999999999999</v>
          </cell>
          <cell r="AF191">
            <v>1.1179999999999999</v>
          </cell>
          <cell r="AG191">
            <v>2.9927999999999999</v>
          </cell>
          <cell r="AH191">
            <v>0.48432333333333333</v>
          </cell>
          <cell r="AI191">
            <v>0.43745333333333331</v>
          </cell>
          <cell r="AJ191">
            <v>0.48432333333333333</v>
          </cell>
          <cell r="AK191">
            <v>0.46870000000000001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0.26392095438741869</v>
          </cell>
          <cell r="AR191">
            <v>0.36019970787330158</v>
          </cell>
          <cell r="AS191">
            <v>0.49387933773927967</v>
          </cell>
          <cell r="AT191">
            <v>1.0436619296446361</v>
          </cell>
          <cell r="AU191">
            <v>0.79255432036965645</v>
          </cell>
          <cell r="AV191">
            <v>0.43135760839047177</v>
          </cell>
          <cell r="AW191">
            <v>0</v>
          </cell>
          <cell r="AX191">
            <v>7.5837809341073134E-2</v>
          </cell>
          <cell r="AY191">
            <v>3.6673280805320421E-3</v>
          </cell>
          <cell r="AZ191">
            <v>0</v>
          </cell>
          <cell r="BA191">
            <v>5.8870667625581533E-2</v>
          </cell>
          <cell r="BB191">
            <v>7.3257262841031873E-2</v>
          </cell>
          <cell r="BC191">
            <v>0.58308179415539363</v>
          </cell>
          <cell r="BD191">
            <v>0.7355414896689918</v>
          </cell>
          <cell r="BE191">
            <v>1.0915301273510585</v>
          </cell>
          <cell r="BF191">
            <v>4.8893603374684274</v>
          </cell>
          <cell r="BG191">
            <v>7.8821603374684273</v>
          </cell>
          <cell r="BH191">
            <v>18332.959085711067</v>
          </cell>
          <cell r="BI191">
            <v>14923.799999999997</v>
          </cell>
        </row>
        <row r="192">
          <cell r="A192" t="str">
            <v>л/с №3000000146586</v>
          </cell>
          <cell r="B192" t="str">
            <v>Кв. 185</v>
          </cell>
          <cell r="C192" t="str">
            <v>Константинов Андрей Дмитриевич</v>
          </cell>
          <cell r="D192">
            <v>70.099999999999994</v>
          </cell>
          <cell r="E192">
            <v>31</v>
          </cell>
          <cell r="F192">
            <v>28</v>
          </cell>
          <cell r="G192">
            <v>31</v>
          </cell>
          <cell r="H192">
            <v>30</v>
          </cell>
          <cell r="I192">
            <v>31</v>
          </cell>
          <cell r="J192">
            <v>30</v>
          </cell>
          <cell r="K192">
            <v>31</v>
          </cell>
          <cell r="L192">
            <v>31</v>
          </cell>
          <cell r="M192">
            <v>30</v>
          </cell>
          <cell r="N192">
            <v>31</v>
          </cell>
          <cell r="O192">
            <v>30</v>
          </cell>
          <cell r="P192">
            <v>31</v>
          </cell>
          <cell r="Q192">
            <v>365</v>
          </cell>
          <cell r="R192" t="str">
            <v>В-хаус 16-7-Кв. 185</v>
          </cell>
          <cell r="S192">
            <v>69117</v>
          </cell>
          <cell r="T192">
            <v>8.5999999999999998E-4</v>
          </cell>
          <cell r="U192">
            <v>71470</v>
          </cell>
          <cell r="V192">
            <v>2.0235799999999999</v>
          </cell>
          <cell r="X192">
            <v>2.0235799999999999</v>
          </cell>
          <cell r="Y192" t="str">
            <v>В-хаус 16-7-Кв. 185</v>
          </cell>
          <cell r="AB192">
            <v>8.5999999999999998E-4</v>
          </cell>
          <cell r="AC192">
            <v>73053</v>
          </cell>
          <cell r="AD192">
            <v>1.36138</v>
          </cell>
          <cell r="AF192">
            <v>1.36138</v>
          </cell>
          <cell r="AG192">
            <v>3.38496</v>
          </cell>
          <cell r="AH192">
            <v>0.52275816666666663</v>
          </cell>
          <cell r="AI192">
            <v>0.47216866666666663</v>
          </cell>
          <cell r="AJ192">
            <v>0.52275816666666663</v>
          </cell>
          <cell r="AK192">
            <v>0.50589499999999998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0.32137451599637218</v>
          </cell>
          <cell r="AR192">
            <v>0.43861241351033575</v>
          </cell>
          <cell r="AS192">
            <v>0.60139307049329216</v>
          </cell>
          <cell r="AT192">
            <v>1.0466480868110013</v>
          </cell>
          <cell r="AU192">
            <v>0.79482200082851084</v>
          </cell>
          <cell r="AV192">
            <v>0.43259182186226131</v>
          </cell>
          <cell r="AW192">
            <v>0</v>
          </cell>
          <cell r="AX192">
            <v>7.6054798781247865E-2</v>
          </cell>
          <cell r="AY192">
            <v>3.6778211508626045E-3</v>
          </cell>
          <cell r="AZ192">
            <v>0</v>
          </cell>
          <cell r="BA192">
            <v>5.9039110165282759E-2</v>
          </cell>
          <cell r="BB192">
            <v>7.3466868743295194E-2</v>
          </cell>
          <cell r="BC192">
            <v>0.58475012546914296</v>
          </cell>
          <cell r="BD192">
            <v>0.73764604328750094</v>
          </cell>
          <cell r="BE192">
            <v>1.0946532464564978</v>
          </cell>
          <cell r="BF192">
            <v>4.903349923555604</v>
          </cell>
          <cell r="BG192">
            <v>8.2883099235556035</v>
          </cell>
          <cell r="BH192">
            <v>19277.614284999509</v>
          </cell>
          <cell r="BI192">
            <v>19062.96</v>
          </cell>
        </row>
        <row r="193">
          <cell r="A193" t="str">
            <v>л/с №3000000146587</v>
          </cell>
          <cell r="B193" t="str">
            <v>Кв. 186</v>
          </cell>
          <cell r="C193" t="str">
            <v>Кузнецова Ольга Алексеевна</v>
          </cell>
          <cell r="D193">
            <v>51.3</v>
          </cell>
          <cell r="E193">
            <v>31</v>
          </cell>
          <cell r="F193">
            <v>28</v>
          </cell>
          <cell r="G193">
            <v>31</v>
          </cell>
          <cell r="H193">
            <v>30</v>
          </cell>
          <cell r="I193">
            <v>31</v>
          </cell>
          <cell r="J193">
            <v>30</v>
          </cell>
          <cell r="K193">
            <v>31</v>
          </cell>
          <cell r="L193">
            <v>31</v>
          </cell>
          <cell r="M193">
            <v>30</v>
          </cell>
          <cell r="N193">
            <v>31</v>
          </cell>
          <cell r="O193">
            <v>30</v>
          </cell>
          <cell r="P193">
            <v>31</v>
          </cell>
          <cell r="Q193">
            <v>365</v>
          </cell>
          <cell r="R193" t="str">
            <v xml:space="preserve">20051326 Отопление ПУ </v>
          </cell>
          <cell r="S193" t="str">
            <v>нет</v>
          </cell>
          <cell r="T193">
            <v>8.5999999999999998E-4</v>
          </cell>
          <cell r="U193">
            <v>0.38700000000000001</v>
          </cell>
          <cell r="W193">
            <v>1.1995814318701468</v>
          </cell>
          <cell r="X193">
            <v>1.1995814318701468</v>
          </cell>
          <cell r="Y193" t="str">
            <v xml:space="preserve">20051326 Отопление ПУ </v>
          </cell>
          <cell r="AB193">
            <v>8.5999999999999998E-4</v>
          </cell>
          <cell r="AC193">
            <v>0.38700000000000001</v>
          </cell>
          <cell r="AD193">
            <v>0</v>
          </cell>
          <cell r="AF193">
            <v>0</v>
          </cell>
          <cell r="AG193">
            <v>1.1995814318701468</v>
          </cell>
          <cell r="AH193">
            <v>0.30989186989978795</v>
          </cell>
          <cell r="AI193">
            <v>0.27990233410303428</v>
          </cell>
          <cell r="AJ193">
            <v>0.30989186989978795</v>
          </cell>
          <cell r="AK193">
            <v>0.29989535796753669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0.76594931317267279</v>
          </cell>
          <cell r="AU193">
            <v>0.58166003769618557</v>
          </cell>
          <cell r="AV193">
            <v>0.31657575551403716</v>
          </cell>
          <cell r="AW193">
            <v>0</v>
          </cell>
          <cell r="AX193">
            <v>5.565779140482191E-2</v>
          </cell>
          <cell r="AY193">
            <v>2.6914725397896096E-3</v>
          </cell>
          <cell r="AZ193">
            <v>0</v>
          </cell>
          <cell r="BA193">
            <v>4.3205511433366699E-2</v>
          </cell>
          <cell r="BB193">
            <v>5.3763913930542702E-2</v>
          </cell>
          <cell r="BC193">
            <v>0.42792698197670515</v>
          </cell>
          <cell r="BD193">
            <v>0.53981800314762907</v>
          </cell>
          <cell r="BE193">
            <v>0.80108005054519738</v>
          </cell>
          <cell r="BF193">
            <v>3.5883288313609478</v>
          </cell>
          <cell r="BG193">
            <v>4.7879102632310948</v>
          </cell>
          <cell r="BH193">
            <v>11136.10472304394</v>
          </cell>
          <cell r="BI193">
            <v>11502</v>
          </cell>
        </row>
        <row r="194">
          <cell r="A194" t="str">
            <v>л/с №3000000146588</v>
          </cell>
          <cell r="B194" t="str">
            <v>Кв. 187</v>
          </cell>
          <cell r="C194" t="str">
            <v>Такиева Эльнара Миннетагировна</v>
          </cell>
          <cell r="D194">
            <v>75.8</v>
          </cell>
          <cell r="E194">
            <v>31</v>
          </cell>
          <cell r="F194">
            <v>28</v>
          </cell>
          <cell r="G194">
            <v>31</v>
          </cell>
          <cell r="H194">
            <v>30</v>
          </cell>
          <cell r="I194">
            <v>31</v>
          </cell>
          <cell r="J194">
            <v>30</v>
          </cell>
          <cell r="K194">
            <v>31</v>
          </cell>
          <cell r="L194">
            <v>31</v>
          </cell>
          <cell r="M194">
            <v>30</v>
          </cell>
          <cell r="N194">
            <v>31</v>
          </cell>
          <cell r="O194">
            <v>30</v>
          </cell>
          <cell r="P194">
            <v>31</v>
          </cell>
          <cell r="Q194">
            <v>365</v>
          </cell>
          <cell r="R194" t="str">
            <v xml:space="preserve">51744720 Отопление ПУ </v>
          </cell>
          <cell r="S194">
            <v>56490</v>
          </cell>
          <cell r="T194">
            <v>8.5999999999999998E-4</v>
          </cell>
          <cell r="U194" t="str">
            <v/>
          </cell>
          <cell r="W194">
            <v>1.7724809461161233</v>
          </cell>
          <cell r="X194">
            <v>1.7724809461161233</v>
          </cell>
          <cell r="Y194" t="str">
            <v xml:space="preserve">51744720 Отопление ПУ </v>
          </cell>
          <cell r="AB194">
            <v>8.5999999999999998E-4</v>
          </cell>
          <cell r="AC194" t="str">
            <v>нет</v>
          </cell>
          <cell r="AE194">
            <v>1.1164545635705976</v>
          </cell>
          <cell r="AF194">
            <v>1.1164545635705976</v>
          </cell>
          <cell r="AG194">
            <v>2.8889355096867209</v>
          </cell>
          <cell r="AH194">
            <v>0.45789091107999852</v>
          </cell>
          <cell r="AI194">
            <v>0.41357888742709542</v>
          </cell>
          <cell r="AJ194">
            <v>0.45789091107999852</v>
          </cell>
          <cell r="AK194">
            <v>0.44312023652903082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0.26355613054359678</v>
          </cell>
          <cell r="AR194">
            <v>0.35970179575308026</v>
          </cell>
          <cell r="AS194">
            <v>0.49319663727392066</v>
          </cell>
          <cell r="AT194">
            <v>1.1317535660524094</v>
          </cell>
          <cell r="AU194">
            <v>0.85945089390586482</v>
          </cell>
          <cell r="AV194">
            <v>0.46776690580826547</v>
          </cell>
          <cell r="AW194">
            <v>0</v>
          </cell>
          <cell r="AX194">
            <v>8.223899782622808E-2</v>
          </cell>
          <cell r="AY194">
            <v>3.9768736552836725E-3</v>
          </cell>
          <cell r="AZ194">
            <v>0</v>
          </cell>
          <cell r="BA194">
            <v>6.3839722546767952E-2</v>
          </cell>
          <cell r="BB194">
            <v>7.9440636957799932E-2</v>
          </cell>
          <cell r="BC194">
            <v>0.63229756791099911</v>
          </cell>
          <cell r="BD194">
            <v>0.79762582141501537</v>
          </cell>
          <cell r="BE194">
            <v>1.1836621409615198</v>
          </cell>
          <cell r="BF194">
            <v>5.3020531270401534</v>
          </cell>
          <cell r="BG194">
            <v>8.1909886367268747</v>
          </cell>
          <cell r="BH194">
            <v>19051.256650390304</v>
          </cell>
          <cell r="BI194">
            <v>9305.4</v>
          </cell>
        </row>
        <row r="195">
          <cell r="A195" t="str">
            <v>л/с №3000000146589</v>
          </cell>
          <cell r="B195" t="str">
            <v>Кв. 188</v>
          </cell>
          <cell r="C195" t="str">
            <v>Сафроненков Игорь Николаевич</v>
          </cell>
          <cell r="D195">
            <v>99.3</v>
          </cell>
          <cell r="E195">
            <v>31</v>
          </cell>
          <cell r="F195">
            <v>28</v>
          </cell>
          <cell r="G195">
            <v>31</v>
          </cell>
          <cell r="H195">
            <v>30</v>
          </cell>
          <cell r="I195">
            <v>31</v>
          </cell>
          <cell r="J195">
            <v>30</v>
          </cell>
          <cell r="K195">
            <v>31</v>
          </cell>
          <cell r="L195">
            <v>31</v>
          </cell>
          <cell r="M195">
            <v>30</v>
          </cell>
          <cell r="N195">
            <v>31</v>
          </cell>
          <cell r="O195">
            <v>30</v>
          </cell>
          <cell r="P195">
            <v>31</v>
          </cell>
          <cell r="Q195">
            <v>365</v>
          </cell>
          <cell r="R195" t="str">
            <v>В-хаус 16-7-Кв. 188</v>
          </cell>
          <cell r="S195" t="str">
            <v>нет</v>
          </cell>
          <cell r="T195">
            <v>8.5999999999999998E-4</v>
          </cell>
          <cell r="U195">
            <v>89918</v>
          </cell>
          <cell r="W195">
            <v>2.3219968067194068</v>
          </cell>
          <cell r="X195">
            <v>2.3219968067194068</v>
          </cell>
          <cell r="Y195" t="str">
            <v>В-хаус 16-7-Кв. 188</v>
          </cell>
          <cell r="AB195">
            <v>8.5999999999999998E-4</v>
          </cell>
          <cell r="AC195">
            <v>93360</v>
          </cell>
          <cell r="AD195">
            <v>2.9601199999999999</v>
          </cell>
          <cell r="AF195">
            <v>2.9601199999999999</v>
          </cell>
          <cell r="AG195">
            <v>5.2821168067194062</v>
          </cell>
          <cell r="AH195">
            <v>0.59984917506918001</v>
          </cell>
          <cell r="AI195">
            <v>0.54179925490119485</v>
          </cell>
          <cell r="AJ195">
            <v>0.59984917506918001</v>
          </cell>
          <cell r="AK195">
            <v>0.5804992016798517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0.69878148077038094</v>
          </cell>
          <cell r="AR195">
            <v>0.95369799576915704</v>
          </cell>
          <cell r="AS195">
            <v>1.307640523460462</v>
          </cell>
          <cell r="AT195">
            <v>1.48262703310032</v>
          </cell>
          <cell r="AU195">
            <v>1.1259033478212714</v>
          </cell>
          <cell r="AV195">
            <v>0.61278698874354565</v>
          </cell>
          <cell r="AW195">
            <v>0</v>
          </cell>
          <cell r="AX195">
            <v>0.10773525704676054</v>
          </cell>
          <cell r="AY195">
            <v>5.2098094191249172E-3</v>
          </cell>
          <cell r="AZ195">
            <v>0</v>
          </cell>
          <cell r="BA195">
            <v>8.3631720961663034E-2</v>
          </cell>
          <cell r="BB195">
            <v>0.10406933047374055</v>
          </cell>
          <cell r="BC195">
            <v>0.82832649727654628</v>
          </cell>
          <cell r="BD195">
            <v>1.0449108715898552</v>
          </cell>
          <cell r="BE195">
            <v>1.5506286358506454</v>
          </cell>
          <cell r="BF195">
            <v>6.9458294922834725</v>
          </cell>
          <cell r="BG195">
            <v>12.227946299002879</v>
          </cell>
          <cell r="BH195">
            <v>28440.735737924817</v>
          </cell>
          <cell r="BI195">
            <v>27997.08</v>
          </cell>
        </row>
        <row r="196">
          <cell r="A196" t="str">
            <v>л/с №3000000146590</v>
          </cell>
          <cell r="B196" t="str">
            <v>Кв. 189</v>
          </cell>
          <cell r="C196" t="str">
            <v>Мамедова Гюльназ Чуруевна</v>
          </cell>
          <cell r="D196">
            <v>99.2</v>
          </cell>
          <cell r="E196">
            <v>31</v>
          </cell>
          <cell r="F196">
            <v>28</v>
          </cell>
          <cell r="G196">
            <v>31</v>
          </cell>
          <cell r="H196">
            <v>30</v>
          </cell>
          <cell r="I196">
            <v>31</v>
          </cell>
          <cell r="J196">
            <v>30</v>
          </cell>
          <cell r="K196">
            <v>31</v>
          </cell>
          <cell r="L196">
            <v>31</v>
          </cell>
          <cell r="M196">
            <v>30</v>
          </cell>
          <cell r="N196">
            <v>31</v>
          </cell>
          <cell r="O196">
            <v>30</v>
          </cell>
          <cell r="P196">
            <v>31</v>
          </cell>
          <cell r="Q196">
            <v>365</v>
          </cell>
          <cell r="R196" t="str">
            <v xml:space="preserve">51744776 Отопление ПУ </v>
          </cell>
          <cell r="S196">
            <v>70089</v>
          </cell>
          <cell r="T196">
            <v>8.5999999999999998E-4</v>
          </cell>
          <cell r="U196">
            <v>70089</v>
          </cell>
          <cell r="V196">
            <v>0</v>
          </cell>
          <cell r="X196">
            <v>0</v>
          </cell>
          <cell r="Y196" t="str">
            <v xml:space="preserve">51744776 Отопление ПУ </v>
          </cell>
          <cell r="AB196">
            <v>8.5999999999999998E-4</v>
          </cell>
          <cell r="AC196">
            <v>70091</v>
          </cell>
          <cell r="AD196">
            <v>1.72E-3</v>
          </cell>
          <cell r="AF196">
            <v>1.72E-3</v>
          </cell>
          <cell r="AG196">
            <v>1.72E-3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4.0603223751910575E-4</v>
          </cell>
          <cell r="AR196">
            <v>5.5415339672815634E-4</v>
          </cell>
          <cell r="AS196">
            <v>7.5981436575273792E-4</v>
          </cell>
          <cell r="AT196">
            <v>1.4811339545171374</v>
          </cell>
          <cell r="AU196">
            <v>1.1247695075918442</v>
          </cell>
          <cell r="AV196">
            <v>0.61216988200765088</v>
          </cell>
          <cell r="AW196">
            <v>0</v>
          </cell>
          <cell r="AX196">
            <v>0.10762676232667318</v>
          </cell>
          <cell r="AY196">
            <v>5.2045628839596358E-3</v>
          </cell>
          <cell r="AZ196">
            <v>0</v>
          </cell>
          <cell r="BA196">
            <v>8.354749969181241E-2</v>
          </cell>
          <cell r="BB196">
            <v>0.10396452752260889</v>
          </cell>
          <cell r="BC196">
            <v>0.82749233161967162</v>
          </cell>
          <cell r="BD196">
            <v>1.0438585947806007</v>
          </cell>
          <cell r="BE196">
            <v>1.5490670762979257</v>
          </cell>
          <cell r="BF196">
            <v>6.9388346992398855</v>
          </cell>
          <cell r="BG196">
            <v>6.9405546992398852</v>
          </cell>
          <cell r="BH196">
            <v>16142.897363868065</v>
          </cell>
          <cell r="BI196">
            <v>15342.480000000003</v>
          </cell>
        </row>
        <row r="197">
          <cell r="A197" t="str">
            <v>л/с №3000000146591</v>
          </cell>
          <cell r="B197" t="str">
            <v>Кв. 190</v>
          </cell>
          <cell r="C197" t="str">
            <v>Прокудин Андрей Леонидович</v>
          </cell>
          <cell r="D197">
            <v>76.2</v>
          </cell>
          <cell r="E197">
            <v>31</v>
          </cell>
          <cell r="F197">
            <v>28</v>
          </cell>
          <cell r="G197">
            <v>31</v>
          </cell>
          <cell r="H197">
            <v>30</v>
          </cell>
          <cell r="I197">
            <v>31</v>
          </cell>
          <cell r="J197">
            <v>30</v>
          </cell>
          <cell r="K197">
            <v>31</v>
          </cell>
          <cell r="L197">
            <v>31</v>
          </cell>
          <cell r="M197">
            <v>30</v>
          </cell>
          <cell r="N197">
            <v>31</v>
          </cell>
          <cell r="O197">
            <v>30</v>
          </cell>
          <cell r="P197">
            <v>31</v>
          </cell>
          <cell r="Q197">
            <v>365</v>
          </cell>
          <cell r="R197" t="str">
            <v xml:space="preserve">51744687 Отопление ПУ </v>
          </cell>
          <cell r="S197">
            <v>15815</v>
          </cell>
          <cell r="T197">
            <v>8.5999999999999998E-4</v>
          </cell>
          <cell r="U197">
            <v>16448</v>
          </cell>
          <cell r="V197">
            <v>0.54437999999999998</v>
          </cell>
          <cell r="X197">
            <v>0.54437999999999998</v>
          </cell>
          <cell r="Y197" t="str">
            <v>23010416 Отопление ПУ</v>
          </cell>
          <cell r="Z197">
            <v>1E-3</v>
          </cell>
          <cell r="AA197" t="str">
            <v>ДА</v>
          </cell>
          <cell r="AB197">
            <v>1</v>
          </cell>
          <cell r="AC197">
            <v>1E-3</v>
          </cell>
          <cell r="AD197">
            <v>0</v>
          </cell>
          <cell r="AF197">
            <v>0</v>
          </cell>
          <cell r="AG197">
            <v>0.54437999999999998</v>
          </cell>
          <cell r="AH197">
            <v>0.14063149999999999</v>
          </cell>
          <cell r="AI197">
            <v>0.127022</v>
          </cell>
          <cell r="AJ197">
            <v>0.14063149999999999</v>
          </cell>
          <cell r="AK197">
            <v>0.13609499999999999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1.1377258803851398</v>
          </cell>
          <cell r="AU197">
            <v>0.86398625482357394</v>
          </cell>
          <cell r="AV197">
            <v>0.4702353327518447</v>
          </cell>
          <cell r="AW197">
            <v>0</v>
          </cell>
          <cell r="AX197">
            <v>8.2672976706577583E-2</v>
          </cell>
          <cell r="AY197">
            <v>3.9978597959448008E-3</v>
          </cell>
          <cell r="AZ197">
            <v>0</v>
          </cell>
          <cell r="BA197">
            <v>6.4176607626170432E-2</v>
          </cell>
          <cell r="BB197">
            <v>7.9859848762326588E-2</v>
          </cell>
          <cell r="BC197">
            <v>0.63563423053849777</v>
          </cell>
          <cell r="BD197">
            <v>0.80183492865203398</v>
          </cell>
          <cell r="BE197">
            <v>1.1899083791723986</v>
          </cell>
          <cell r="BF197">
            <v>5.3300322992145075</v>
          </cell>
          <cell r="BG197">
            <v>5.8744122992145078</v>
          </cell>
          <cell r="BH197">
            <v>13663.17807849704</v>
          </cell>
          <cell r="BI197">
            <v>7563.7199999999975</v>
          </cell>
        </row>
        <row r="198">
          <cell r="A198" t="str">
            <v>л/с №3000000146592</v>
          </cell>
          <cell r="B198" t="str">
            <v>Кв. 191</v>
          </cell>
          <cell r="C198" t="str">
            <v>Танков Денис Юрьевич</v>
          </cell>
          <cell r="D198">
            <v>51.4</v>
          </cell>
          <cell r="E198">
            <v>31</v>
          </cell>
          <cell r="F198">
            <v>28</v>
          </cell>
          <cell r="G198">
            <v>31</v>
          </cell>
          <cell r="H198">
            <v>30</v>
          </cell>
          <cell r="I198">
            <v>31</v>
          </cell>
          <cell r="J198">
            <v>30</v>
          </cell>
          <cell r="K198">
            <v>31</v>
          </cell>
          <cell r="L198">
            <v>31</v>
          </cell>
          <cell r="M198">
            <v>30</v>
          </cell>
          <cell r="N198">
            <v>31</v>
          </cell>
          <cell r="O198">
            <v>30</v>
          </cell>
          <cell r="P198">
            <v>31</v>
          </cell>
          <cell r="Q198">
            <v>365</v>
          </cell>
          <cell r="R198" t="str">
            <v>В-хаус 16-7-Кв. 191</v>
          </cell>
          <cell r="S198">
            <v>46463</v>
          </cell>
          <cell r="T198">
            <v>8.5999999999999998E-4</v>
          </cell>
          <cell r="U198">
            <v>47393</v>
          </cell>
          <cell r="V198">
            <v>0.79979999999999996</v>
          </cell>
          <cell r="X198">
            <v>0.79979999999999996</v>
          </cell>
          <cell r="Y198" t="str">
            <v>В-хаус 16-7-Кв. 191</v>
          </cell>
          <cell r="AB198">
            <v>8.5999999999999998E-4</v>
          </cell>
          <cell r="AC198">
            <v>47749</v>
          </cell>
          <cell r="AD198">
            <v>0.30615999999999999</v>
          </cell>
          <cell r="AF198">
            <v>0.30615999999999999</v>
          </cell>
          <cell r="AG198">
            <v>1.1059600000000001</v>
          </cell>
          <cell r="AH198">
            <v>0.20661499999999999</v>
          </cell>
          <cell r="AI198">
            <v>0.18662000000000001</v>
          </cell>
          <cell r="AJ198">
            <v>0.20661499999999999</v>
          </cell>
          <cell r="AK198">
            <v>0.19994999999999999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7.227373827840082E-2</v>
          </cell>
          <cell r="AR198">
            <v>9.8639304617611834E-2</v>
          </cell>
          <cell r="AS198">
            <v>0.13524695710398735</v>
          </cell>
          <cell r="AT198">
            <v>0.76744239175585538</v>
          </cell>
          <cell r="AU198">
            <v>0.58279387792561277</v>
          </cell>
          <cell r="AV198">
            <v>0.31719286224993198</v>
          </cell>
          <cell r="AW198">
            <v>0</v>
          </cell>
          <cell r="AX198">
            <v>5.5766286124909283E-2</v>
          </cell>
          <cell r="AY198">
            <v>2.6967190749548915E-3</v>
          </cell>
          <cell r="AZ198">
            <v>0</v>
          </cell>
          <cell r="BA198">
            <v>4.3289732703217315E-2</v>
          </cell>
          <cell r="BB198">
            <v>5.3868716881674363E-2</v>
          </cell>
          <cell r="BC198">
            <v>0.42876114763357986</v>
          </cell>
          <cell r="BD198">
            <v>0.54087027995688375</v>
          </cell>
          <cell r="BE198">
            <v>0.80264161009791712</v>
          </cell>
          <cell r="BF198">
            <v>3.5953236244045366</v>
          </cell>
          <cell r="BG198">
            <v>4.7012836244045371</v>
          </cell>
          <cell r="BH198">
            <v>10934.621556330025</v>
          </cell>
          <cell r="BI198">
            <v>12635.160000000002</v>
          </cell>
        </row>
        <row r="199">
          <cell r="A199" t="str">
            <v>л/с №3000000146593</v>
          </cell>
          <cell r="B199" t="str">
            <v>Кв. 192</v>
          </cell>
          <cell r="C199" t="str">
            <v>Бондарь Владимир Петрович</v>
          </cell>
          <cell r="D199">
            <v>69.900000000000006</v>
          </cell>
          <cell r="E199">
            <v>31</v>
          </cell>
          <cell r="F199">
            <v>28</v>
          </cell>
          <cell r="G199">
            <v>31</v>
          </cell>
          <cell r="H199">
            <v>30</v>
          </cell>
          <cell r="I199">
            <v>31</v>
          </cell>
          <cell r="J199">
            <v>30</v>
          </cell>
          <cell r="K199">
            <v>31</v>
          </cell>
          <cell r="L199">
            <v>31</v>
          </cell>
          <cell r="M199">
            <v>30</v>
          </cell>
          <cell r="N199">
            <v>31</v>
          </cell>
          <cell r="O199">
            <v>30</v>
          </cell>
          <cell r="P199">
            <v>31</v>
          </cell>
          <cell r="Q199">
            <v>365</v>
          </cell>
          <cell r="R199" t="str">
            <v xml:space="preserve">51744831 Отопление ПУ </v>
          </cell>
          <cell r="S199">
            <v>73673</v>
          </cell>
          <cell r="T199">
            <v>8.5999999999999998E-4</v>
          </cell>
          <cell r="U199">
            <v>77204</v>
          </cell>
          <cell r="V199">
            <v>3.0366599999999999</v>
          </cell>
          <cell r="X199">
            <v>3.0366599999999999</v>
          </cell>
          <cell r="Y199" t="str">
            <v xml:space="preserve">51744831 Отопление ПУ </v>
          </cell>
          <cell r="AB199">
            <v>8.5999999999999998E-4</v>
          </cell>
          <cell r="AC199">
            <v>78142</v>
          </cell>
          <cell r="AD199">
            <v>0.80667999999999995</v>
          </cell>
          <cell r="AF199">
            <v>0.80667999999999995</v>
          </cell>
          <cell r="AG199">
            <v>3.84334</v>
          </cell>
          <cell r="AH199">
            <v>0.78447049999999996</v>
          </cell>
          <cell r="AI199">
            <v>0.70855399999999991</v>
          </cell>
          <cell r="AJ199">
            <v>0.78447049999999996</v>
          </cell>
          <cell r="AK199">
            <v>0.75916499999999998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0.19042911939646059</v>
          </cell>
          <cell r="AR199">
            <v>0.25989794306550529</v>
          </cell>
          <cell r="AS199">
            <v>0.3563529375380341</v>
          </cell>
          <cell r="AT199">
            <v>1.0436619296446361</v>
          </cell>
          <cell r="AU199">
            <v>0.79255432036965645</v>
          </cell>
          <cell r="AV199">
            <v>0.43135760839047177</v>
          </cell>
          <cell r="AW199">
            <v>0</v>
          </cell>
          <cell r="AX199">
            <v>7.5837809341073134E-2</v>
          </cell>
          <cell r="AY199">
            <v>3.6673280805320421E-3</v>
          </cell>
          <cell r="AZ199">
            <v>0</v>
          </cell>
          <cell r="BA199">
            <v>5.8870667625581533E-2</v>
          </cell>
          <cell r="BB199">
            <v>7.3257262841031873E-2</v>
          </cell>
          <cell r="BC199">
            <v>0.58308179415539363</v>
          </cell>
          <cell r="BD199">
            <v>0.7355414896689918</v>
          </cell>
          <cell r="BE199">
            <v>1.0915301273510585</v>
          </cell>
          <cell r="BF199">
            <v>4.8893603374684274</v>
          </cell>
          <cell r="BG199">
            <v>8.7327003374684278</v>
          </cell>
          <cell r="BH199">
            <v>20311.213060911068</v>
          </cell>
          <cell r="BI199">
            <v>25906.560000000009</v>
          </cell>
        </row>
        <row r="200">
          <cell r="A200" t="str">
            <v>л/с №3000000147138</v>
          </cell>
          <cell r="B200" t="str">
            <v>Кв. 193</v>
          </cell>
          <cell r="C200" t="str">
            <v>Шпаковский Геннадий Федорович</v>
          </cell>
          <cell r="D200">
            <v>69.900000000000006</v>
          </cell>
          <cell r="E200">
            <v>31</v>
          </cell>
          <cell r="F200">
            <v>28</v>
          </cell>
          <cell r="G200">
            <v>31</v>
          </cell>
          <cell r="H200">
            <v>30</v>
          </cell>
          <cell r="I200">
            <v>31</v>
          </cell>
          <cell r="J200">
            <v>30</v>
          </cell>
          <cell r="K200">
            <v>31</v>
          </cell>
          <cell r="L200">
            <v>31</v>
          </cell>
          <cell r="M200">
            <v>30</v>
          </cell>
          <cell r="N200">
            <v>31</v>
          </cell>
          <cell r="O200">
            <v>30</v>
          </cell>
          <cell r="P200">
            <v>31</v>
          </cell>
          <cell r="Q200">
            <v>365</v>
          </cell>
          <cell r="R200" t="str">
            <v xml:space="preserve">19-000691 Отопление ПУ </v>
          </cell>
          <cell r="S200">
            <v>10.6</v>
          </cell>
          <cell r="T200">
            <v>8.5999999999999998E-4</v>
          </cell>
          <cell r="U200">
            <v>11.333</v>
          </cell>
          <cell r="V200">
            <v>6.3038000000000048E-4</v>
          </cell>
          <cell r="X200">
            <v>6.3038000000000048E-4</v>
          </cell>
          <cell r="Y200" t="str">
            <v xml:space="preserve">19-000691 Отопление ПУ </v>
          </cell>
          <cell r="AB200">
            <v>8.5999999999999998E-4</v>
          </cell>
          <cell r="AC200">
            <v>12.029</v>
          </cell>
          <cell r="AD200">
            <v>5.9855999999999972E-4</v>
          </cell>
          <cell r="AF200">
            <v>5.9855999999999972E-4</v>
          </cell>
          <cell r="AG200">
            <v>1.2289400000000002E-3</v>
          </cell>
          <cell r="AH200">
            <v>1.6284816666666679E-4</v>
          </cell>
          <cell r="AI200">
            <v>1.4708866666666678E-4</v>
          </cell>
          <cell r="AJ200">
            <v>1.6284816666666679E-4</v>
          </cell>
          <cell r="AK200">
            <v>1.5759500000000012E-4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1.4129921865664873E-4</v>
          </cell>
          <cell r="AR200">
            <v>1.9284538206139831E-4</v>
          </cell>
          <cell r="AS200">
            <v>2.6441539928195271E-4</v>
          </cell>
          <cell r="AT200">
            <v>1.0436619296446361</v>
          </cell>
          <cell r="AU200">
            <v>0.79255432036965645</v>
          </cell>
          <cell r="AV200">
            <v>0.43135760839047177</v>
          </cell>
          <cell r="AW200">
            <v>0</v>
          </cell>
          <cell r="AX200">
            <v>7.5837809341073134E-2</v>
          </cell>
          <cell r="AY200">
            <v>3.6673280805320421E-3</v>
          </cell>
          <cell r="AZ200">
            <v>0</v>
          </cell>
          <cell r="BA200">
            <v>5.8870667625581533E-2</v>
          </cell>
          <cell r="BB200">
            <v>7.3257262841031873E-2</v>
          </cell>
          <cell r="BC200">
            <v>0.58308179415539363</v>
          </cell>
          <cell r="BD200">
            <v>0.7355414896689918</v>
          </cell>
          <cell r="BE200">
            <v>1.0915301273510585</v>
          </cell>
          <cell r="BF200">
            <v>4.8893603374684274</v>
          </cell>
          <cell r="BG200">
            <v>4.8905892774684272</v>
          </cell>
          <cell r="BH200">
            <v>11374.923788678267</v>
          </cell>
          <cell r="BI200">
            <v>6408.2400000000016</v>
          </cell>
        </row>
        <row r="201">
          <cell r="A201" t="str">
            <v>л/с №3000000147140</v>
          </cell>
          <cell r="B201" t="str">
            <v>Кв. 194</v>
          </cell>
          <cell r="C201" t="str">
            <v>Лхасаранова Инесса Владимировна</v>
          </cell>
          <cell r="D201">
            <v>51.4</v>
          </cell>
          <cell r="E201">
            <v>31</v>
          </cell>
          <cell r="F201">
            <v>28</v>
          </cell>
          <cell r="G201">
            <v>31</v>
          </cell>
          <cell r="H201">
            <v>30</v>
          </cell>
          <cell r="I201">
            <v>31</v>
          </cell>
          <cell r="J201">
            <v>30</v>
          </cell>
          <cell r="K201">
            <v>31</v>
          </cell>
          <cell r="L201">
            <v>31</v>
          </cell>
          <cell r="M201">
            <v>30</v>
          </cell>
          <cell r="N201">
            <v>31</v>
          </cell>
          <cell r="O201">
            <v>30</v>
          </cell>
          <cell r="P201">
            <v>31</v>
          </cell>
          <cell r="Q201">
            <v>365</v>
          </cell>
          <cell r="R201" t="str">
            <v xml:space="preserve">51744877 Отопление ПУ </v>
          </cell>
          <cell r="S201">
            <v>29359</v>
          </cell>
          <cell r="T201">
            <v>8.5999999999999998E-4</v>
          </cell>
          <cell r="U201">
            <v>31767</v>
          </cell>
          <cell r="V201">
            <v>2.0708799999999998</v>
          </cell>
          <cell r="X201">
            <v>2.0708799999999998</v>
          </cell>
          <cell r="Y201" t="str">
            <v xml:space="preserve">51744877 Отопление ПУ </v>
          </cell>
          <cell r="AB201">
            <v>8.5999999999999998E-4</v>
          </cell>
          <cell r="AC201">
            <v>32775</v>
          </cell>
          <cell r="AD201">
            <v>0.86687999999999998</v>
          </cell>
          <cell r="AF201">
            <v>0.86687999999999998</v>
          </cell>
          <cell r="AG201">
            <v>2.9377599999999999</v>
          </cell>
          <cell r="AH201">
            <v>0.5349773333333333</v>
          </cell>
          <cell r="AI201">
            <v>0.48320533333333332</v>
          </cell>
          <cell r="AJ201">
            <v>0.5349773333333333</v>
          </cell>
          <cell r="AK201">
            <v>0.51771999999999996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0.2046402477096293</v>
          </cell>
          <cell r="AR201">
            <v>0.27929331195099077</v>
          </cell>
          <cell r="AS201">
            <v>0.38294644033937997</v>
          </cell>
          <cell r="AT201">
            <v>0.76744239175585538</v>
          </cell>
          <cell r="AU201">
            <v>0.58279387792561277</v>
          </cell>
          <cell r="AV201">
            <v>0.31719286224993198</v>
          </cell>
          <cell r="AW201">
            <v>0</v>
          </cell>
          <cell r="AX201">
            <v>5.5766286124909283E-2</v>
          </cell>
          <cell r="AY201">
            <v>2.6967190749548915E-3</v>
          </cell>
          <cell r="AZ201">
            <v>0</v>
          </cell>
          <cell r="BA201">
            <v>4.3289732703217315E-2</v>
          </cell>
          <cell r="BB201">
            <v>5.3868716881674363E-2</v>
          </cell>
          <cell r="BC201">
            <v>0.42876114763357986</v>
          </cell>
          <cell r="BD201">
            <v>0.54087027995688375</v>
          </cell>
          <cell r="BE201">
            <v>0.80264161009791712</v>
          </cell>
          <cell r="BF201">
            <v>3.5953236244045366</v>
          </cell>
          <cell r="BG201">
            <v>6.5330836244045365</v>
          </cell>
          <cell r="BH201">
            <v>15195.168540330023</v>
          </cell>
          <cell r="BI201">
            <v>13603.560000000005</v>
          </cell>
        </row>
        <row r="202">
          <cell r="A202" t="str">
            <v>л/с №3000000146606</v>
          </cell>
          <cell r="B202" t="str">
            <v>Кв. 195</v>
          </cell>
          <cell r="C202" t="str">
            <v>Боков Александр Викторович</v>
          </cell>
          <cell r="D202">
            <v>76.099999999999994</v>
          </cell>
          <cell r="E202">
            <v>31</v>
          </cell>
          <cell r="F202">
            <v>28</v>
          </cell>
          <cell r="G202">
            <v>31</v>
          </cell>
          <cell r="H202">
            <v>30</v>
          </cell>
          <cell r="I202">
            <v>31</v>
          </cell>
          <cell r="J202">
            <v>30</v>
          </cell>
          <cell r="K202">
            <v>31</v>
          </cell>
          <cell r="L202">
            <v>31</v>
          </cell>
          <cell r="M202">
            <v>30</v>
          </cell>
          <cell r="N202">
            <v>31</v>
          </cell>
          <cell r="O202">
            <v>30</v>
          </cell>
          <cell r="P202">
            <v>31</v>
          </cell>
          <cell r="Q202">
            <v>365</v>
          </cell>
          <cell r="R202" t="str">
            <v>В-хаус 16-7-Кв. 195</v>
          </cell>
          <cell r="S202">
            <v>38478</v>
          </cell>
          <cell r="T202">
            <v>8.5999999999999998E-4</v>
          </cell>
          <cell r="U202">
            <v>39415</v>
          </cell>
          <cell r="V202">
            <v>0.80581999999999998</v>
          </cell>
          <cell r="X202">
            <v>0.80581999999999998</v>
          </cell>
          <cell r="Y202" t="str">
            <v>В-хаус 16-7-Кв. 195</v>
          </cell>
          <cell r="AB202">
            <v>8.5999999999999998E-4</v>
          </cell>
          <cell r="AC202">
            <v>40283</v>
          </cell>
          <cell r="AD202">
            <v>0.74648000000000003</v>
          </cell>
          <cell r="AF202">
            <v>0.74648000000000003</v>
          </cell>
          <cell r="AG202">
            <v>1.5523</v>
          </cell>
          <cell r="AH202">
            <v>0.20817016666666666</v>
          </cell>
          <cell r="AI202">
            <v>0.18802466666666665</v>
          </cell>
          <cell r="AJ202">
            <v>0.20817016666666666</v>
          </cell>
          <cell r="AK202">
            <v>0.201455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0.17621799108329189</v>
          </cell>
          <cell r="AR202">
            <v>0.24050257418001986</v>
          </cell>
          <cell r="AS202">
            <v>0.32975943473668828</v>
          </cell>
          <cell r="AT202">
            <v>1.1362328018019572</v>
          </cell>
          <cell r="AU202">
            <v>0.86285241459414652</v>
          </cell>
          <cell r="AV202">
            <v>0.46961822601594988</v>
          </cell>
          <cell r="AW202">
            <v>0</v>
          </cell>
          <cell r="AX202">
            <v>8.2564481986490204E-2</v>
          </cell>
          <cell r="AY202">
            <v>3.9926132607795185E-3</v>
          </cell>
          <cell r="AZ202">
            <v>0</v>
          </cell>
          <cell r="BA202">
            <v>6.4092386356319808E-2</v>
          </cell>
          <cell r="BB202">
            <v>7.9755045811194913E-2</v>
          </cell>
          <cell r="BC202">
            <v>0.63480006488162299</v>
          </cell>
          <cell r="BD202">
            <v>0.80078265184277919</v>
          </cell>
          <cell r="BE202">
            <v>1.1883468196196787</v>
          </cell>
          <cell r="BF202">
            <v>5.3230375061709196</v>
          </cell>
          <cell r="BG202">
            <v>6.8753375061709194</v>
          </cell>
          <cell r="BH202">
            <v>15991.209998852819</v>
          </cell>
          <cell r="BI202">
            <v>16095.96</v>
          </cell>
        </row>
        <row r="203">
          <cell r="A203" t="str">
            <v>л/с №3000000147194</v>
          </cell>
          <cell r="B203" t="str">
            <v>Кв. 196</v>
          </cell>
          <cell r="C203" t="str">
            <v>Чернакова Мария Александровна</v>
          </cell>
          <cell r="D203">
            <v>99.3</v>
          </cell>
          <cell r="E203">
            <v>31</v>
          </cell>
          <cell r="F203">
            <v>28</v>
          </cell>
          <cell r="G203">
            <v>31</v>
          </cell>
          <cell r="H203">
            <v>30</v>
          </cell>
          <cell r="I203">
            <v>31</v>
          </cell>
          <cell r="J203">
            <v>30</v>
          </cell>
          <cell r="K203">
            <v>31</v>
          </cell>
          <cell r="L203">
            <v>31</v>
          </cell>
          <cell r="M203">
            <v>30</v>
          </cell>
          <cell r="N203">
            <v>31</v>
          </cell>
          <cell r="O203">
            <v>30</v>
          </cell>
          <cell r="P203">
            <v>31</v>
          </cell>
          <cell r="Q203">
            <v>365</v>
          </cell>
          <cell r="R203" t="str">
            <v xml:space="preserve">4519624 Отопление ПУ </v>
          </cell>
          <cell r="S203" t="str">
            <v>нет</v>
          </cell>
          <cell r="T203">
            <v>8.5999999999999998E-4</v>
          </cell>
          <cell r="U203">
            <v>8.9849999999999994</v>
          </cell>
          <cell r="W203">
            <v>2.3219968067194068</v>
          </cell>
          <cell r="X203">
            <v>2.3219968067194068</v>
          </cell>
          <cell r="Y203" t="str">
            <v xml:space="preserve">4519624 Отопление ПУ </v>
          </cell>
          <cell r="AB203">
            <v>8.5999999999999998E-4</v>
          </cell>
          <cell r="AC203">
            <v>8.9849999999999994</v>
          </cell>
          <cell r="AD203">
            <v>0</v>
          </cell>
          <cell r="AF203">
            <v>0</v>
          </cell>
          <cell r="AG203">
            <v>2.3219968067194068</v>
          </cell>
          <cell r="AH203">
            <v>0.59984917506918001</v>
          </cell>
          <cell r="AI203">
            <v>0.54179925490119485</v>
          </cell>
          <cell r="AJ203">
            <v>0.59984917506918001</v>
          </cell>
          <cell r="AK203">
            <v>0.5804992016798517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1.48262703310032</v>
          </cell>
          <cell r="AU203">
            <v>1.1259033478212714</v>
          </cell>
          <cell r="AV203">
            <v>0.61278698874354565</v>
          </cell>
          <cell r="AW203">
            <v>0</v>
          </cell>
          <cell r="AX203">
            <v>0.10773525704676054</v>
          </cell>
          <cell r="AY203">
            <v>5.2098094191249172E-3</v>
          </cell>
          <cell r="AZ203">
            <v>0</v>
          </cell>
          <cell r="BA203">
            <v>8.3631720961663034E-2</v>
          </cell>
          <cell r="BB203">
            <v>0.10406933047374055</v>
          </cell>
          <cell r="BC203">
            <v>0.82832649727654628</v>
          </cell>
          <cell r="BD203">
            <v>1.0449108715898552</v>
          </cell>
          <cell r="BE203">
            <v>1.5506286358506454</v>
          </cell>
          <cell r="BF203">
            <v>6.9458294922834725</v>
          </cell>
          <cell r="BG203">
            <v>9.2678262990028788</v>
          </cell>
          <cell r="BH203">
            <v>21555.851832324817</v>
          </cell>
          <cell r="BI203">
            <v>26065.679999999997</v>
          </cell>
        </row>
        <row r="204">
          <cell r="A204" t="str">
            <v>л/с №3000000147195</v>
          </cell>
          <cell r="B204" t="str">
            <v>Кв. 197</v>
          </cell>
          <cell r="C204" t="str">
            <v>Матюхин Анатолий Александрович</v>
          </cell>
          <cell r="D204">
            <v>99.3</v>
          </cell>
          <cell r="E204">
            <v>31</v>
          </cell>
          <cell r="F204">
            <v>28</v>
          </cell>
          <cell r="G204">
            <v>31</v>
          </cell>
          <cell r="H204">
            <v>30</v>
          </cell>
          <cell r="I204">
            <v>31</v>
          </cell>
          <cell r="J204">
            <v>30</v>
          </cell>
          <cell r="K204">
            <v>31</v>
          </cell>
          <cell r="L204">
            <v>31</v>
          </cell>
          <cell r="M204">
            <v>30</v>
          </cell>
          <cell r="N204">
            <v>31</v>
          </cell>
          <cell r="O204">
            <v>30</v>
          </cell>
          <cell r="P204">
            <v>31</v>
          </cell>
          <cell r="Q204">
            <v>365</v>
          </cell>
          <cell r="R204" t="str">
            <v>В-хаус 16-7-Кв. 197</v>
          </cell>
          <cell r="S204">
            <v>79782</v>
          </cell>
          <cell r="T204">
            <v>8.5999999999999998E-4</v>
          </cell>
          <cell r="U204">
            <v>82657</v>
          </cell>
          <cell r="V204">
            <v>2.4725000000000001</v>
          </cell>
          <cell r="X204">
            <v>2.4725000000000001</v>
          </cell>
          <cell r="Y204" t="str">
            <v>В-хаус 16-7-Кв. 197</v>
          </cell>
          <cell r="AB204">
            <v>8.5999999999999998E-4</v>
          </cell>
          <cell r="AC204">
            <v>84722</v>
          </cell>
          <cell r="AD204">
            <v>1.7759</v>
          </cell>
          <cell r="AF204">
            <v>1.7759</v>
          </cell>
          <cell r="AG204">
            <v>4.2484000000000002</v>
          </cell>
          <cell r="AH204">
            <v>0.63872916666666668</v>
          </cell>
          <cell r="AI204">
            <v>0.57691666666666663</v>
          </cell>
          <cell r="AJ204">
            <v>0.63872916666666668</v>
          </cell>
          <cell r="AK204">
            <v>0.61812500000000004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0.41922828523847672</v>
          </cell>
          <cell r="AR204">
            <v>0.5721633821218215</v>
          </cell>
          <cell r="AS204">
            <v>0.78450833263970199</v>
          </cell>
          <cell r="AT204">
            <v>1.48262703310032</v>
          </cell>
          <cell r="AU204">
            <v>1.1259033478212714</v>
          </cell>
          <cell r="AV204">
            <v>0.61278698874354565</v>
          </cell>
          <cell r="AW204">
            <v>0</v>
          </cell>
          <cell r="AX204">
            <v>0.10773525704676054</v>
          </cell>
          <cell r="AY204">
            <v>5.2098094191249172E-3</v>
          </cell>
          <cell r="AZ204">
            <v>0</v>
          </cell>
          <cell r="BA204">
            <v>8.3631720961663034E-2</v>
          </cell>
          <cell r="BB204">
            <v>0.10406933047374055</v>
          </cell>
          <cell r="BC204">
            <v>0.82832649727654628</v>
          </cell>
          <cell r="BD204">
            <v>1.0449108715898552</v>
          </cell>
          <cell r="BE204">
            <v>1.5506286358506454</v>
          </cell>
          <cell r="BF204">
            <v>6.9458294922834725</v>
          </cell>
          <cell r="BG204">
            <v>11.194229492283473</v>
          </cell>
          <cell r="BH204">
            <v>26036.434491512286</v>
          </cell>
          <cell r="BI204">
            <v>26540.16</v>
          </cell>
        </row>
        <row r="205">
          <cell r="A205" t="str">
            <v>л/с №3000000147197</v>
          </cell>
          <cell r="B205" t="str">
            <v>Кв. 198</v>
          </cell>
          <cell r="C205" t="str">
            <v>Бакунькина Татьяна Федоровна</v>
          </cell>
          <cell r="D205">
            <v>76.2</v>
          </cell>
          <cell r="E205">
            <v>31</v>
          </cell>
          <cell r="F205">
            <v>28</v>
          </cell>
          <cell r="G205">
            <v>31</v>
          </cell>
          <cell r="H205">
            <v>30</v>
          </cell>
          <cell r="I205">
            <v>31</v>
          </cell>
          <cell r="J205">
            <v>30</v>
          </cell>
          <cell r="K205">
            <v>31</v>
          </cell>
          <cell r="L205">
            <v>31</v>
          </cell>
          <cell r="M205">
            <v>30</v>
          </cell>
          <cell r="N205">
            <v>31</v>
          </cell>
          <cell r="O205">
            <v>30</v>
          </cell>
          <cell r="P205">
            <v>31</v>
          </cell>
          <cell r="Q205">
            <v>365</v>
          </cell>
          <cell r="R205" t="str">
            <v xml:space="preserve">51744736 Отопление ПУ </v>
          </cell>
          <cell r="S205">
            <v>31303</v>
          </cell>
          <cell r="T205">
            <v>8.5999999999999998E-4</v>
          </cell>
          <cell r="U205">
            <v>32507</v>
          </cell>
          <cell r="V205">
            <v>1.0354399999999999</v>
          </cell>
          <cell r="X205">
            <v>1.0354399999999999</v>
          </cell>
          <cell r="Y205" t="str">
            <v xml:space="preserve">51744736 Отопление ПУ </v>
          </cell>
          <cell r="AB205">
            <v>8.5999999999999998E-4</v>
          </cell>
          <cell r="AC205">
            <v>33242</v>
          </cell>
          <cell r="AD205">
            <v>0.6321</v>
          </cell>
          <cell r="AF205">
            <v>0.6321</v>
          </cell>
          <cell r="AG205">
            <v>1.6675399999999998</v>
          </cell>
          <cell r="AH205">
            <v>0.26748866666666665</v>
          </cell>
          <cell r="AI205">
            <v>0.24160266666666666</v>
          </cell>
          <cell r="AJ205">
            <v>0.26748866666666665</v>
          </cell>
          <cell r="AK205">
            <v>0.25885999999999998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0.14921684728827136</v>
          </cell>
          <cell r="AR205">
            <v>0.20365137329759747</v>
          </cell>
          <cell r="AS205">
            <v>0.27923177941413119</v>
          </cell>
          <cell r="AT205">
            <v>1.1377258803851398</v>
          </cell>
          <cell r="AU205">
            <v>0.86398625482357394</v>
          </cell>
          <cell r="AV205">
            <v>0.4702353327518447</v>
          </cell>
          <cell r="AW205">
            <v>0</v>
          </cell>
          <cell r="AX205">
            <v>8.2672976706577583E-2</v>
          </cell>
          <cell r="AY205">
            <v>3.9978597959448008E-3</v>
          </cell>
          <cell r="AZ205">
            <v>0</v>
          </cell>
          <cell r="BA205">
            <v>6.4176607626170432E-2</v>
          </cell>
          <cell r="BB205">
            <v>7.9859848762326588E-2</v>
          </cell>
          <cell r="BC205">
            <v>0.63563423053849777</v>
          </cell>
          <cell r="BD205">
            <v>0.80183492865203398</v>
          </cell>
          <cell r="BE205">
            <v>1.1899083791723986</v>
          </cell>
          <cell r="BF205">
            <v>5.3300322992145075</v>
          </cell>
          <cell r="BG205">
            <v>6.9975722992145073</v>
          </cell>
          <cell r="BH205">
            <v>16275.513459297039</v>
          </cell>
          <cell r="BI205">
            <v>9950.1600000000017</v>
          </cell>
        </row>
        <row r="206">
          <cell r="A206" t="str">
            <v>л/с №3000000147199</v>
          </cell>
          <cell r="B206" t="str">
            <v>Кв. 199</v>
          </cell>
          <cell r="C206" t="str">
            <v>Карпухин Владимир Александрович</v>
          </cell>
          <cell r="D206">
            <v>51.3</v>
          </cell>
          <cell r="E206">
            <v>31</v>
          </cell>
          <cell r="F206">
            <v>27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58</v>
          </cell>
          <cell r="R206" t="str">
            <v>В-хаус 16-7-Кв. 199</v>
          </cell>
          <cell r="S206">
            <v>16101</v>
          </cell>
          <cell r="T206">
            <v>8.5999999999999998E-4</v>
          </cell>
          <cell r="U206">
            <v>16671</v>
          </cell>
          <cell r="V206">
            <v>0.15708066298342541</v>
          </cell>
          <cell r="X206">
            <v>0.15708066298342541</v>
          </cell>
          <cell r="Y206" t="str">
            <v>В-хаус 16-7-Кв. 199</v>
          </cell>
          <cell r="AB206">
            <v>8.5999999999999998E-4</v>
          </cell>
          <cell r="AC206">
            <v>17163</v>
          </cell>
          <cell r="AD206">
            <v>0</v>
          </cell>
          <cell r="AF206">
            <v>0</v>
          </cell>
          <cell r="AG206">
            <v>0.15708066298342541</v>
          </cell>
          <cell r="AH206">
            <v>8.395690607734807E-2</v>
          </cell>
          <cell r="AI206">
            <v>7.312375690607735E-2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0.76594931317267279</v>
          </cell>
          <cell r="AU206">
            <v>0.56088646492132177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1.3268357780939946</v>
          </cell>
          <cell r="BG206">
            <v>1.4839164410774199</v>
          </cell>
          <cell r="BH206">
            <v>3451.4115719731494</v>
          </cell>
          <cell r="BI206">
            <v>1822.44</v>
          </cell>
        </row>
        <row r="207">
          <cell r="A207" t="str">
            <v>л/с №3000001174604</v>
          </cell>
          <cell r="B207" t="str">
            <v>Кв. 199</v>
          </cell>
          <cell r="C207" t="str">
            <v>Макуха Наталия Владимировна</v>
          </cell>
          <cell r="D207">
            <v>51.3</v>
          </cell>
          <cell r="E207">
            <v>0</v>
          </cell>
          <cell r="F207">
            <v>1</v>
          </cell>
          <cell r="G207">
            <v>31</v>
          </cell>
          <cell r="H207">
            <v>30</v>
          </cell>
          <cell r="I207">
            <v>31</v>
          </cell>
          <cell r="J207">
            <v>30</v>
          </cell>
          <cell r="K207">
            <v>31</v>
          </cell>
          <cell r="L207">
            <v>31</v>
          </cell>
          <cell r="M207">
            <v>30</v>
          </cell>
          <cell r="N207">
            <v>31</v>
          </cell>
          <cell r="O207">
            <v>30</v>
          </cell>
          <cell r="P207">
            <v>31</v>
          </cell>
          <cell r="Q207">
            <v>307</v>
          </cell>
          <cell r="R207" t="str">
            <v>В-хаус 16-7-Кв. 199</v>
          </cell>
          <cell r="S207">
            <v>16101</v>
          </cell>
          <cell r="T207">
            <v>8.5999999999999998E-4</v>
          </cell>
          <cell r="U207">
            <v>16671</v>
          </cell>
          <cell r="V207">
            <v>0.33311933701657459</v>
          </cell>
          <cell r="X207">
            <v>0.33311933701657459</v>
          </cell>
          <cell r="Y207" t="str">
            <v>В-хаус 16-7-Кв. 199</v>
          </cell>
          <cell r="AB207">
            <v>8.5999999999999998E-4</v>
          </cell>
          <cell r="AC207">
            <v>17163</v>
          </cell>
          <cell r="AD207">
            <v>0.42311999999999994</v>
          </cell>
          <cell r="AF207">
            <v>0.42311999999999994</v>
          </cell>
          <cell r="AG207">
            <v>0.75623933701657453</v>
          </cell>
          <cell r="AH207">
            <v>0</v>
          </cell>
          <cell r="AI207">
            <v>5.3728925325253968E-3</v>
          </cell>
          <cell r="AJ207">
            <v>0.1665596685082873</v>
          </cell>
          <cell r="AK207">
            <v>0.16118677597576189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9.9883930429699994E-2</v>
          </cell>
          <cell r="AR207">
            <v>0.13632173559512645</v>
          </cell>
          <cell r="AS207">
            <v>0.18691433397517351</v>
          </cell>
          <cell r="AT207">
            <v>0</v>
          </cell>
          <cell r="AU207">
            <v>2.0773572774863771E-2</v>
          </cell>
          <cell r="AV207">
            <v>0.31657575551403716</v>
          </cell>
          <cell r="AW207">
            <v>0</v>
          </cell>
          <cell r="AX207">
            <v>5.565779140482191E-2</v>
          </cell>
          <cell r="AY207">
            <v>2.6914725397896096E-3</v>
          </cell>
          <cell r="AZ207">
            <v>0</v>
          </cell>
          <cell r="BA207">
            <v>4.3205511433366699E-2</v>
          </cell>
          <cell r="BB207">
            <v>5.3763913930542702E-2</v>
          </cell>
          <cell r="BC207">
            <v>0.42792698197670515</v>
          </cell>
          <cell r="BD207">
            <v>0.53981800314762907</v>
          </cell>
          <cell r="BE207">
            <v>0.80108005054519738</v>
          </cell>
          <cell r="BF207">
            <v>2.2614930532669533</v>
          </cell>
          <cell r="BG207">
            <v>3.0177323902835278</v>
          </cell>
          <cell r="BH207">
            <v>7018.8834119126523</v>
          </cell>
          <cell r="BI207">
            <v>9311.0400000000009</v>
          </cell>
        </row>
        <row r="208">
          <cell r="A208" t="str">
            <v>л/с №3000000147200</v>
          </cell>
          <cell r="B208" t="str">
            <v>Кв. 200</v>
          </cell>
          <cell r="C208" t="str">
            <v>Шевцова Полина Викторовна</v>
          </cell>
          <cell r="D208">
            <v>70.099999999999994</v>
          </cell>
          <cell r="E208">
            <v>31</v>
          </cell>
          <cell r="F208">
            <v>28</v>
          </cell>
          <cell r="G208">
            <v>31</v>
          </cell>
          <cell r="H208">
            <v>30</v>
          </cell>
          <cell r="I208">
            <v>31</v>
          </cell>
          <cell r="J208">
            <v>30</v>
          </cell>
          <cell r="K208">
            <v>31</v>
          </cell>
          <cell r="L208">
            <v>31</v>
          </cell>
          <cell r="M208">
            <v>30</v>
          </cell>
          <cell r="N208">
            <v>31</v>
          </cell>
          <cell r="O208">
            <v>30</v>
          </cell>
          <cell r="P208">
            <v>31</v>
          </cell>
          <cell r="Q208">
            <v>365</v>
          </cell>
          <cell r="R208" t="str">
            <v>015313 Отопление</v>
          </cell>
          <cell r="S208" t="str">
            <v>нет</v>
          </cell>
          <cell r="T208">
            <v>8.5999999999999998E-4</v>
          </cell>
          <cell r="U208">
            <v>9384.0419999999995</v>
          </cell>
          <cell r="W208">
            <v>1.6391941203527736</v>
          </cell>
          <cell r="X208">
            <v>1.6391941203527736</v>
          </cell>
          <cell r="Y208" t="str">
            <v>015313 Отопление</v>
          </cell>
          <cell r="AB208">
            <v>8.5999999999999998E-4</v>
          </cell>
          <cell r="AC208">
            <v>10501</v>
          </cell>
          <cell r="AD208">
            <v>0.96058388000000039</v>
          </cell>
          <cell r="AF208">
            <v>0.96058388000000039</v>
          </cell>
          <cell r="AG208">
            <v>2.599778000352774</v>
          </cell>
          <cell r="AH208">
            <v>0.42345848109113321</v>
          </cell>
          <cell r="AI208">
            <v>0.38247862808231387</v>
          </cell>
          <cell r="AJ208">
            <v>0.42345848109113321</v>
          </cell>
          <cell r="AK208">
            <v>0.40979853008819339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0.22676047797743276</v>
          </cell>
          <cell r="AR208">
            <v>0.30948303485134415</v>
          </cell>
          <cell r="AS208">
            <v>0.42434036717122353</v>
          </cell>
          <cell r="AT208">
            <v>1.0466480868110013</v>
          </cell>
          <cell r="AU208">
            <v>0.79482200082851084</v>
          </cell>
          <cell r="AV208">
            <v>0.43259182186226131</v>
          </cell>
          <cell r="AW208">
            <v>0</v>
          </cell>
          <cell r="AX208">
            <v>7.6054798781247865E-2</v>
          </cell>
          <cell r="AY208">
            <v>3.6778211508626045E-3</v>
          </cell>
          <cell r="AZ208">
            <v>0</v>
          </cell>
          <cell r="BA208">
            <v>5.9039110165282759E-2</v>
          </cell>
          <cell r="BB208">
            <v>7.3466868743295194E-2</v>
          </cell>
          <cell r="BC208">
            <v>0.58475012546914296</v>
          </cell>
          <cell r="BD208">
            <v>0.73764604328750094</v>
          </cell>
          <cell r="BE208">
            <v>1.0946532464564978</v>
          </cell>
          <cell r="BF208">
            <v>4.903349923555604</v>
          </cell>
          <cell r="BG208">
            <v>7.5031279239083783</v>
          </cell>
          <cell r="BH208">
            <v>17451.375175660021</v>
          </cell>
          <cell r="BI208">
            <v>18281.400000000005</v>
          </cell>
        </row>
        <row r="209">
          <cell r="A209" t="str">
            <v>л/с №3000000147215</v>
          </cell>
          <cell r="B209" t="str">
            <v>Кв. 201</v>
          </cell>
          <cell r="C209" t="str">
            <v>Алиева Лариса Мурадовна</v>
          </cell>
          <cell r="D209">
            <v>69.7</v>
          </cell>
          <cell r="E209">
            <v>31</v>
          </cell>
          <cell r="F209">
            <v>28</v>
          </cell>
          <cell r="G209">
            <v>31</v>
          </cell>
          <cell r="H209">
            <v>30</v>
          </cell>
          <cell r="I209">
            <v>31</v>
          </cell>
          <cell r="J209">
            <v>30</v>
          </cell>
          <cell r="K209">
            <v>31</v>
          </cell>
          <cell r="L209">
            <v>31</v>
          </cell>
          <cell r="M209">
            <v>30</v>
          </cell>
          <cell r="N209">
            <v>31</v>
          </cell>
          <cell r="O209">
            <v>30</v>
          </cell>
          <cell r="P209">
            <v>31</v>
          </cell>
          <cell r="Q209">
            <v>365</v>
          </cell>
          <cell r="R209" t="str">
            <v>В-хаус 16-7-Кв. 201</v>
          </cell>
          <cell r="S209" t="str">
            <v>нет</v>
          </cell>
          <cell r="T209">
            <v>8.5999999999999998E-4</v>
          </cell>
          <cell r="U209">
            <v>107991</v>
          </cell>
          <cell r="W209">
            <v>1.6298406588956966</v>
          </cell>
          <cell r="X209">
            <v>1.6298406588956966</v>
          </cell>
          <cell r="Y209" t="str">
            <v>В-хаус 16-7-Кв. 201</v>
          </cell>
          <cell r="AB209">
            <v>8.5999999999999998E-4</v>
          </cell>
          <cell r="AC209">
            <v>111696</v>
          </cell>
          <cell r="AD209">
            <v>3.1863000000000001</v>
          </cell>
          <cell r="AF209">
            <v>3.1863000000000001</v>
          </cell>
          <cell r="AG209">
            <v>4.816140658895697</v>
          </cell>
          <cell r="AH209">
            <v>0.42104217021472162</v>
          </cell>
          <cell r="AI209">
            <v>0.38029615374232922</v>
          </cell>
          <cell r="AJ209">
            <v>0.42104217021472162</v>
          </cell>
          <cell r="AK209">
            <v>0.40746016472392416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0.75217472000414343</v>
          </cell>
          <cell r="AR209">
            <v>1.0265691674389097</v>
          </cell>
          <cell r="AS209">
            <v>1.4075561125569471</v>
          </cell>
          <cell r="AT209">
            <v>1.0406757724782709</v>
          </cell>
          <cell r="AU209">
            <v>0.79028663991080184</v>
          </cell>
          <cell r="AV209">
            <v>0.43012339491868212</v>
          </cell>
          <cell r="AW209">
            <v>0</v>
          </cell>
          <cell r="AX209">
            <v>7.5620819900898389E-2</v>
          </cell>
          <cell r="AY209">
            <v>3.6568350102014779E-3</v>
          </cell>
          <cell r="AZ209">
            <v>0</v>
          </cell>
          <cell r="BA209">
            <v>5.87022250858803E-2</v>
          </cell>
          <cell r="BB209">
            <v>7.3047656938768551E-2</v>
          </cell>
          <cell r="BC209">
            <v>0.5814134628416443</v>
          </cell>
          <cell r="BD209">
            <v>0.73343693605048255</v>
          </cell>
          <cell r="BE209">
            <v>1.0884070082456192</v>
          </cell>
          <cell r="BF209">
            <v>4.8753707513812499</v>
          </cell>
          <cell r="BG209">
            <v>9.6915114102769468</v>
          </cell>
          <cell r="BH209">
            <v>22541.292558934947</v>
          </cell>
          <cell r="BI209">
            <v>22409.400000000005</v>
          </cell>
        </row>
        <row r="210">
          <cell r="A210" t="str">
            <v>л/с №3000000147218</v>
          </cell>
          <cell r="B210" t="str">
            <v>Кв. 202</v>
          </cell>
          <cell r="C210" t="str">
            <v>Свиридова Елена Анатольевна</v>
          </cell>
          <cell r="D210">
            <v>51.4</v>
          </cell>
          <cell r="E210">
            <v>31</v>
          </cell>
          <cell r="F210">
            <v>28</v>
          </cell>
          <cell r="G210">
            <v>31</v>
          </cell>
          <cell r="H210">
            <v>30</v>
          </cell>
          <cell r="I210">
            <v>31</v>
          </cell>
          <cell r="J210">
            <v>30</v>
          </cell>
          <cell r="K210">
            <v>31</v>
          </cell>
          <cell r="L210">
            <v>31</v>
          </cell>
          <cell r="M210">
            <v>30</v>
          </cell>
          <cell r="N210">
            <v>31</v>
          </cell>
          <cell r="O210">
            <v>30</v>
          </cell>
          <cell r="P210">
            <v>31</v>
          </cell>
          <cell r="Q210">
            <v>365</v>
          </cell>
          <cell r="R210" t="str">
            <v>В-хаус 16-7-Кв. 202</v>
          </cell>
          <cell r="S210">
            <v>41584</v>
          </cell>
          <cell r="T210">
            <v>8.5999999999999998E-4</v>
          </cell>
          <cell r="U210">
            <v>43268</v>
          </cell>
          <cell r="V210">
            <v>1.44824</v>
          </cell>
          <cell r="X210">
            <v>1.44824</v>
          </cell>
          <cell r="Y210" t="str">
            <v>В-хаус 16-7-Кв. 202</v>
          </cell>
          <cell r="AB210">
            <v>8.5999999999999998E-4</v>
          </cell>
          <cell r="AC210">
            <v>43964</v>
          </cell>
          <cell r="AD210">
            <v>0.59855999999999998</v>
          </cell>
          <cell r="AF210">
            <v>0.59855999999999998</v>
          </cell>
          <cell r="AG210">
            <v>2.0468000000000002</v>
          </cell>
          <cell r="AH210">
            <v>0.37412866666666666</v>
          </cell>
          <cell r="AI210">
            <v>0.33792266666666665</v>
          </cell>
          <cell r="AJ210">
            <v>0.37412866666666666</v>
          </cell>
          <cell r="AK210">
            <v>0.36205999999999999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0.1412992186566488</v>
          </cell>
          <cell r="AR210">
            <v>0.1928453820613984</v>
          </cell>
          <cell r="AS210">
            <v>0.26441539928195279</v>
          </cell>
          <cell r="AT210">
            <v>0.76744239175585538</v>
          </cell>
          <cell r="AU210">
            <v>0.58279387792561277</v>
          </cell>
          <cell r="AV210">
            <v>0.31719286224993198</v>
          </cell>
          <cell r="AW210">
            <v>0</v>
          </cell>
          <cell r="AX210">
            <v>5.5766286124909283E-2</v>
          </cell>
          <cell r="AY210">
            <v>2.6967190749548915E-3</v>
          </cell>
          <cell r="AZ210">
            <v>0</v>
          </cell>
          <cell r="BA210">
            <v>4.3289732703217315E-2</v>
          </cell>
          <cell r="BB210">
            <v>5.3868716881674363E-2</v>
          </cell>
          <cell r="BC210">
            <v>0.42876114763357986</v>
          </cell>
          <cell r="BD210">
            <v>0.54087027995688375</v>
          </cell>
          <cell r="BE210">
            <v>0.80264161009791712</v>
          </cell>
          <cell r="BF210">
            <v>3.5953236244045366</v>
          </cell>
          <cell r="BG210">
            <v>5.6421236244045367</v>
          </cell>
          <cell r="BH210">
            <v>13122.902495530025</v>
          </cell>
          <cell r="BI210">
            <v>15228</v>
          </cell>
        </row>
        <row r="211">
          <cell r="A211" t="str">
            <v>л/с №3000000145893</v>
          </cell>
          <cell r="B211" t="str">
            <v>Кв. 203</v>
          </cell>
          <cell r="C211" t="str">
            <v>Долгая Анна Александровна</v>
          </cell>
          <cell r="D211">
            <v>76.3</v>
          </cell>
          <cell r="E211">
            <v>31</v>
          </cell>
          <cell r="F211">
            <v>28</v>
          </cell>
          <cell r="G211">
            <v>31</v>
          </cell>
          <cell r="H211">
            <v>30</v>
          </cell>
          <cell r="I211">
            <v>31</v>
          </cell>
          <cell r="J211">
            <v>30</v>
          </cell>
          <cell r="K211">
            <v>31</v>
          </cell>
          <cell r="L211">
            <v>31</v>
          </cell>
          <cell r="M211">
            <v>30</v>
          </cell>
          <cell r="N211">
            <v>31</v>
          </cell>
          <cell r="O211">
            <v>30</v>
          </cell>
          <cell r="P211">
            <v>31</v>
          </cell>
          <cell r="Q211">
            <v>365</v>
          </cell>
          <cell r="R211" t="str">
            <v xml:space="preserve">51744606 Отопление ПУ </v>
          </cell>
          <cell r="S211">
            <v>23419</v>
          </cell>
          <cell r="T211">
            <v>8.5999999999999998E-4</v>
          </cell>
          <cell r="U211">
            <v>23610</v>
          </cell>
          <cell r="V211">
            <v>0.16425999999999999</v>
          </cell>
          <cell r="X211">
            <v>0.16425999999999999</v>
          </cell>
          <cell r="Y211" t="str">
            <v>010313 Отопление</v>
          </cell>
          <cell r="Z211">
            <v>1E-3</v>
          </cell>
          <cell r="AA211" t="str">
            <v>ДА</v>
          </cell>
          <cell r="AB211">
            <v>1</v>
          </cell>
          <cell r="AC211">
            <v>1E-3</v>
          </cell>
          <cell r="AD211">
            <v>0</v>
          </cell>
          <cell r="AF211">
            <v>0</v>
          </cell>
          <cell r="AG211">
            <v>0.16425999999999999</v>
          </cell>
          <cell r="AH211">
            <v>4.243383333333333E-2</v>
          </cell>
          <cell r="AI211">
            <v>3.8327333333333331E-2</v>
          </cell>
          <cell r="AJ211">
            <v>4.243383333333333E-2</v>
          </cell>
          <cell r="AK211">
            <v>4.1064999999999997E-2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1.1392189589683224</v>
          </cell>
          <cell r="AU211">
            <v>0.86512009505300114</v>
          </cell>
          <cell r="AV211">
            <v>0.47085243948773947</v>
          </cell>
          <cell r="AW211">
            <v>0</v>
          </cell>
          <cell r="AX211">
            <v>8.2781471426664949E-2</v>
          </cell>
          <cell r="AY211">
            <v>4.0031063311100823E-3</v>
          </cell>
          <cell r="AZ211">
            <v>0</v>
          </cell>
          <cell r="BA211">
            <v>6.4260828896021041E-2</v>
          </cell>
          <cell r="BB211">
            <v>7.9964651713458249E-2</v>
          </cell>
          <cell r="BC211">
            <v>0.63646839619537243</v>
          </cell>
          <cell r="BD211">
            <v>0.80288720546128856</v>
          </cell>
          <cell r="BE211">
            <v>1.1914699387251182</v>
          </cell>
          <cell r="BF211">
            <v>5.3370270922580971</v>
          </cell>
          <cell r="BG211">
            <v>5.5012870922580968</v>
          </cell>
          <cell r="BH211">
            <v>12795.333622141263</v>
          </cell>
          <cell r="BI211">
            <v>6821.3999999999987</v>
          </cell>
        </row>
        <row r="212">
          <cell r="A212" t="str">
            <v>л/с №3000000145897</v>
          </cell>
          <cell r="B212" t="str">
            <v>Кв. 204</v>
          </cell>
          <cell r="C212" t="str">
            <v>Шарма Аншуман</v>
          </cell>
          <cell r="D212">
            <v>99.4</v>
          </cell>
          <cell r="E212">
            <v>31</v>
          </cell>
          <cell r="F212">
            <v>28</v>
          </cell>
          <cell r="G212">
            <v>31</v>
          </cell>
          <cell r="H212">
            <v>30</v>
          </cell>
          <cell r="I212">
            <v>31</v>
          </cell>
          <cell r="J212">
            <v>30</v>
          </cell>
          <cell r="K212">
            <v>31</v>
          </cell>
          <cell r="L212">
            <v>31</v>
          </cell>
          <cell r="M212">
            <v>30</v>
          </cell>
          <cell r="N212">
            <v>31</v>
          </cell>
          <cell r="O212">
            <v>30</v>
          </cell>
          <cell r="P212">
            <v>31</v>
          </cell>
          <cell r="Q212">
            <v>365</v>
          </cell>
          <cell r="R212" t="str">
            <v xml:space="preserve">19-011117 Отопление ПУ </v>
          </cell>
          <cell r="S212" t="str">
            <v>нет</v>
          </cell>
          <cell r="T212">
            <v>8.5999999999999998E-4</v>
          </cell>
          <cell r="U212">
            <v>11332.895</v>
          </cell>
          <cell r="W212">
            <v>2.3243351720836762</v>
          </cell>
          <cell r="X212">
            <v>2.3243351720836762</v>
          </cell>
          <cell r="Y212" t="str">
            <v xml:space="preserve">19-011117 Отопление ПУ </v>
          </cell>
          <cell r="AB212">
            <v>8.5999999999999998E-4</v>
          </cell>
          <cell r="AC212">
            <v>14012.895</v>
          </cell>
          <cell r="AD212">
            <v>2.3047999999999997</v>
          </cell>
          <cell r="AF212">
            <v>2.3047999999999997</v>
          </cell>
          <cell r="AG212">
            <v>4.629135172083676</v>
          </cell>
          <cell r="AH212">
            <v>0.6004532527882831</v>
          </cell>
          <cell r="AI212">
            <v>0.54234487348619109</v>
          </cell>
          <cell r="AJ212">
            <v>0.6004532527882831</v>
          </cell>
          <cell r="AK212">
            <v>0.58108379302091906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0.54408319827560159</v>
          </cell>
          <cell r="AR212">
            <v>0.74256555161572946</v>
          </cell>
          <cell r="AS212">
            <v>1.0181512501086687</v>
          </cell>
          <cell r="AT212">
            <v>1.4841201116835026</v>
          </cell>
          <cell r="AU212">
            <v>1.1270371880506989</v>
          </cell>
          <cell r="AV212">
            <v>0.61340409547944053</v>
          </cell>
          <cell r="AW212">
            <v>0</v>
          </cell>
          <cell r="AX212">
            <v>0.10784375176684792</v>
          </cell>
          <cell r="AY212">
            <v>5.2150559542901995E-3</v>
          </cell>
          <cell r="AZ212">
            <v>0</v>
          </cell>
          <cell r="BA212">
            <v>8.3715942231513657E-2</v>
          </cell>
          <cell r="BB212">
            <v>0.10417413342487222</v>
          </cell>
          <cell r="BC212">
            <v>0.82916066293342106</v>
          </cell>
          <cell r="BD212">
            <v>1.0459631483991099</v>
          </cell>
          <cell r="BE212">
            <v>1.552190195403365</v>
          </cell>
          <cell r="BF212">
            <v>6.9528242853270621</v>
          </cell>
          <cell r="BG212">
            <v>11.581959457410738</v>
          </cell>
          <cell r="BH212">
            <v>26938.247862802487</v>
          </cell>
          <cell r="BI212">
            <v>28789.800000000007</v>
          </cell>
        </row>
        <row r="213">
          <cell r="A213" t="str">
            <v>л/с №3000000145900</v>
          </cell>
          <cell r="B213" t="str">
            <v>Кв. 205</v>
          </cell>
          <cell r="C213" t="str">
            <v>Когут Евгения Романовна</v>
          </cell>
          <cell r="D213">
            <v>99.2</v>
          </cell>
          <cell r="E213">
            <v>31</v>
          </cell>
          <cell r="F213">
            <v>28</v>
          </cell>
          <cell r="G213">
            <v>31</v>
          </cell>
          <cell r="H213">
            <v>30</v>
          </cell>
          <cell r="I213">
            <v>31</v>
          </cell>
          <cell r="J213">
            <v>30</v>
          </cell>
          <cell r="K213">
            <v>31</v>
          </cell>
          <cell r="L213">
            <v>31</v>
          </cell>
          <cell r="M213">
            <v>30</v>
          </cell>
          <cell r="N213">
            <v>31</v>
          </cell>
          <cell r="O213">
            <v>30</v>
          </cell>
          <cell r="P213">
            <v>31</v>
          </cell>
          <cell r="Q213">
            <v>365</v>
          </cell>
          <cell r="R213" t="str">
            <v>В-хаус 16-7-Кв. 205</v>
          </cell>
          <cell r="S213" t="str">
            <v>нет</v>
          </cell>
          <cell r="T213">
            <v>8.5999999999999998E-4</v>
          </cell>
          <cell r="U213">
            <v>145967</v>
          </cell>
          <cell r="W213">
            <v>2.3196584413551378</v>
          </cell>
          <cell r="X213">
            <v>2.3196584413551378</v>
          </cell>
          <cell r="Y213" t="str">
            <v>В-хаус 16-7-Кв. 205</v>
          </cell>
          <cell r="AB213">
            <v>8.5999999999999998E-4</v>
          </cell>
          <cell r="AC213">
            <v>150924</v>
          </cell>
          <cell r="AD213">
            <v>4.26302</v>
          </cell>
          <cell r="AF213">
            <v>4.26302</v>
          </cell>
          <cell r="AG213">
            <v>6.5826784413551378</v>
          </cell>
          <cell r="AH213">
            <v>0.59924509735007725</v>
          </cell>
          <cell r="AI213">
            <v>0.54125363631619883</v>
          </cell>
          <cell r="AJ213">
            <v>0.59924509735007725</v>
          </cell>
          <cell r="AK213">
            <v>0.57991461033878444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1.0063509006911036</v>
          </cell>
          <cell r="AR213">
            <v>1.3734691937907355</v>
          </cell>
          <cell r="AS213">
            <v>1.8831999055181612</v>
          </cell>
          <cell r="AT213">
            <v>1.4811339545171374</v>
          </cell>
          <cell r="AU213">
            <v>1.1247695075918442</v>
          </cell>
          <cell r="AV213">
            <v>0.61216988200765088</v>
          </cell>
          <cell r="AW213">
            <v>0</v>
          </cell>
          <cell r="AX213">
            <v>0.10762676232667318</v>
          </cell>
          <cell r="AY213">
            <v>5.2045628839596358E-3</v>
          </cell>
          <cell r="AZ213">
            <v>0</v>
          </cell>
          <cell r="BA213">
            <v>8.354749969181241E-2</v>
          </cell>
          <cell r="BB213">
            <v>0.10396452752260889</v>
          </cell>
          <cell r="BC213">
            <v>0.82749233161967162</v>
          </cell>
          <cell r="BD213">
            <v>1.0438585947806007</v>
          </cell>
          <cell r="BE213">
            <v>1.5490670762979257</v>
          </cell>
          <cell r="BF213">
            <v>6.9388346992398855</v>
          </cell>
          <cell r="BG213">
            <v>13.521513140595022</v>
          </cell>
          <cell r="BH213">
            <v>31449.41698344715</v>
          </cell>
          <cell r="BI213">
            <v>31656.12000000001</v>
          </cell>
        </row>
        <row r="214">
          <cell r="A214" t="str">
            <v>л/с №3000000145906</v>
          </cell>
          <cell r="B214" t="str">
            <v>Кв. 206</v>
          </cell>
          <cell r="C214" t="str">
            <v>Григорян Карен Адибекович</v>
          </cell>
          <cell r="D214">
            <v>76.099999999999994</v>
          </cell>
          <cell r="E214">
            <v>31</v>
          </cell>
          <cell r="F214">
            <v>28</v>
          </cell>
          <cell r="G214">
            <v>31</v>
          </cell>
          <cell r="H214">
            <v>30</v>
          </cell>
          <cell r="I214">
            <v>31</v>
          </cell>
          <cell r="J214">
            <v>30</v>
          </cell>
          <cell r="K214">
            <v>31</v>
          </cell>
          <cell r="L214">
            <v>31</v>
          </cell>
          <cell r="M214">
            <v>30</v>
          </cell>
          <cell r="N214">
            <v>31</v>
          </cell>
          <cell r="O214">
            <v>30</v>
          </cell>
          <cell r="P214">
            <v>31</v>
          </cell>
          <cell r="Q214">
            <v>365</v>
          </cell>
          <cell r="R214" t="str">
            <v>В-хаус 16-7-Кв. 206</v>
          </cell>
          <cell r="S214">
            <v>55889</v>
          </cell>
          <cell r="T214">
            <v>8.5999999999999998E-4</v>
          </cell>
          <cell r="U214">
            <v>59958</v>
          </cell>
          <cell r="V214">
            <v>3.4993400000000001</v>
          </cell>
          <cell r="X214">
            <v>3.4993400000000001</v>
          </cell>
          <cell r="Y214" t="str">
            <v>В-хаус 16-7-Кв. 206</v>
          </cell>
          <cell r="AB214">
            <v>8.5999999999999998E-4</v>
          </cell>
          <cell r="AC214">
            <v>62700</v>
          </cell>
          <cell r="AD214">
            <v>2.35812</v>
          </cell>
          <cell r="AF214">
            <v>2.35812</v>
          </cell>
          <cell r="AG214">
            <v>5.8574599999999997</v>
          </cell>
          <cell r="AH214">
            <v>0.90399616666666671</v>
          </cell>
          <cell r="AI214">
            <v>0.81651266666666666</v>
          </cell>
          <cell r="AJ214">
            <v>0.90399616666666671</v>
          </cell>
          <cell r="AK214">
            <v>0.87483500000000003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0.55667019763869396</v>
          </cell>
          <cell r="AR214">
            <v>0.75974430691430239</v>
          </cell>
          <cell r="AS214">
            <v>1.0417054954470037</v>
          </cell>
          <cell r="AT214">
            <v>1.1362328018019572</v>
          </cell>
          <cell r="AU214">
            <v>0.86285241459414652</v>
          </cell>
          <cell r="AV214">
            <v>0.46961822601594988</v>
          </cell>
          <cell r="AW214">
            <v>0</v>
          </cell>
          <cell r="AX214">
            <v>8.2564481986490204E-2</v>
          </cell>
          <cell r="AY214">
            <v>3.9926132607795185E-3</v>
          </cell>
          <cell r="AZ214">
            <v>0</v>
          </cell>
          <cell r="BA214">
            <v>6.4092386356319808E-2</v>
          </cell>
          <cell r="BB214">
            <v>7.9755045811194913E-2</v>
          </cell>
          <cell r="BC214">
            <v>0.63480006488162299</v>
          </cell>
          <cell r="BD214">
            <v>0.80078265184277919</v>
          </cell>
          <cell r="BE214">
            <v>1.1883468196196787</v>
          </cell>
          <cell r="BF214">
            <v>5.3230375061709196</v>
          </cell>
          <cell r="BG214">
            <v>11.180497506170919</v>
          </cell>
          <cell r="BH214">
            <v>26004.49553965282</v>
          </cell>
          <cell r="BI214">
            <v>24335.16</v>
          </cell>
        </row>
        <row r="215">
          <cell r="A215" t="str">
            <v>л/с №3000000145907</v>
          </cell>
          <cell r="B215" t="str">
            <v>Кв. 207</v>
          </cell>
          <cell r="C215" t="str">
            <v>Алейник Анна Алексеевна</v>
          </cell>
          <cell r="D215">
            <v>51.4</v>
          </cell>
          <cell r="E215">
            <v>31</v>
          </cell>
          <cell r="F215">
            <v>28</v>
          </cell>
          <cell r="G215">
            <v>31</v>
          </cell>
          <cell r="H215">
            <v>30</v>
          </cell>
          <cell r="I215">
            <v>31</v>
          </cell>
          <cell r="J215">
            <v>30</v>
          </cell>
          <cell r="K215">
            <v>31</v>
          </cell>
          <cell r="L215">
            <v>31</v>
          </cell>
          <cell r="M215">
            <v>30</v>
          </cell>
          <cell r="N215">
            <v>31</v>
          </cell>
          <cell r="O215">
            <v>30</v>
          </cell>
          <cell r="P215">
            <v>31</v>
          </cell>
          <cell r="Q215">
            <v>365</v>
          </cell>
          <cell r="R215" t="str">
            <v>В-хаус 16-7-Кв. 207</v>
          </cell>
          <cell r="S215">
            <v>31521</v>
          </cell>
          <cell r="T215">
            <v>8.5999999999999998E-4</v>
          </cell>
          <cell r="U215">
            <v>34679</v>
          </cell>
          <cell r="V215">
            <v>2.7158799999999998</v>
          </cell>
          <cell r="X215">
            <v>2.7158799999999998</v>
          </cell>
          <cell r="Y215" t="str">
            <v>В-хаус 16-7-Кв. 207</v>
          </cell>
          <cell r="AB215">
            <v>8.5999999999999998E-4</v>
          </cell>
          <cell r="AC215">
            <v>35615</v>
          </cell>
          <cell r="AD215">
            <v>0.80496000000000001</v>
          </cell>
          <cell r="AF215">
            <v>0.80496000000000001</v>
          </cell>
          <cell r="AG215">
            <v>3.5208399999999997</v>
          </cell>
          <cell r="AH215">
            <v>0.70160233333333322</v>
          </cell>
          <cell r="AI215">
            <v>0.63370533333333323</v>
          </cell>
          <cell r="AJ215">
            <v>0.70160233333333322</v>
          </cell>
          <cell r="AK215">
            <v>0.67896999999999996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0.19002308715894148</v>
          </cell>
          <cell r="AR215">
            <v>0.25934378966877719</v>
          </cell>
          <cell r="AS215">
            <v>0.35559312317228137</v>
          </cell>
          <cell r="AT215">
            <v>0.76744239175585538</v>
          </cell>
          <cell r="AU215">
            <v>0.58279387792561277</v>
          </cell>
          <cell r="AV215">
            <v>0.31719286224993198</v>
          </cell>
          <cell r="AW215">
            <v>0</v>
          </cell>
          <cell r="AX215">
            <v>5.5766286124909283E-2</v>
          </cell>
          <cell r="AY215">
            <v>2.6967190749548915E-3</v>
          </cell>
          <cell r="AZ215">
            <v>0</v>
          </cell>
          <cell r="BA215">
            <v>4.3289732703217315E-2</v>
          </cell>
          <cell r="BB215">
            <v>5.3868716881674363E-2</v>
          </cell>
          <cell r="BC215">
            <v>0.42876114763357986</v>
          </cell>
          <cell r="BD215">
            <v>0.54087027995688375</v>
          </cell>
          <cell r="BE215">
            <v>0.80264161009791712</v>
          </cell>
          <cell r="BF215">
            <v>3.5953236244045366</v>
          </cell>
          <cell r="BG215">
            <v>7.1161636244045363</v>
          </cell>
          <cell r="BH215">
            <v>16551.342650730025</v>
          </cell>
          <cell r="BI215">
            <v>18072.12</v>
          </cell>
        </row>
        <row r="216">
          <cell r="A216" t="str">
            <v>л/с №3000000145912</v>
          </cell>
          <cell r="B216" t="str">
            <v>Кв. 208</v>
          </cell>
          <cell r="C216" t="str">
            <v>Будаева Эржэна Бадмаевна</v>
          </cell>
          <cell r="D216">
            <v>69.7</v>
          </cell>
          <cell r="E216">
            <v>31</v>
          </cell>
          <cell r="F216">
            <v>28</v>
          </cell>
          <cell r="G216">
            <v>31</v>
          </cell>
          <cell r="H216">
            <v>30</v>
          </cell>
          <cell r="I216">
            <v>31</v>
          </cell>
          <cell r="J216">
            <v>30</v>
          </cell>
          <cell r="K216">
            <v>31</v>
          </cell>
          <cell r="L216">
            <v>31</v>
          </cell>
          <cell r="M216">
            <v>30</v>
          </cell>
          <cell r="N216">
            <v>31</v>
          </cell>
          <cell r="O216">
            <v>30</v>
          </cell>
          <cell r="P216">
            <v>31</v>
          </cell>
          <cell r="Q216">
            <v>365</v>
          </cell>
          <cell r="R216" t="str">
            <v xml:space="preserve">51744801 Отопление ПУ </v>
          </cell>
          <cell r="S216">
            <v>79815</v>
          </cell>
          <cell r="T216">
            <v>8.5999999999999998E-4</v>
          </cell>
          <cell r="U216">
            <v>83417</v>
          </cell>
          <cell r="V216">
            <v>3.0977199999999998</v>
          </cell>
          <cell r="X216">
            <v>3.0977199999999998</v>
          </cell>
          <cell r="Y216" t="str">
            <v xml:space="preserve">51744801 Отопление ПУ </v>
          </cell>
          <cell r="AB216">
            <v>8.5999999999999998E-4</v>
          </cell>
          <cell r="AC216">
            <v>84364</v>
          </cell>
          <cell r="AD216">
            <v>0.81442000000000003</v>
          </cell>
          <cell r="AF216">
            <v>0.81442000000000003</v>
          </cell>
          <cell r="AG216">
            <v>3.91214</v>
          </cell>
          <cell r="AH216">
            <v>0.80024433333333322</v>
          </cell>
          <cell r="AI216">
            <v>0.7228013333333333</v>
          </cell>
          <cell r="AJ216">
            <v>0.80024433333333322</v>
          </cell>
          <cell r="AK216">
            <v>0.77442999999999995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0.19225626446529659</v>
          </cell>
          <cell r="AR216">
            <v>0.26239163335078203</v>
          </cell>
          <cell r="AS216">
            <v>0.35977210218392147</v>
          </cell>
          <cell r="AT216">
            <v>1.0406757724782709</v>
          </cell>
          <cell r="AU216">
            <v>0.79028663991080184</v>
          </cell>
          <cell r="AV216">
            <v>0.43012339491868212</v>
          </cell>
          <cell r="AW216">
            <v>0</v>
          </cell>
          <cell r="AX216">
            <v>7.5620819900898389E-2</v>
          </cell>
          <cell r="AY216">
            <v>3.6568350102014779E-3</v>
          </cell>
          <cell r="AZ216">
            <v>0</v>
          </cell>
          <cell r="BA216">
            <v>5.87022250858803E-2</v>
          </cell>
          <cell r="BB216">
            <v>7.3047656938768551E-2</v>
          </cell>
          <cell r="BC216">
            <v>0.5814134628416443</v>
          </cell>
          <cell r="BD216">
            <v>0.73343693605048255</v>
          </cell>
          <cell r="BE216">
            <v>1.0884070082456192</v>
          </cell>
          <cell r="BF216">
            <v>4.8753707513812499</v>
          </cell>
          <cell r="BG216">
            <v>8.7875107513812498</v>
          </cell>
          <cell r="BH216">
            <v>20438.695506422624</v>
          </cell>
          <cell r="BI216">
            <v>27419.279999999995</v>
          </cell>
        </row>
        <row r="217">
          <cell r="A217" t="str">
            <v>л/с №3000000145915</v>
          </cell>
          <cell r="B217" t="str">
            <v>Кв. 209</v>
          </cell>
          <cell r="C217" t="str">
            <v>Петров Михаил Александрович</v>
          </cell>
          <cell r="D217">
            <v>70.099999999999994</v>
          </cell>
          <cell r="E217">
            <v>31</v>
          </cell>
          <cell r="F217">
            <v>28</v>
          </cell>
          <cell r="G217">
            <v>31</v>
          </cell>
          <cell r="H217">
            <v>30</v>
          </cell>
          <cell r="I217">
            <v>31</v>
          </cell>
          <cell r="J217">
            <v>30</v>
          </cell>
          <cell r="K217">
            <v>31</v>
          </cell>
          <cell r="L217">
            <v>31</v>
          </cell>
          <cell r="M217">
            <v>30</v>
          </cell>
          <cell r="N217">
            <v>31</v>
          </cell>
          <cell r="O217">
            <v>30</v>
          </cell>
          <cell r="P217">
            <v>31</v>
          </cell>
          <cell r="Q217">
            <v>365</v>
          </cell>
          <cell r="R217" t="str">
            <v>В-хаус 16-7-Кв. 209</v>
          </cell>
          <cell r="S217">
            <v>45477</v>
          </cell>
          <cell r="T217">
            <v>8.5999999999999998E-4</v>
          </cell>
          <cell r="U217">
            <v>47785</v>
          </cell>
          <cell r="V217">
            <v>1.98488</v>
          </cell>
          <cell r="X217">
            <v>1.98488</v>
          </cell>
          <cell r="Y217" t="str">
            <v>В-хаус 16-7-Кв. 209</v>
          </cell>
          <cell r="AB217">
            <v>8.5999999999999998E-4</v>
          </cell>
          <cell r="AC217">
            <v>49354</v>
          </cell>
          <cell r="AD217">
            <v>1.34934</v>
          </cell>
          <cell r="AF217">
            <v>1.34934</v>
          </cell>
          <cell r="AG217">
            <v>3.3342200000000002</v>
          </cell>
          <cell r="AH217">
            <v>0.51276066666666664</v>
          </cell>
          <cell r="AI217">
            <v>0.46313866666666664</v>
          </cell>
          <cell r="AJ217">
            <v>0.51276066666666664</v>
          </cell>
          <cell r="AK217">
            <v>0.49621999999999994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0.31853229033373848</v>
          </cell>
          <cell r="AR217">
            <v>0.43473333973323863</v>
          </cell>
          <cell r="AS217">
            <v>0.59607436993302299</v>
          </cell>
          <cell r="AT217">
            <v>1.0466480868110013</v>
          </cell>
          <cell r="AU217">
            <v>0.79482200082851084</v>
          </cell>
          <cell r="AV217">
            <v>0.43259182186226131</v>
          </cell>
          <cell r="AW217">
            <v>0</v>
          </cell>
          <cell r="AX217">
            <v>7.6054798781247865E-2</v>
          </cell>
          <cell r="AY217">
            <v>3.6778211508626045E-3</v>
          </cell>
          <cell r="AZ217">
            <v>0</v>
          </cell>
          <cell r="BA217">
            <v>5.9039110165282759E-2</v>
          </cell>
          <cell r="BB217">
            <v>7.3466868743295194E-2</v>
          </cell>
          <cell r="BC217">
            <v>0.58475012546914296</v>
          </cell>
          <cell r="BD217">
            <v>0.73764604328750094</v>
          </cell>
          <cell r="BE217">
            <v>1.0946532464564978</v>
          </cell>
          <cell r="BF217">
            <v>4.903349923555604</v>
          </cell>
          <cell r="BG217">
            <v>8.2375699235556041</v>
          </cell>
          <cell r="BH217">
            <v>19159.599133799511</v>
          </cell>
          <cell r="BI217">
            <v>19425.719999999998</v>
          </cell>
        </row>
        <row r="218">
          <cell r="A218" t="str">
            <v>л/с №3000000145935</v>
          </cell>
          <cell r="B218" t="str">
            <v>Кв. 210</v>
          </cell>
          <cell r="C218" t="str">
            <v>Давыдченко Жанна Леонидовна</v>
          </cell>
          <cell r="D218">
            <v>51.4</v>
          </cell>
          <cell r="E218">
            <v>31</v>
          </cell>
          <cell r="F218">
            <v>28</v>
          </cell>
          <cell r="G218">
            <v>31</v>
          </cell>
          <cell r="H218">
            <v>30</v>
          </cell>
          <cell r="I218">
            <v>31</v>
          </cell>
          <cell r="J218">
            <v>30</v>
          </cell>
          <cell r="K218">
            <v>31</v>
          </cell>
          <cell r="L218">
            <v>31</v>
          </cell>
          <cell r="M218">
            <v>30</v>
          </cell>
          <cell r="N218">
            <v>31</v>
          </cell>
          <cell r="O218">
            <v>30</v>
          </cell>
          <cell r="P218">
            <v>31</v>
          </cell>
          <cell r="Q218">
            <v>365</v>
          </cell>
          <cell r="R218" t="str">
            <v xml:space="preserve">21006855 Отопление ПУ </v>
          </cell>
          <cell r="S218" t="str">
            <v>нет</v>
          </cell>
          <cell r="T218">
            <v>8.5999999999999998E-4</v>
          </cell>
          <cell r="U218">
            <v>1.8149999999999999</v>
          </cell>
          <cell r="W218">
            <v>1.201919797234416</v>
          </cell>
          <cell r="X218">
            <v>1.201919797234416</v>
          </cell>
          <cell r="Y218" t="str">
            <v xml:space="preserve">21006855 Отопление ПУ </v>
          </cell>
          <cell r="AB218">
            <v>8.5999999999999998E-4</v>
          </cell>
          <cell r="AC218">
            <v>1.8149999999999999</v>
          </cell>
          <cell r="AD218">
            <v>0</v>
          </cell>
          <cell r="AF218">
            <v>0</v>
          </cell>
          <cell r="AG218">
            <v>1.201919797234416</v>
          </cell>
          <cell r="AH218">
            <v>0.31049594761889077</v>
          </cell>
          <cell r="AI218">
            <v>0.28044795268803041</v>
          </cell>
          <cell r="AJ218">
            <v>0.31049594761889077</v>
          </cell>
          <cell r="AK218">
            <v>0.300479949308604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0.76744239175585538</v>
          </cell>
          <cell r="AU218">
            <v>0.58279387792561277</v>
          </cell>
          <cell r="AV218">
            <v>0.31719286224993198</v>
          </cell>
          <cell r="AW218">
            <v>0</v>
          </cell>
          <cell r="AX218">
            <v>5.5766286124909283E-2</v>
          </cell>
          <cell r="AY218">
            <v>2.6967190749548915E-3</v>
          </cell>
          <cell r="AZ218">
            <v>0</v>
          </cell>
          <cell r="BA218">
            <v>4.3289732703217315E-2</v>
          </cell>
          <cell r="BB218">
            <v>5.3868716881674363E-2</v>
          </cell>
          <cell r="BC218">
            <v>0.42876114763357986</v>
          </cell>
          <cell r="BD218">
            <v>0.54087027995688375</v>
          </cell>
          <cell r="BE218">
            <v>0.80264161009791712</v>
          </cell>
          <cell r="BF218">
            <v>3.5953236244045366</v>
          </cell>
          <cell r="BG218">
            <v>4.797243421638953</v>
          </cell>
          <cell r="BH218">
            <v>11157.812529521609</v>
          </cell>
          <cell r="BI218">
            <v>6494.7599999999984</v>
          </cell>
        </row>
        <row r="219">
          <cell r="A219" t="str">
            <v>л/с №3000000145937</v>
          </cell>
          <cell r="B219" t="str">
            <v>Кв. 211</v>
          </cell>
          <cell r="C219" t="str">
            <v>Гончарова Екатерина Александровна</v>
          </cell>
          <cell r="D219">
            <v>76.099999999999994</v>
          </cell>
          <cell r="E219">
            <v>31</v>
          </cell>
          <cell r="F219">
            <v>28</v>
          </cell>
          <cell r="G219">
            <v>31</v>
          </cell>
          <cell r="H219">
            <v>30</v>
          </cell>
          <cell r="I219">
            <v>31</v>
          </cell>
          <cell r="J219">
            <v>30</v>
          </cell>
          <cell r="K219">
            <v>31</v>
          </cell>
          <cell r="L219">
            <v>31</v>
          </cell>
          <cell r="M219">
            <v>30</v>
          </cell>
          <cell r="N219">
            <v>31</v>
          </cell>
          <cell r="O219">
            <v>30</v>
          </cell>
          <cell r="P219">
            <v>31</v>
          </cell>
          <cell r="Q219">
            <v>365</v>
          </cell>
          <cell r="R219" t="str">
            <v>В-хаус 16-7-Кв. 211</v>
          </cell>
          <cell r="S219">
            <v>32375</v>
          </cell>
          <cell r="T219">
            <v>8.5999999999999998E-4</v>
          </cell>
          <cell r="U219">
            <v>34155</v>
          </cell>
          <cell r="V219">
            <v>1.5307999999999999</v>
          </cell>
          <cell r="X219">
            <v>1.5307999999999999</v>
          </cell>
          <cell r="Y219" t="str">
            <v>В-хаус 16-7-Кв. 211</v>
          </cell>
          <cell r="AB219">
            <v>8.5999999999999998E-4</v>
          </cell>
          <cell r="AC219">
            <v>34591</v>
          </cell>
          <cell r="AD219">
            <v>0.37496000000000002</v>
          </cell>
          <cell r="AF219">
            <v>0.37496000000000002</v>
          </cell>
          <cell r="AG219">
            <v>1.9057599999999999</v>
          </cell>
          <cell r="AH219">
            <v>0.39545666666666668</v>
          </cell>
          <cell r="AI219">
            <v>0.35718666666666665</v>
          </cell>
          <cell r="AJ219">
            <v>0.39545666666666668</v>
          </cell>
          <cell r="AK219">
            <v>0.38269999999999998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8.8515027779165062E-2</v>
          </cell>
          <cell r="AR219">
            <v>0.12080544048673809</v>
          </cell>
          <cell r="AS219">
            <v>0.1656395317340969</v>
          </cell>
          <cell r="AT219">
            <v>1.1362328018019572</v>
          </cell>
          <cell r="AU219">
            <v>0.86285241459414652</v>
          </cell>
          <cell r="AV219">
            <v>0.46961822601594988</v>
          </cell>
          <cell r="AW219">
            <v>0</v>
          </cell>
          <cell r="AX219">
            <v>8.2564481986490204E-2</v>
          </cell>
          <cell r="AY219">
            <v>3.9926132607795185E-3</v>
          </cell>
          <cell r="AZ219">
            <v>0</v>
          </cell>
          <cell r="BA219">
            <v>6.4092386356319808E-2</v>
          </cell>
          <cell r="BB219">
            <v>7.9755045811194913E-2</v>
          </cell>
          <cell r="BC219">
            <v>0.63480006488162299</v>
          </cell>
          <cell r="BD219">
            <v>0.80078265184277919</v>
          </cell>
          <cell r="BE219">
            <v>1.1883468196196787</v>
          </cell>
          <cell r="BF219">
            <v>5.3230375061709196</v>
          </cell>
          <cell r="BG219">
            <v>7.2287975061709195</v>
          </cell>
          <cell r="BH219">
            <v>16813.315543652818</v>
          </cell>
          <cell r="BI219">
            <v>19328.04</v>
          </cell>
        </row>
        <row r="220">
          <cell r="A220" t="str">
            <v>л/с №3000000145938</v>
          </cell>
          <cell r="B220" t="str">
            <v>Кв. 212</v>
          </cell>
          <cell r="C220" t="str">
            <v>Кулматова Ольга Викторовна</v>
          </cell>
          <cell r="D220">
            <v>99.2</v>
          </cell>
          <cell r="E220">
            <v>31</v>
          </cell>
          <cell r="F220">
            <v>28</v>
          </cell>
          <cell r="G220">
            <v>31</v>
          </cell>
          <cell r="H220">
            <v>30</v>
          </cell>
          <cell r="I220">
            <v>31</v>
          </cell>
          <cell r="J220">
            <v>30</v>
          </cell>
          <cell r="K220">
            <v>31</v>
          </cell>
          <cell r="L220">
            <v>31</v>
          </cell>
          <cell r="M220">
            <v>30</v>
          </cell>
          <cell r="N220">
            <v>31</v>
          </cell>
          <cell r="O220">
            <v>30</v>
          </cell>
          <cell r="P220">
            <v>31</v>
          </cell>
          <cell r="Q220">
            <v>365</v>
          </cell>
          <cell r="R220" t="str">
            <v>В-хаус 16-7-Кв. 212</v>
          </cell>
          <cell r="S220">
            <v>85241</v>
          </cell>
          <cell r="T220">
            <v>8.5999999999999998E-4</v>
          </cell>
          <cell r="U220">
            <v>89509</v>
          </cell>
          <cell r="V220">
            <v>3.67048</v>
          </cell>
          <cell r="X220">
            <v>3.67048</v>
          </cell>
          <cell r="Y220" t="str">
            <v>В-хаус 16-7-Кв. 212</v>
          </cell>
          <cell r="AB220">
            <v>8.5999999999999998E-4</v>
          </cell>
          <cell r="AC220">
            <v>92900</v>
          </cell>
          <cell r="AD220">
            <v>2.9162599999999999</v>
          </cell>
          <cell r="AF220">
            <v>2.9162599999999999</v>
          </cell>
          <cell r="AG220">
            <v>6.5867399999999998</v>
          </cell>
          <cell r="AH220">
            <v>0.9482073333333334</v>
          </cell>
          <cell r="AI220">
            <v>0.85644533333333339</v>
          </cell>
          <cell r="AJ220">
            <v>0.9482073333333334</v>
          </cell>
          <cell r="AK220">
            <v>0.91761999999999999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0.68842765871364375</v>
          </cell>
          <cell r="AR220">
            <v>0.93956708415258905</v>
          </cell>
          <cell r="AS220">
            <v>1.2882652571337672</v>
          </cell>
          <cell r="AT220">
            <v>1.4811339545171374</v>
          </cell>
          <cell r="AU220">
            <v>1.1247695075918442</v>
          </cell>
          <cell r="AV220">
            <v>0.61216988200765088</v>
          </cell>
          <cell r="AW220">
            <v>0</v>
          </cell>
          <cell r="AX220">
            <v>0.10762676232667318</v>
          </cell>
          <cell r="AY220">
            <v>5.2045628839596358E-3</v>
          </cell>
          <cell r="AZ220">
            <v>0</v>
          </cell>
          <cell r="BA220">
            <v>8.354749969181241E-2</v>
          </cell>
          <cell r="BB220">
            <v>0.10396452752260889</v>
          </cell>
          <cell r="BC220">
            <v>0.82749233161967162</v>
          </cell>
          <cell r="BD220">
            <v>1.0438585947806007</v>
          </cell>
          <cell r="BE220">
            <v>1.5490670762979257</v>
          </cell>
          <cell r="BF220">
            <v>6.9388346992398855</v>
          </cell>
          <cell r="BG220">
            <v>13.525574699239886</v>
          </cell>
          <cell r="BH220">
            <v>31458.863681468069</v>
          </cell>
          <cell r="BI220">
            <v>30260.640000000003</v>
          </cell>
        </row>
        <row r="221">
          <cell r="A221" t="str">
            <v>л/с №3000000145942</v>
          </cell>
          <cell r="B221" t="str">
            <v>Кв. 213</v>
          </cell>
          <cell r="C221" t="str">
            <v>Киселева Ольга Федоровна</v>
          </cell>
          <cell r="D221">
            <v>99.3</v>
          </cell>
          <cell r="E221">
            <v>31</v>
          </cell>
          <cell r="F221">
            <v>28</v>
          </cell>
          <cell r="G221">
            <v>31</v>
          </cell>
          <cell r="H221">
            <v>30</v>
          </cell>
          <cell r="I221">
            <v>31</v>
          </cell>
          <cell r="J221">
            <v>30</v>
          </cell>
          <cell r="K221">
            <v>31</v>
          </cell>
          <cell r="L221">
            <v>31</v>
          </cell>
          <cell r="M221">
            <v>30</v>
          </cell>
          <cell r="N221">
            <v>31</v>
          </cell>
          <cell r="O221">
            <v>30</v>
          </cell>
          <cell r="P221">
            <v>31</v>
          </cell>
          <cell r="Q221">
            <v>365</v>
          </cell>
          <cell r="R221" t="str">
            <v xml:space="preserve">51744802 Отопление ПУ </v>
          </cell>
          <cell r="S221">
            <v>75444</v>
          </cell>
          <cell r="T221">
            <v>8.5999999999999998E-4</v>
          </cell>
          <cell r="U221">
            <v>78212</v>
          </cell>
          <cell r="V221">
            <v>2.3804799999999999</v>
          </cell>
          <cell r="X221">
            <v>2.3804799999999999</v>
          </cell>
          <cell r="Y221" t="str">
            <v xml:space="preserve">51744802 Отопление ПУ </v>
          </cell>
          <cell r="AB221">
            <v>8.5999999999999998E-4</v>
          </cell>
          <cell r="AC221">
            <v>80152</v>
          </cell>
          <cell r="AD221">
            <v>1.6683999999999999</v>
          </cell>
          <cell r="AF221">
            <v>1.6683999999999999</v>
          </cell>
          <cell r="AG221">
            <v>4.0488799999999996</v>
          </cell>
          <cell r="AH221">
            <v>0.61495733333333324</v>
          </cell>
          <cell r="AI221">
            <v>0.55544533333333335</v>
          </cell>
          <cell r="AJ221">
            <v>0.61495733333333324</v>
          </cell>
          <cell r="AK221">
            <v>0.59511999999999998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0.39385127039353257</v>
          </cell>
          <cell r="AR221">
            <v>0.53752879482631166</v>
          </cell>
          <cell r="AS221">
            <v>0.73701993478015582</v>
          </cell>
          <cell r="AT221">
            <v>1.48262703310032</v>
          </cell>
          <cell r="AU221">
            <v>1.1259033478212714</v>
          </cell>
          <cell r="AV221">
            <v>0.61278698874354565</v>
          </cell>
          <cell r="AW221">
            <v>0</v>
          </cell>
          <cell r="AX221">
            <v>0.10773525704676054</v>
          </cell>
          <cell r="AY221">
            <v>5.2098094191249172E-3</v>
          </cell>
          <cell r="AZ221">
            <v>0</v>
          </cell>
          <cell r="BA221">
            <v>8.3631720961663034E-2</v>
          </cell>
          <cell r="BB221">
            <v>0.10406933047374055</v>
          </cell>
          <cell r="BC221">
            <v>0.82832649727654628</v>
          </cell>
          <cell r="BD221">
            <v>1.0449108715898552</v>
          </cell>
          <cell r="BE221">
            <v>1.5506286358506454</v>
          </cell>
          <cell r="BF221">
            <v>6.9458294922834725</v>
          </cell>
          <cell r="BG221">
            <v>10.994709492283473</v>
          </cell>
          <cell r="BH221">
            <v>25572.374913912285</v>
          </cell>
          <cell r="BI221">
            <v>18834</v>
          </cell>
        </row>
        <row r="222">
          <cell r="A222" t="str">
            <v>л/с №3000000145943</v>
          </cell>
          <cell r="B222" t="str">
            <v>Кв. 214</v>
          </cell>
          <cell r="C222" t="str">
            <v>Юминов Алексей Арестович</v>
          </cell>
          <cell r="D222">
            <v>76.099999999999994</v>
          </cell>
          <cell r="E222">
            <v>31</v>
          </cell>
          <cell r="F222">
            <v>28</v>
          </cell>
          <cell r="G222">
            <v>31</v>
          </cell>
          <cell r="H222">
            <v>30</v>
          </cell>
          <cell r="I222">
            <v>31</v>
          </cell>
          <cell r="J222">
            <v>30</v>
          </cell>
          <cell r="K222">
            <v>31</v>
          </cell>
          <cell r="L222">
            <v>31</v>
          </cell>
          <cell r="M222">
            <v>30</v>
          </cell>
          <cell r="N222">
            <v>31</v>
          </cell>
          <cell r="O222">
            <v>30</v>
          </cell>
          <cell r="P222">
            <v>31</v>
          </cell>
          <cell r="Q222">
            <v>365</v>
          </cell>
          <cell r="R222" t="str">
            <v xml:space="preserve">015319 Отопление </v>
          </cell>
          <cell r="S222">
            <v>2804.0250000000001</v>
          </cell>
          <cell r="T222">
            <v>8.5999999999999998E-4</v>
          </cell>
          <cell r="U222">
            <v>4412.0249999999996</v>
          </cell>
          <cell r="V222">
            <v>1.3828799999999997</v>
          </cell>
          <cell r="X222">
            <v>1.3828799999999997</v>
          </cell>
          <cell r="Y222" t="str">
            <v xml:space="preserve">015319 Отопление </v>
          </cell>
          <cell r="AB222">
            <v>8.5999999999999998E-4</v>
          </cell>
          <cell r="AC222">
            <v>5969.0249999999996</v>
          </cell>
          <cell r="AD222">
            <v>1.3390199999999999</v>
          </cell>
          <cell r="AF222">
            <v>1.3390199999999999</v>
          </cell>
          <cell r="AG222">
            <v>2.7218999999999998</v>
          </cell>
          <cell r="AH222">
            <v>0.35724399999999995</v>
          </cell>
          <cell r="AI222">
            <v>0.32267199999999996</v>
          </cell>
          <cell r="AJ222">
            <v>0.35724399999999995</v>
          </cell>
          <cell r="AK222">
            <v>0.34571999999999992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0.31609609690862378</v>
          </cell>
          <cell r="AR222">
            <v>0.43140841935286967</v>
          </cell>
          <cell r="AS222">
            <v>0.59151548373850649</v>
          </cell>
          <cell r="AT222">
            <v>1.1362328018019572</v>
          </cell>
          <cell r="AU222">
            <v>0.86285241459414652</v>
          </cell>
          <cell r="AV222">
            <v>0.46961822601594988</v>
          </cell>
          <cell r="AW222">
            <v>0</v>
          </cell>
          <cell r="AX222">
            <v>8.2564481986490204E-2</v>
          </cell>
          <cell r="AY222">
            <v>3.9926132607795185E-3</v>
          </cell>
          <cell r="AZ222">
            <v>0</v>
          </cell>
          <cell r="BA222">
            <v>6.4092386356319808E-2</v>
          </cell>
          <cell r="BB222">
            <v>7.9755045811194913E-2</v>
          </cell>
          <cell r="BC222">
            <v>0.63480006488162299</v>
          </cell>
          <cell r="BD222">
            <v>0.80078265184277919</v>
          </cell>
          <cell r="BE222">
            <v>1.1883468196196787</v>
          </cell>
          <cell r="BF222">
            <v>5.3230375061709196</v>
          </cell>
          <cell r="BG222">
            <v>8.0449375061709194</v>
          </cell>
          <cell r="BH222">
            <v>18711.559246852819</v>
          </cell>
          <cell r="BI222">
            <v>9338.8799999999992</v>
          </cell>
        </row>
        <row r="223">
          <cell r="A223" t="str">
            <v>л/с №3000000145944</v>
          </cell>
          <cell r="B223" t="str">
            <v>Кв. 215</v>
          </cell>
          <cell r="C223" t="str">
            <v xml:space="preserve">Константинова Диана Степановна </v>
          </cell>
          <cell r="D223">
            <v>51.4</v>
          </cell>
          <cell r="E223">
            <v>31</v>
          </cell>
          <cell r="F223">
            <v>28</v>
          </cell>
          <cell r="G223">
            <v>31</v>
          </cell>
          <cell r="H223">
            <v>30</v>
          </cell>
          <cell r="I223">
            <v>31</v>
          </cell>
          <cell r="J223">
            <v>30</v>
          </cell>
          <cell r="K223">
            <v>31</v>
          </cell>
          <cell r="L223">
            <v>31</v>
          </cell>
          <cell r="M223">
            <v>30</v>
          </cell>
          <cell r="N223">
            <v>31</v>
          </cell>
          <cell r="O223">
            <v>30</v>
          </cell>
          <cell r="P223">
            <v>31</v>
          </cell>
          <cell r="Q223">
            <v>365</v>
          </cell>
          <cell r="R223" t="str">
            <v>19053598 Отопление ПУ</v>
          </cell>
          <cell r="S223" t="str">
            <v>нет</v>
          </cell>
          <cell r="T223">
            <v>8.5999999999999998E-4</v>
          </cell>
          <cell r="U223">
            <v>3.1040000000000001</v>
          </cell>
          <cell r="W223">
            <v>1.201919797234416</v>
          </cell>
          <cell r="X223">
            <v>1.201919797234416</v>
          </cell>
          <cell r="Y223" t="str">
            <v>19053598 Отопление ПУ</v>
          </cell>
          <cell r="AB223">
            <v>8.5999999999999998E-4</v>
          </cell>
          <cell r="AC223">
            <v>3.1040000000000001</v>
          </cell>
          <cell r="AD223">
            <v>0</v>
          </cell>
          <cell r="AF223">
            <v>0</v>
          </cell>
          <cell r="AG223">
            <v>1.201919797234416</v>
          </cell>
          <cell r="AH223">
            <v>0.31049594761889077</v>
          </cell>
          <cell r="AI223">
            <v>0.28044795268803041</v>
          </cell>
          <cell r="AJ223">
            <v>0.31049594761889077</v>
          </cell>
          <cell r="AK223">
            <v>0.300479949308604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0.76744239175585538</v>
          </cell>
          <cell r="AU223">
            <v>0.58279387792561277</v>
          </cell>
          <cell r="AV223">
            <v>0.31719286224993198</v>
          </cell>
          <cell r="AW223">
            <v>0</v>
          </cell>
          <cell r="AX223">
            <v>5.5766286124909283E-2</v>
          </cell>
          <cell r="AY223">
            <v>2.6967190749548915E-3</v>
          </cell>
          <cell r="AZ223">
            <v>0</v>
          </cell>
          <cell r="BA223">
            <v>4.3289732703217315E-2</v>
          </cell>
          <cell r="BB223">
            <v>5.3868716881674363E-2</v>
          </cell>
          <cell r="BC223">
            <v>0.42876114763357986</v>
          </cell>
          <cell r="BD223">
            <v>0.54087027995688375</v>
          </cell>
          <cell r="BE223">
            <v>0.80264161009791712</v>
          </cell>
          <cell r="BF223">
            <v>3.5953236244045366</v>
          </cell>
          <cell r="BG223">
            <v>4.797243421638953</v>
          </cell>
          <cell r="BH223">
            <v>11157.812529521609</v>
          </cell>
          <cell r="BI223">
            <v>12676.92</v>
          </cell>
        </row>
        <row r="224">
          <cell r="A224" t="str">
            <v>л/с №3000000146113</v>
          </cell>
          <cell r="B224" t="str">
            <v>Кв. 216</v>
          </cell>
          <cell r="C224" t="str">
            <v>Гибадуллин Азат Нурисламович</v>
          </cell>
          <cell r="D224">
            <v>70</v>
          </cell>
          <cell r="E224">
            <v>31</v>
          </cell>
          <cell r="F224">
            <v>28</v>
          </cell>
          <cell r="G224">
            <v>31</v>
          </cell>
          <cell r="H224">
            <v>30</v>
          </cell>
          <cell r="I224">
            <v>31</v>
          </cell>
          <cell r="J224">
            <v>30</v>
          </cell>
          <cell r="K224">
            <v>31</v>
          </cell>
          <cell r="L224">
            <v>31</v>
          </cell>
          <cell r="M224">
            <v>30</v>
          </cell>
          <cell r="N224">
            <v>31</v>
          </cell>
          <cell r="O224">
            <v>30</v>
          </cell>
          <cell r="P224">
            <v>31</v>
          </cell>
          <cell r="Q224">
            <v>365</v>
          </cell>
          <cell r="R224" t="str">
            <v xml:space="preserve">51758022 Отопление ПУ </v>
          </cell>
          <cell r="S224">
            <v>37399</v>
          </cell>
          <cell r="T224">
            <v>8.5999999999999998E-4</v>
          </cell>
          <cell r="U224">
            <v>41186</v>
          </cell>
          <cell r="V224">
            <v>3.2568199999999998</v>
          </cell>
          <cell r="X224">
            <v>3.2568199999999998</v>
          </cell>
          <cell r="Y224" t="str">
            <v xml:space="preserve">51758022 Отопление ПУ </v>
          </cell>
          <cell r="AB224">
            <v>8.5999999999999998E-4</v>
          </cell>
          <cell r="AC224">
            <v>42053</v>
          </cell>
          <cell r="AD224">
            <v>0.74561999999999995</v>
          </cell>
          <cell r="AF224">
            <v>0.74561999999999995</v>
          </cell>
          <cell r="AG224">
            <v>4.00244</v>
          </cell>
          <cell r="AH224">
            <v>0.8413451666666667</v>
          </cell>
          <cell r="AI224">
            <v>0.75992466666666669</v>
          </cell>
          <cell r="AJ224">
            <v>0.8413451666666667</v>
          </cell>
          <cell r="AK224">
            <v>0.81420499999999996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0.17601497496453233</v>
          </cell>
          <cell r="AR224">
            <v>0.24022549748165575</v>
          </cell>
          <cell r="AS224">
            <v>0.32937952755381189</v>
          </cell>
          <cell r="AT224">
            <v>1.0451550082278187</v>
          </cell>
          <cell r="AU224">
            <v>0.79368816059908365</v>
          </cell>
          <cell r="AV224">
            <v>0.43197471512636654</v>
          </cell>
          <cell r="AW224">
            <v>0</v>
          </cell>
          <cell r="AX224">
            <v>7.5946304061160499E-2</v>
          </cell>
          <cell r="AY224">
            <v>3.6725746156973235E-3</v>
          </cell>
          <cell r="AZ224">
            <v>0</v>
          </cell>
          <cell r="BA224">
            <v>5.8954888895432149E-2</v>
          </cell>
          <cell r="BB224">
            <v>7.3362065792163533E-2</v>
          </cell>
          <cell r="BC224">
            <v>0.58391595981226829</v>
          </cell>
          <cell r="BD224">
            <v>0.73659376647824637</v>
          </cell>
          <cell r="BE224">
            <v>1.0930916869037781</v>
          </cell>
          <cell r="BF224">
            <v>4.8963551305120152</v>
          </cell>
          <cell r="BG224">
            <v>8.8987951305120152</v>
          </cell>
          <cell r="BH224">
            <v>20697.529618155288</v>
          </cell>
          <cell r="BI224">
            <v>26515.08</v>
          </cell>
        </row>
        <row r="225">
          <cell r="A225" t="str">
            <v>л/с №3000000146115</v>
          </cell>
          <cell r="B225" t="str">
            <v>Кв. 217</v>
          </cell>
          <cell r="C225" t="str">
            <v>Ньы Тхи Чанг</v>
          </cell>
          <cell r="D225">
            <v>70.8</v>
          </cell>
          <cell r="E225">
            <v>31</v>
          </cell>
          <cell r="F225">
            <v>28</v>
          </cell>
          <cell r="G225">
            <v>31</v>
          </cell>
          <cell r="H225">
            <v>5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95</v>
          </cell>
          <cell r="R225" t="str">
            <v>В-хаус 16-7-Кв. 217</v>
          </cell>
          <cell r="S225">
            <v>74211</v>
          </cell>
          <cell r="T225">
            <v>8.5999999999999998E-4</v>
          </cell>
          <cell r="U225">
            <v>78402</v>
          </cell>
          <cell r="V225">
            <v>1.8917386740331492</v>
          </cell>
          <cell r="X225">
            <v>1.8917386740331492</v>
          </cell>
          <cell r="Y225" t="str">
            <v>В-хаус 16-7-Кв. 217</v>
          </cell>
          <cell r="AB225">
            <v>8.5999999999999998E-4</v>
          </cell>
          <cell r="AC225">
            <v>81607</v>
          </cell>
          <cell r="AD225">
            <v>0</v>
          </cell>
          <cell r="AF225">
            <v>0</v>
          </cell>
          <cell r="AG225">
            <v>1.8917386740331492</v>
          </cell>
          <cell r="AH225">
            <v>0.61730419889502763</v>
          </cell>
          <cell r="AI225">
            <v>0.55756508287292816</v>
          </cell>
          <cell r="AJ225">
            <v>0.61730419889502763</v>
          </cell>
          <cell r="AK225">
            <v>9.9565193370165755E-2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1.0570996368932795</v>
          </cell>
          <cell r="AU225">
            <v>0.80275888243450166</v>
          </cell>
          <cell r="AV225">
            <v>0.43691156901352496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2.2967700883413062</v>
          </cell>
          <cell r="BG225">
            <v>4.1885087623744557</v>
          </cell>
          <cell r="BH225">
            <v>9741.9687602314989</v>
          </cell>
          <cell r="BI225">
            <v>6149.29</v>
          </cell>
        </row>
        <row r="226">
          <cell r="A226" t="str">
            <v>л/с №3000001180549</v>
          </cell>
          <cell r="B226" t="str">
            <v>Кв. 217</v>
          </cell>
          <cell r="C226" t="str">
            <v>Кишмишян Венера Ринатовна</v>
          </cell>
          <cell r="D226">
            <v>70.8</v>
          </cell>
          <cell r="E226">
            <v>0</v>
          </cell>
          <cell r="F226">
            <v>0</v>
          </cell>
          <cell r="G226">
            <v>0</v>
          </cell>
          <cell r="H226">
            <v>25</v>
          </cell>
          <cell r="I226">
            <v>31</v>
          </cell>
          <cell r="J226">
            <v>30</v>
          </cell>
          <cell r="K226">
            <v>31</v>
          </cell>
          <cell r="L226">
            <v>31</v>
          </cell>
          <cell r="M226">
            <v>30</v>
          </cell>
          <cell r="N226">
            <v>31</v>
          </cell>
          <cell r="O226">
            <v>30</v>
          </cell>
          <cell r="P226">
            <v>31</v>
          </cell>
          <cell r="Q226">
            <v>270</v>
          </cell>
          <cell r="R226" t="str">
            <v>В-хаус 16-7-Кв. 217</v>
          </cell>
          <cell r="S226">
            <v>74211</v>
          </cell>
          <cell r="T226">
            <v>8.5999999999999998E-4</v>
          </cell>
          <cell r="U226">
            <v>78402</v>
          </cell>
          <cell r="V226">
            <v>1.7125213259668508</v>
          </cell>
          <cell r="X226">
            <v>1.7125213259668508</v>
          </cell>
          <cell r="Y226" t="str">
            <v>В-хаус 16-7-Кв. 217</v>
          </cell>
          <cell r="AB226">
            <v>8.5999999999999998E-4</v>
          </cell>
          <cell r="AC226">
            <v>81607</v>
          </cell>
          <cell r="AD226">
            <v>2.7563</v>
          </cell>
          <cell r="AF226">
            <v>2.7563</v>
          </cell>
          <cell r="AG226">
            <v>4.468821325966851</v>
          </cell>
          <cell r="AH226">
            <v>0</v>
          </cell>
          <cell r="AI226">
            <v>0</v>
          </cell>
          <cell r="AJ226">
            <v>0</v>
          </cell>
          <cell r="AK226">
            <v>1.712521325966851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0.65066666062436695</v>
          </cell>
          <cell r="AR226">
            <v>0.88803081825687058</v>
          </cell>
          <cell r="AS226">
            <v>1.2176025211187627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7.6814261821859478E-2</v>
          </cell>
          <cell r="AY226">
            <v>3.7145468970195784E-3</v>
          </cell>
          <cell r="AZ226">
            <v>0</v>
          </cell>
          <cell r="BA226">
            <v>5.9628659054237081E-2</v>
          </cell>
          <cell r="BB226">
            <v>7.4200489401216832E-2</v>
          </cell>
          <cell r="BC226">
            <v>0.5905892850672656</v>
          </cell>
          <cell r="BD226">
            <v>0.74501198095228349</v>
          </cell>
          <cell r="BE226">
            <v>1.1055841633255357</v>
          </cell>
          <cell r="BF226">
            <v>2.655543386519418</v>
          </cell>
          <cell r="BG226">
            <v>7.124364712486269</v>
          </cell>
          <cell r="BH226">
            <v>16570.417397477566</v>
          </cell>
          <cell r="BI226">
            <v>17153.270000000004</v>
          </cell>
        </row>
        <row r="227">
          <cell r="A227" t="str">
            <v>л/с №3000000148583</v>
          </cell>
          <cell r="B227" t="str">
            <v>Кв. 218</v>
          </cell>
          <cell r="C227" t="str">
            <v>Инград Недвижимость ООО</v>
          </cell>
          <cell r="D227">
            <v>50.7</v>
          </cell>
          <cell r="E227">
            <v>31</v>
          </cell>
          <cell r="F227">
            <v>28</v>
          </cell>
          <cell r="G227">
            <v>31</v>
          </cell>
          <cell r="H227">
            <v>30</v>
          </cell>
          <cell r="I227">
            <v>31</v>
          </cell>
          <cell r="J227">
            <v>30</v>
          </cell>
          <cell r="K227">
            <v>31</v>
          </cell>
          <cell r="L227">
            <v>31</v>
          </cell>
          <cell r="M227">
            <v>30</v>
          </cell>
          <cell r="N227">
            <v>31</v>
          </cell>
          <cell r="O227">
            <v>30</v>
          </cell>
          <cell r="P227">
            <v>31</v>
          </cell>
          <cell r="Q227">
            <v>365</v>
          </cell>
          <cell r="R227" t="str">
            <v xml:space="preserve">19-015895 Отопление ПУ </v>
          </cell>
          <cell r="S227" t="str">
            <v>нет</v>
          </cell>
          <cell r="T227">
            <v>8.5999999999999998E-4</v>
          </cell>
          <cell r="U227">
            <v>8.5180000000000007</v>
          </cell>
          <cell r="W227">
            <v>1.1855512396845311</v>
          </cell>
          <cell r="X227">
            <v>1.1855512396845311</v>
          </cell>
          <cell r="Y227" t="str">
            <v xml:space="preserve">19-015895 Отопление ПУ </v>
          </cell>
          <cell r="AB227">
            <v>8.5999999999999998E-4</v>
          </cell>
          <cell r="AC227">
            <v>8.5180000000000007</v>
          </cell>
          <cell r="AD227">
            <v>0</v>
          </cell>
          <cell r="AF227">
            <v>0</v>
          </cell>
          <cell r="AG227">
            <v>1.1855512396845311</v>
          </cell>
          <cell r="AH227">
            <v>0.30626740358517057</v>
          </cell>
          <cell r="AI227">
            <v>0.27662862259305726</v>
          </cell>
          <cell r="AJ227">
            <v>0.30626740358517057</v>
          </cell>
          <cell r="AK227">
            <v>0.29638780992113278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0.75699084167357733</v>
          </cell>
          <cell r="AU227">
            <v>0.57485699631962206</v>
          </cell>
          <cell r="AV227">
            <v>0.31287311509866833</v>
          </cell>
          <cell r="AW227">
            <v>0</v>
          </cell>
          <cell r="AX227">
            <v>5.5006823084297683E-2</v>
          </cell>
          <cell r="AY227">
            <v>2.6599933287979184E-3</v>
          </cell>
          <cell r="AZ227">
            <v>0</v>
          </cell>
          <cell r="BA227">
            <v>4.2700183814263E-2</v>
          </cell>
          <cell r="BB227">
            <v>5.3135096223752731E-2</v>
          </cell>
          <cell r="BC227">
            <v>0.42292198803545722</v>
          </cell>
          <cell r="BD227">
            <v>0.53350434229210131</v>
          </cell>
          <cell r="BE227">
            <v>0.79171069322887933</v>
          </cell>
          <cell r="BF227">
            <v>3.5463600730994167</v>
          </cell>
          <cell r="BG227">
            <v>4.7319113127839483</v>
          </cell>
          <cell r="BH227">
            <v>11005.857884177931</v>
          </cell>
          <cell r="BI227">
            <v>12997.92</v>
          </cell>
        </row>
        <row r="228">
          <cell r="A228" t="str">
            <v>л/с №3000000146119</v>
          </cell>
          <cell r="B228" t="str">
            <v>Кв. 219</v>
          </cell>
          <cell r="C228" t="str">
            <v>Захаров Олег Александрович</v>
          </cell>
          <cell r="D228">
            <v>76.099999999999994</v>
          </cell>
          <cell r="E228">
            <v>31</v>
          </cell>
          <cell r="F228">
            <v>28</v>
          </cell>
          <cell r="G228">
            <v>31</v>
          </cell>
          <cell r="H228">
            <v>30</v>
          </cell>
          <cell r="I228">
            <v>31</v>
          </cell>
          <cell r="J228">
            <v>30</v>
          </cell>
          <cell r="K228">
            <v>31</v>
          </cell>
          <cell r="L228">
            <v>31</v>
          </cell>
          <cell r="M228">
            <v>30</v>
          </cell>
          <cell r="N228">
            <v>31</v>
          </cell>
          <cell r="O228">
            <v>30</v>
          </cell>
          <cell r="P228">
            <v>31</v>
          </cell>
          <cell r="Q228">
            <v>365</v>
          </cell>
          <cell r="R228" t="str">
            <v xml:space="preserve">51744775 Отопление ПУ </v>
          </cell>
          <cell r="S228">
            <v>36406</v>
          </cell>
          <cell r="T228">
            <v>8.5999999999999998E-4</v>
          </cell>
          <cell r="U228">
            <v>36580</v>
          </cell>
          <cell r="V228">
            <v>0.14964</v>
          </cell>
          <cell r="X228">
            <v>0.14964</v>
          </cell>
          <cell r="Y228" t="str">
            <v xml:space="preserve">51744775 Отопление ПУ </v>
          </cell>
          <cell r="AB228">
            <v>8.5999999999999998E-4</v>
          </cell>
          <cell r="AC228">
            <v>36580</v>
          </cell>
          <cell r="AD228">
            <v>0</v>
          </cell>
          <cell r="AF228">
            <v>0</v>
          </cell>
          <cell r="AG228">
            <v>0.14964</v>
          </cell>
          <cell r="AH228">
            <v>3.8657000000000004E-2</v>
          </cell>
          <cell r="AI228">
            <v>3.4916000000000003E-2</v>
          </cell>
          <cell r="AJ228">
            <v>3.8657000000000004E-2</v>
          </cell>
          <cell r="AK228">
            <v>3.7409999999999999E-2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1.1362328018019572</v>
          </cell>
          <cell r="AU228">
            <v>0.86285241459414652</v>
          </cell>
          <cell r="AV228">
            <v>0.46961822601594988</v>
          </cell>
          <cell r="AW228">
            <v>0</v>
          </cell>
          <cell r="AX228">
            <v>8.2564481986490204E-2</v>
          </cell>
          <cell r="AY228">
            <v>3.9926132607795185E-3</v>
          </cell>
          <cell r="AZ228">
            <v>0</v>
          </cell>
          <cell r="BA228">
            <v>6.4092386356319808E-2</v>
          </cell>
          <cell r="BB228">
            <v>7.9755045811194913E-2</v>
          </cell>
          <cell r="BC228">
            <v>0.63480006488162299</v>
          </cell>
          <cell r="BD228">
            <v>0.80078265184277919</v>
          </cell>
          <cell r="BE228">
            <v>1.1883468196196787</v>
          </cell>
          <cell r="BF228">
            <v>5.3230375061709196</v>
          </cell>
          <cell r="BG228">
            <v>5.4726775061709194</v>
          </cell>
          <cell r="BH228">
            <v>12728.791158052818</v>
          </cell>
          <cell r="BI228">
            <v>11194.92</v>
          </cell>
        </row>
        <row r="229">
          <cell r="A229" t="str">
            <v>л/с №3000000146122</v>
          </cell>
          <cell r="B229" t="str">
            <v>Кв. 220</v>
          </cell>
          <cell r="C229" t="str">
            <v>Котанова Ламзира Петровна</v>
          </cell>
          <cell r="D229">
            <v>99.3</v>
          </cell>
          <cell r="E229">
            <v>31</v>
          </cell>
          <cell r="F229">
            <v>28</v>
          </cell>
          <cell r="G229">
            <v>31</v>
          </cell>
          <cell r="H229">
            <v>30</v>
          </cell>
          <cell r="I229">
            <v>31</v>
          </cell>
          <cell r="J229">
            <v>30</v>
          </cell>
          <cell r="K229">
            <v>31</v>
          </cell>
          <cell r="L229">
            <v>31</v>
          </cell>
          <cell r="M229">
            <v>30</v>
          </cell>
          <cell r="N229">
            <v>31</v>
          </cell>
          <cell r="O229">
            <v>30</v>
          </cell>
          <cell r="P229">
            <v>31</v>
          </cell>
          <cell r="Q229">
            <v>365</v>
          </cell>
          <cell r="R229" t="str">
            <v>В-хаус 16-7-Кв. 220</v>
          </cell>
          <cell r="S229" t="str">
            <v>нет</v>
          </cell>
          <cell r="T229">
            <v>8.5999999999999998E-4</v>
          </cell>
          <cell r="U229">
            <v>45689</v>
          </cell>
          <cell r="W229">
            <v>2.3219968067194068</v>
          </cell>
          <cell r="X229">
            <v>2.3219968067194068</v>
          </cell>
          <cell r="Y229" t="str">
            <v>В-хаус 16-7-Кв. 220</v>
          </cell>
          <cell r="AB229">
            <v>8.5999999999999998E-4</v>
          </cell>
          <cell r="AC229">
            <v>49516</v>
          </cell>
          <cell r="AD229">
            <v>3.29122</v>
          </cell>
          <cell r="AF229">
            <v>3.29122</v>
          </cell>
          <cell r="AG229">
            <v>5.6132168067194073</v>
          </cell>
          <cell r="AH229">
            <v>0.59984917506918001</v>
          </cell>
          <cell r="AI229">
            <v>0.54179925490119485</v>
          </cell>
          <cell r="AJ229">
            <v>0.59984917506918001</v>
          </cell>
          <cell r="AK229">
            <v>0.5804992016798517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0.77694268649280884</v>
          </cell>
          <cell r="AR229">
            <v>1.0603725246393272</v>
          </cell>
          <cell r="AS229">
            <v>1.4539047888678642</v>
          </cell>
          <cell r="AT229">
            <v>1.48262703310032</v>
          </cell>
          <cell r="AU229">
            <v>1.1259033478212714</v>
          </cell>
          <cell r="AV229">
            <v>0.61278698874354565</v>
          </cell>
          <cell r="AW229">
            <v>0</v>
          </cell>
          <cell r="AX229">
            <v>0.10773525704676054</v>
          </cell>
          <cell r="AY229">
            <v>5.2098094191249172E-3</v>
          </cell>
          <cell r="AZ229">
            <v>0</v>
          </cell>
          <cell r="BA229">
            <v>8.3631720961663034E-2</v>
          </cell>
          <cell r="BB229">
            <v>0.10406933047374055</v>
          </cell>
          <cell r="BC229">
            <v>0.82832649727654628</v>
          </cell>
          <cell r="BD229">
            <v>1.0449108715898552</v>
          </cell>
          <cell r="BE229">
            <v>1.5506286358506454</v>
          </cell>
          <cell r="BF229">
            <v>6.9458294922834725</v>
          </cell>
          <cell r="BG229">
            <v>12.55904629900288</v>
          </cell>
          <cell r="BH229">
            <v>29210.834605924818</v>
          </cell>
          <cell r="BI229">
            <v>26850</v>
          </cell>
        </row>
        <row r="230">
          <cell r="A230" t="str">
            <v>л/с №3000000146124</v>
          </cell>
          <cell r="B230" t="str">
            <v>Кв. 221</v>
          </cell>
          <cell r="C230" t="str">
            <v>Цыцыкова Марина Григорьевна</v>
          </cell>
          <cell r="D230">
            <v>99.2</v>
          </cell>
          <cell r="E230">
            <v>31</v>
          </cell>
          <cell r="F230">
            <v>28</v>
          </cell>
          <cell r="G230">
            <v>31</v>
          </cell>
          <cell r="H230">
            <v>30</v>
          </cell>
          <cell r="I230">
            <v>31</v>
          </cell>
          <cell r="J230">
            <v>30</v>
          </cell>
          <cell r="K230">
            <v>31</v>
          </cell>
          <cell r="L230">
            <v>31</v>
          </cell>
          <cell r="M230">
            <v>30</v>
          </cell>
          <cell r="N230">
            <v>31</v>
          </cell>
          <cell r="O230">
            <v>30</v>
          </cell>
          <cell r="P230">
            <v>31</v>
          </cell>
          <cell r="Q230">
            <v>365</v>
          </cell>
          <cell r="R230" t="str">
            <v xml:space="preserve">51744699 Отопление ПУ </v>
          </cell>
          <cell r="S230">
            <v>83268</v>
          </cell>
          <cell r="T230">
            <v>8.5999999999999998E-4</v>
          </cell>
          <cell r="U230">
            <v>87231</v>
          </cell>
          <cell r="V230">
            <v>3.4081799999999998</v>
          </cell>
          <cell r="X230">
            <v>3.4081799999999998</v>
          </cell>
          <cell r="Y230" t="str">
            <v xml:space="preserve">51744699 Отопление ПУ </v>
          </cell>
          <cell r="AB230">
            <v>8.5999999999999998E-4</v>
          </cell>
          <cell r="AC230">
            <v>89611</v>
          </cell>
          <cell r="AD230">
            <v>2.0467999999999997</v>
          </cell>
          <cell r="AF230">
            <v>2.0467999999999997</v>
          </cell>
          <cell r="AG230">
            <v>5.4549799999999991</v>
          </cell>
          <cell r="AH230">
            <v>0.88044650000000002</v>
          </cell>
          <cell r="AI230">
            <v>0.795242</v>
          </cell>
          <cell r="AJ230">
            <v>0.88044650000000002</v>
          </cell>
          <cell r="AK230">
            <v>0.85204499999999994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0.48317836264773578</v>
          </cell>
          <cell r="AR230">
            <v>0.65944254210650599</v>
          </cell>
          <cell r="AS230">
            <v>0.90417909524575812</v>
          </cell>
          <cell r="AT230">
            <v>1.4811339545171374</v>
          </cell>
          <cell r="AU230">
            <v>1.1247695075918442</v>
          </cell>
          <cell r="AV230">
            <v>0.61216988200765088</v>
          </cell>
          <cell r="AW230">
            <v>0</v>
          </cell>
          <cell r="AX230">
            <v>0.10762676232667318</v>
          </cell>
          <cell r="AY230">
            <v>5.2045628839596358E-3</v>
          </cell>
          <cell r="AZ230">
            <v>0</v>
          </cell>
          <cell r="BA230">
            <v>8.354749969181241E-2</v>
          </cell>
          <cell r="BB230">
            <v>0.10396452752260889</v>
          </cell>
          <cell r="BC230">
            <v>0.82749233161967162</v>
          </cell>
          <cell r="BD230">
            <v>1.0438585947806007</v>
          </cell>
          <cell r="BE230">
            <v>1.5490670762979257</v>
          </cell>
          <cell r="BF230">
            <v>6.9388346992398855</v>
          </cell>
          <cell r="BG230">
            <v>12.393814699239885</v>
          </cell>
          <cell r="BH230">
            <v>28826.525732668066</v>
          </cell>
          <cell r="BI230">
            <v>35331.960000000006</v>
          </cell>
        </row>
        <row r="231">
          <cell r="A231" t="str">
            <v>л/с №3000000146142</v>
          </cell>
          <cell r="B231" t="str">
            <v>Кв. 222</v>
          </cell>
          <cell r="C231" t="str">
            <v>Санжаровская Татьяна Витальевна</v>
          </cell>
          <cell r="D231">
            <v>75.900000000000006</v>
          </cell>
          <cell r="E231">
            <v>31</v>
          </cell>
          <cell r="F231">
            <v>28</v>
          </cell>
          <cell r="G231">
            <v>31</v>
          </cell>
          <cell r="H231">
            <v>30</v>
          </cell>
          <cell r="I231">
            <v>31</v>
          </cell>
          <cell r="J231">
            <v>30</v>
          </cell>
          <cell r="K231">
            <v>31</v>
          </cell>
          <cell r="L231">
            <v>31</v>
          </cell>
          <cell r="M231">
            <v>30</v>
          </cell>
          <cell r="N231">
            <v>31</v>
          </cell>
          <cell r="O231">
            <v>30</v>
          </cell>
          <cell r="P231">
            <v>31</v>
          </cell>
          <cell r="Q231">
            <v>365</v>
          </cell>
          <cell r="R231" t="str">
            <v>В-хаус 16-7-Кв. 222</v>
          </cell>
          <cell r="S231">
            <v>57899</v>
          </cell>
          <cell r="T231">
            <v>8.5999999999999998E-4</v>
          </cell>
          <cell r="U231">
            <v>59277</v>
          </cell>
          <cell r="V231">
            <v>1.1850799999999999</v>
          </cell>
          <cell r="X231">
            <v>1.1850799999999999</v>
          </cell>
          <cell r="Y231" t="str">
            <v>В-хаус 16-7-Кв. 222</v>
          </cell>
          <cell r="AB231">
            <v>8.5999999999999998E-4</v>
          </cell>
          <cell r="AC231">
            <v>60787</v>
          </cell>
          <cell r="AD231">
            <v>1.2986</v>
          </cell>
          <cell r="AF231">
            <v>1.2986</v>
          </cell>
          <cell r="AG231">
            <v>2.4836799999999997</v>
          </cell>
          <cell r="AH231">
            <v>0.30614566666666665</v>
          </cell>
          <cell r="AI231">
            <v>0.27651866666666663</v>
          </cell>
          <cell r="AJ231">
            <v>0.30614566666666665</v>
          </cell>
          <cell r="AK231">
            <v>0.29626999999999998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0.30655433932692483</v>
          </cell>
          <cell r="AR231">
            <v>0.41838581452975804</v>
          </cell>
          <cell r="AS231">
            <v>0.57365984614331722</v>
          </cell>
          <cell r="AT231">
            <v>1.133246644635592</v>
          </cell>
          <cell r="AU231">
            <v>0.86058473413529213</v>
          </cell>
          <cell r="AV231">
            <v>0.46838401254416029</v>
          </cell>
          <cell r="AW231">
            <v>0</v>
          </cell>
          <cell r="AX231">
            <v>8.2347492546315459E-2</v>
          </cell>
          <cell r="AY231">
            <v>3.9821201904489548E-3</v>
          </cell>
          <cell r="AZ231">
            <v>0</v>
          </cell>
          <cell r="BA231">
            <v>6.3923943816618575E-2</v>
          </cell>
          <cell r="BB231">
            <v>7.9545439908931606E-2</v>
          </cell>
          <cell r="BC231">
            <v>0.63313173356787378</v>
          </cell>
          <cell r="BD231">
            <v>0.79867809822427005</v>
          </cell>
          <cell r="BE231">
            <v>1.1852237005142396</v>
          </cell>
          <cell r="BF231">
            <v>5.3090479200837422</v>
          </cell>
          <cell r="BG231">
            <v>7.7927279200837418</v>
          </cell>
          <cell r="BH231">
            <v>18124.950014764374</v>
          </cell>
          <cell r="BI231">
            <v>21131.040000000001</v>
          </cell>
        </row>
        <row r="232">
          <cell r="A232" t="str">
            <v>л/с №3000000148359</v>
          </cell>
          <cell r="B232" t="str">
            <v>Кв. 223</v>
          </cell>
          <cell r="C232" t="str">
            <v>Хабибуллин Эдуард Азатович</v>
          </cell>
          <cell r="D232">
            <v>50.6</v>
          </cell>
          <cell r="E232">
            <v>31</v>
          </cell>
          <cell r="F232">
            <v>28</v>
          </cell>
          <cell r="G232">
            <v>31</v>
          </cell>
          <cell r="H232">
            <v>30</v>
          </cell>
          <cell r="I232">
            <v>31</v>
          </cell>
          <cell r="J232">
            <v>30</v>
          </cell>
          <cell r="K232">
            <v>31</v>
          </cell>
          <cell r="L232">
            <v>31</v>
          </cell>
          <cell r="M232">
            <v>30</v>
          </cell>
          <cell r="N232">
            <v>31</v>
          </cell>
          <cell r="O232">
            <v>30</v>
          </cell>
          <cell r="P232">
            <v>31</v>
          </cell>
          <cell r="Q232">
            <v>365</v>
          </cell>
          <cell r="R232" t="str">
            <v>В-хаус 16-7-Кв. 223</v>
          </cell>
          <cell r="S232">
            <v>31489</v>
          </cell>
          <cell r="T232">
            <v>8.5999999999999998E-4</v>
          </cell>
          <cell r="U232">
            <v>32722</v>
          </cell>
          <cell r="V232">
            <v>1.0603799999999999</v>
          </cell>
          <cell r="X232">
            <v>1.0603799999999999</v>
          </cell>
          <cell r="Y232" t="str">
            <v>В-хаус 16-7-Кв. 223</v>
          </cell>
          <cell r="AB232">
            <v>8.5999999999999998E-4</v>
          </cell>
          <cell r="AC232">
            <v>33223</v>
          </cell>
          <cell r="AD232">
            <v>0.43085999999999997</v>
          </cell>
          <cell r="AF232">
            <v>0.43085999999999997</v>
          </cell>
          <cell r="AG232">
            <v>1.4912399999999999</v>
          </cell>
          <cell r="AH232">
            <v>0.27393149999999994</v>
          </cell>
          <cell r="AI232">
            <v>0.24742199999999998</v>
          </cell>
          <cell r="AJ232">
            <v>0.27393149999999994</v>
          </cell>
          <cell r="AK232">
            <v>0.26509499999999997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0.10171107549853597</v>
          </cell>
          <cell r="AR232">
            <v>0.13881542588040316</v>
          </cell>
          <cell r="AS232">
            <v>0.19033349862106086</v>
          </cell>
          <cell r="AT232">
            <v>0.75549776309039474</v>
          </cell>
          <cell r="AU232">
            <v>0.57372315609019475</v>
          </cell>
          <cell r="AV232">
            <v>0.31225600836277351</v>
          </cell>
          <cell r="AW232">
            <v>0</v>
          </cell>
          <cell r="AX232">
            <v>5.4898328364210311E-2</v>
          </cell>
          <cell r="AY232">
            <v>2.6547467936326365E-3</v>
          </cell>
          <cell r="AZ232">
            <v>0</v>
          </cell>
          <cell r="BA232">
            <v>4.2615962544412384E-2</v>
          </cell>
          <cell r="BB232">
            <v>5.3030293272621071E-2</v>
          </cell>
          <cell r="BC232">
            <v>0.4220878223785825</v>
          </cell>
          <cell r="BD232">
            <v>0.53245206548284674</v>
          </cell>
          <cell r="BE232">
            <v>0.79014913367615969</v>
          </cell>
          <cell r="BF232">
            <v>3.5393652800558284</v>
          </cell>
          <cell r="BG232">
            <v>5.0306052800558287</v>
          </cell>
          <cell r="BH232">
            <v>11700.584208776252</v>
          </cell>
          <cell r="BI232">
            <v>13550.519999999997</v>
          </cell>
        </row>
        <row r="233">
          <cell r="A233" t="str">
            <v>л/с №3000000146147</v>
          </cell>
          <cell r="B233" t="str">
            <v>Кв. 224</v>
          </cell>
          <cell r="C233" t="str">
            <v>Ли Валерий Николаевич</v>
          </cell>
          <cell r="D233">
            <v>70.5</v>
          </cell>
          <cell r="E233">
            <v>31</v>
          </cell>
          <cell r="F233">
            <v>28</v>
          </cell>
          <cell r="G233">
            <v>31</v>
          </cell>
          <cell r="H233">
            <v>30</v>
          </cell>
          <cell r="I233">
            <v>31</v>
          </cell>
          <cell r="J233">
            <v>30</v>
          </cell>
          <cell r="K233">
            <v>31</v>
          </cell>
          <cell r="L233">
            <v>31</v>
          </cell>
          <cell r="M233">
            <v>30</v>
          </cell>
          <cell r="N233">
            <v>31</v>
          </cell>
          <cell r="O233">
            <v>30</v>
          </cell>
          <cell r="P233">
            <v>31</v>
          </cell>
          <cell r="Q233">
            <v>365</v>
          </cell>
          <cell r="R233" t="str">
            <v>В-хаус 16-7-Кв. 224</v>
          </cell>
          <cell r="S233">
            <v>74731</v>
          </cell>
          <cell r="T233">
            <v>8.5999999999999998E-4</v>
          </cell>
          <cell r="U233">
            <v>78684</v>
          </cell>
          <cell r="V233">
            <v>3.3995799999999998</v>
          </cell>
          <cell r="X233">
            <v>3.3995799999999998</v>
          </cell>
          <cell r="Y233" t="str">
            <v>В-хаус 16-7-Кв. 224</v>
          </cell>
          <cell r="AB233">
            <v>8.5999999999999998E-4</v>
          </cell>
          <cell r="AC233">
            <v>79851</v>
          </cell>
          <cell r="AD233">
            <v>1.00362</v>
          </cell>
          <cell r="AF233">
            <v>1.00362</v>
          </cell>
          <cell r="AG233">
            <v>4.4032</v>
          </cell>
          <cell r="AH233">
            <v>0.87822483333333334</v>
          </cell>
          <cell r="AI233">
            <v>0.79323533333333329</v>
          </cell>
          <cell r="AJ233">
            <v>0.87822483333333334</v>
          </cell>
          <cell r="AK233">
            <v>0.84989499999999996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0.23691981059239819</v>
          </cell>
          <cell r="AR233">
            <v>0.32334850699087919</v>
          </cell>
          <cell r="AS233">
            <v>0.44335168241672263</v>
          </cell>
          <cell r="AT233">
            <v>1.0526204011437317</v>
          </cell>
          <cell r="AU233">
            <v>0.79935736174621985</v>
          </cell>
          <cell r="AV233">
            <v>0.43506024880584054</v>
          </cell>
          <cell r="AW233">
            <v>0</v>
          </cell>
          <cell r="AX233">
            <v>7.6488777661597368E-2</v>
          </cell>
          <cell r="AY233">
            <v>3.6988072915237324E-3</v>
          </cell>
          <cell r="AZ233">
            <v>0</v>
          </cell>
          <cell r="BA233">
            <v>5.9375995244685231E-2</v>
          </cell>
          <cell r="BB233">
            <v>7.3886080547821836E-2</v>
          </cell>
          <cell r="BC233">
            <v>0.58808678809664161</v>
          </cell>
          <cell r="BD233">
            <v>0.74185515052451956</v>
          </cell>
          <cell r="BE233">
            <v>1.1008994846673765</v>
          </cell>
          <cell r="BF233">
            <v>4.9313290957299571</v>
          </cell>
          <cell r="BG233">
            <v>9.3345290957299571</v>
          </cell>
          <cell r="BH233">
            <v>21710.994533176392</v>
          </cell>
          <cell r="BI233">
            <v>23369.519999999993</v>
          </cell>
        </row>
        <row r="234">
          <cell r="A234" t="str">
            <v>л/с №3000000146148</v>
          </cell>
          <cell r="B234" t="str">
            <v>Кв. 225</v>
          </cell>
          <cell r="C234" t="str">
            <v>Во Суан Там</v>
          </cell>
          <cell r="D234">
            <v>70.599999999999994</v>
          </cell>
          <cell r="E234">
            <v>31</v>
          </cell>
          <cell r="F234">
            <v>28</v>
          </cell>
          <cell r="G234">
            <v>31</v>
          </cell>
          <cell r="H234">
            <v>30</v>
          </cell>
          <cell r="I234">
            <v>31</v>
          </cell>
          <cell r="J234">
            <v>30</v>
          </cell>
          <cell r="K234">
            <v>31</v>
          </cell>
          <cell r="L234">
            <v>31</v>
          </cell>
          <cell r="M234">
            <v>30</v>
          </cell>
          <cell r="N234">
            <v>31</v>
          </cell>
          <cell r="O234">
            <v>30</v>
          </cell>
          <cell r="P234">
            <v>31</v>
          </cell>
          <cell r="Q234">
            <v>365</v>
          </cell>
          <cell r="R234" t="str">
            <v>В-хаус 16-7-Кв. 225</v>
          </cell>
          <cell r="S234">
            <v>55479</v>
          </cell>
          <cell r="T234">
            <v>8.5999999999999998E-4</v>
          </cell>
          <cell r="U234">
            <v>57658</v>
          </cell>
          <cell r="V234">
            <v>1.8739399999999999</v>
          </cell>
          <cell r="X234">
            <v>1.8739399999999999</v>
          </cell>
          <cell r="Y234" t="str">
            <v>В-хаус 16-7-Кв. 225</v>
          </cell>
          <cell r="AB234">
            <v>8.5999999999999998E-4</v>
          </cell>
          <cell r="AC234">
            <v>57826</v>
          </cell>
          <cell r="AD234">
            <v>0.14448</v>
          </cell>
          <cell r="AF234">
            <v>0.14448</v>
          </cell>
          <cell r="AG234">
            <v>2.0184199999999999</v>
          </cell>
          <cell r="AH234">
            <v>0.48410116666666664</v>
          </cell>
          <cell r="AI234">
            <v>0.43725266666666662</v>
          </cell>
          <cell r="AJ234">
            <v>0.48410116666666664</v>
          </cell>
          <cell r="AK234">
            <v>0.46848499999999998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3.4106707951604885E-2</v>
          </cell>
          <cell r="AR234">
            <v>4.6548885325165136E-2</v>
          </cell>
          <cell r="AS234">
            <v>6.382440672322999E-2</v>
          </cell>
          <cell r="AT234">
            <v>1.0541134797269143</v>
          </cell>
          <cell r="AU234">
            <v>0.80049120197564716</v>
          </cell>
          <cell r="AV234">
            <v>0.43567735554173537</v>
          </cell>
          <cell r="AW234">
            <v>0</v>
          </cell>
          <cell r="AX234">
            <v>7.6597272381684733E-2</v>
          </cell>
          <cell r="AY234">
            <v>3.7040538266890142E-3</v>
          </cell>
          <cell r="AZ234">
            <v>0</v>
          </cell>
          <cell r="BA234">
            <v>5.9460216514535848E-2</v>
          </cell>
          <cell r="BB234">
            <v>7.3990883498953497E-2</v>
          </cell>
          <cell r="BC234">
            <v>0.58892095375351627</v>
          </cell>
          <cell r="BD234">
            <v>0.74290742733377413</v>
          </cell>
          <cell r="BE234">
            <v>1.1024610442200962</v>
          </cell>
          <cell r="BF234">
            <v>4.9383238887735459</v>
          </cell>
          <cell r="BG234">
            <v>6.9567438887735458</v>
          </cell>
          <cell r="BH234">
            <v>16180.551476020615</v>
          </cell>
          <cell r="BI234">
            <v>19238.759999999998</v>
          </cell>
        </row>
        <row r="235">
          <cell r="A235" t="str">
            <v>л/с №3000000146150</v>
          </cell>
          <cell r="B235" t="str">
            <v>Кв. 226</v>
          </cell>
          <cell r="C235" t="str">
            <v>Волков Виктор Евгеньевич</v>
          </cell>
          <cell r="D235">
            <v>50.6</v>
          </cell>
          <cell r="E235">
            <v>31</v>
          </cell>
          <cell r="F235">
            <v>28</v>
          </cell>
          <cell r="G235">
            <v>31</v>
          </cell>
          <cell r="H235">
            <v>30</v>
          </cell>
          <cell r="I235">
            <v>31</v>
          </cell>
          <cell r="J235">
            <v>30</v>
          </cell>
          <cell r="K235">
            <v>31</v>
          </cell>
          <cell r="L235">
            <v>31</v>
          </cell>
          <cell r="M235">
            <v>30</v>
          </cell>
          <cell r="N235">
            <v>31</v>
          </cell>
          <cell r="O235">
            <v>30</v>
          </cell>
          <cell r="P235">
            <v>31</v>
          </cell>
          <cell r="Q235">
            <v>365</v>
          </cell>
          <cell r="R235" t="str">
            <v xml:space="preserve">19-011783 Отопление ПУ </v>
          </cell>
          <cell r="S235" t="str">
            <v>нет</v>
          </cell>
          <cell r="T235">
            <v>8.5999999999999998E-4</v>
          </cell>
          <cell r="U235">
            <v>14.121</v>
          </cell>
          <cell r="W235">
            <v>1.1832128743202619</v>
          </cell>
          <cell r="X235">
            <v>1.1832128743202619</v>
          </cell>
          <cell r="Y235" t="str">
            <v xml:space="preserve">19-011783 Отопление ПУ </v>
          </cell>
          <cell r="AB235">
            <v>8.5999999999999998E-4</v>
          </cell>
          <cell r="AC235">
            <v>14.121</v>
          </cell>
          <cell r="AD235">
            <v>0</v>
          </cell>
          <cell r="AF235">
            <v>0</v>
          </cell>
          <cell r="AG235">
            <v>1.1832128743202619</v>
          </cell>
          <cell r="AH235">
            <v>0.30566332586606765</v>
          </cell>
          <cell r="AI235">
            <v>0.27608300400806107</v>
          </cell>
          <cell r="AJ235">
            <v>0.30566332586606765</v>
          </cell>
          <cell r="AK235">
            <v>0.29580321858006547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0.75549776309039474</v>
          </cell>
          <cell r="AU235">
            <v>0.57372315609019475</v>
          </cell>
          <cell r="AV235">
            <v>0.31225600836277351</v>
          </cell>
          <cell r="AW235">
            <v>0</v>
          </cell>
          <cell r="AX235">
            <v>5.4898328364210311E-2</v>
          </cell>
          <cell r="AY235">
            <v>2.6547467936326365E-3</v>
          </cell>
          <cell r="AZ235">
            <v>0</v>
          </cell>
          <cell r="BA235">
            <v>4.2615962544412384E-2</v>
          </cell>
          <cell r="BB235">
            <v>5.3030293272621071E-2</v>
          </cell>
          <cell r="BC235">
            <v>0.4220878223785825</v>
          </cell>
          <cell r="BD235">
            <v>0.53245206548284674</v>
          </cell>
          <cell r="BE235">
            <v>0.79014913367615969</v>
          </cell>
          <cell r="BF235">
            <v>3.5393652800558284</v>
          </cell>
          <cell r="BG235">
            <v>4.7225781543760901</v>
          </cell>
          <cell r="BH235">
            <v>10984.15007770026</v>
          </cell>
          <cell r="BI235">
            <v>21150.599999999995</v>
          </cell>
        </row>
        <row r="236">
          <cell r="A236" t="str">
            <v>л/с №3000000146152</v>
          </cell>
          <cell r="B236" t="str">
            <v>Кв. 227</v>
          </cell>
          <cell r="C236" t="str">
            <v>Сюндюкова Анна Константиновна</v>
          </cell>
          <cell r="D236">
            <v>76.400000000000006</v>
          </cell>
          <cell r="E236">
            <v>31</v>
          </cell>
          <cell r="F236">
            <v>28</v>
          </cell>
          <cell r="G236">
            <v>31</v>
          </cell>
          <cell r="H236">
            <v>30</v>
          </cell>
          <cell r="I236">
            <v>31</v>
          </cell>
          <cell r="J236">
            <v>30</v>
          </cell>
          <cell r="K236">
            <v>31</v>
          </cell>
          <cell r="L236">
            <v>31</v>
          </cell>
          <cell r="M236">
            <v>30</v>
          </cell>
          <cell r="N236">
            <v>31</v>
          </cell>
          <cell r="O236">
            <v>30</v>
          </cell>
          <cell r="P236">
            <v>31</v>
          </cell>
          <cell r="Q236">
            <v>365</v>
          </cell>
          <cell r="R236" t="str">
            <v xml:space="preserve">51744797 Отопление ПУ </v>
          </cell>
          <cell r="S236">
            <v>43575</v>
          </cell>
          <cell r="T236">
            <v>8.5999999999999998E-4</v>
          </cell>
          <cell r="U236">
            <v>46173</v>
          </cell>
          <cell r="V236">
            <v>2.23428</v>
          </cell>
          <cell r="X236">
            <v>2.23428</v>
          </cell>
          <cell r="Y236" t="str">
            <v xml:space="preserve">51744797 Отопление ПУ </v>
          </cell>
          <cell r="AB236">
            <v>8.5999999999999998E-4</v>
          </cell>
          <cell r="AC236">
            <v>46173</v>
          </cell>
          <cell r="AD236">
            <v>0</v>
          </cell>
          <cell r="AF236">
            <v>0</v>
          </cell>
          <cell r="AG236">
            <v>2.23428</v>
          </cell>
          <cell r="AH236">
            <v>0.57718899999999995</v>
          </cell>
          <cell r="AI236">
            <v>0.52133200000000002</v>
          </cell>
          <cell r="AJ236">
            <v>0.57718899999999995</v>
          </cell>
          <cell r="AK236">
            <v>0.55857000000000001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1.1407120375515052</v>
          </cell>
          <cell r="AU236">
            <v>0.86625393528242844</v>
          </cell>
          <cell r="AV236">
            <v>0.47146954622363435</v>
          </cell>
          <cell r="AW236">
            <v>0</v>
          </cell>
          <cell r="AX236">
            <v>8.2889966146752328E-2</v>
          </cell>
          <cell r="AY236">
            <v>4.0083528662753646E-3</v>
          </cell>
          <cell r="AZ236">
            <v>0</v>
          </cell>
          <cell r="BA236">
            <v>6.4345050165871664E-2</v>
          </cell>
          <cell r="BB236">
            <v>8.0069454664589923E-2</v>
          </cell>
          <cell r="BC236">
            <v>0.6373025618522471</v>
          </cell>
          <cell r="BD236">
            <v>0.80393948227054324</v>
          </cell>
          <cell r="BE236">
            <v>1.1930314982778381</v>
          </cell>
          <cell r="BF236">
            <v>5.3440218853016859</v>
          </cell>
          <cell r="BG236">
            <v>7.5783018853016859</v>
          </cell>
          <cell r="BH236">
            <v>17626.220788985487</v>
          </cell>
          <cell r="BI236">
            <v>22375.920000000002</v>
          </cell>
        </row>
        <row r="237">
          <cell r="A237" t="str">
            <v>л/с №3000000146155</v>
          </cell>
          <cell r="B237" t="str">
            <v>Кв. 228</v>
          </cell>
          <cell r="C237" t="str">
            <v>Левитина Юлия Александровна</v>
          </cell>
          <cell r="D237">
            <v>99.6</v>
          </cell>
          <cell r="E237">
            <v>31</v>
          </cell>
          <cell r="F237">
            <v>28</v>
          </cell>
          <cell r="G237">
            <v>31</v>
          </cell>
          <cell r="H237">
            <v>30</v>
          </cell>
          <cell r="I237">
            <v>31</v>
          </cell>
          <cell r="J237">
            <v>30</v>
          </cell>
          <cell r="K237">
            <v>31</v>
          </cell>
          <cell r="L237">
            <v>31</v>
          </cell>
          <cell r="M237">
            <v>30</v>
          </cell>
          <cell r="N237">
            <v>31</v>
          </cell>
          <cell r="O237">
            <v>30</v>
          </cell>
          <cell r="P237">
            <v>31</v>
          </cell>
          <cell r="Q237">
            <v>365</v>
          </cell>
          <cell r="R237" t="str">
            <v xml:space="preserve">51744714 Отопление ПУ </v>
          </cell>
          <cell r="S237" t="str">
            <v>нет</v>
          </cell>
          <cell r="T237">
            <v>8.5999999999999998E-4</v>
          </cell>
          <cell r="U237">
            <v>100105</v>
          </cell>
          <cell r="W237">
            <v>2.3290119028122147</v>
          </cell>
          <cell r="X237">
            <v>2.3290119028122147</v>
          </cell>
          <cell r="Y237" t="str">
            <v xml:space="preserve">51744714 Отопление ПУ </v>
          </cell>
          <cell r="AB237">
            <v>8.5999999999999998E-4</v>
          </cell>
          <cell r="AC237">
            <v>103617</v>
          </cell>
          <cell r="AD237">
            <v>3.0203199999999999</v>
          </cell>
          <cell r="AF237">
            <v>3.0203199999999999</v>
          </cell>
          <cell r="AG237">
            <v>5.3493319028122146</v>
          </cell>
          <cell r="AH237">
            <v>0.60166140822648873</v>
          </cell>
          <cell r="AI237">
            <v>0.54343611065618336</v>
          </cell>
          <cell r="AJ237">
            <v>0.60166140822648873</v>
          </cell>
          <cell r="AK237">
            <v>0.58225297570305368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0.71299260908354967</v>
          </cell>
          <cell r="AR237">
            <v>0.97309336465464247</v>
          </cell>
          <cell r="AS237">
            <v>1.334234026261808</v>
          </cell>
          <cell r="AT237">
            <v>1.4871062688498677</v>
          </cell>
          <cell r="AU237">
            <v>1.1293048685095533</v>
          </cell>
          <cell r="AV237">
            <v>0.61463830895123006</v>
          </cell>
          <cell r="AW237">
            <v>0</v>
          </cell>
          <cell r="AX237">
            <v>0.10806074120702265</v>
          </cell>
          <cell r="AY237">
            <v>5.2255490246207624E-3</v>
          </cell>
          <cell r="AZ237">
            <v>0</v>
          </cell>
          <cell r="BA237">
            <v>8.3884384771214876E-2</v>
          </cell>
          <cell r="BB237">
            <v>0.10438373932713553</v>
          </cell>
          <cell r="BC237">
            <v>0.83082899424717027</v>
          </cell>
          <cell r="BD237">
            <v>1.048067702017619</v>
          </cell>
          <cell r="BE237">
            <v>1.5553133145088043</v>
          </cell>
          <cell r="BF237">
            <v>6.9668138714142387</v>
          </cell>
          <cell r="BG237">
            <v>12.316145774226452</v>
          </cell>
          <cell r="BH237">
            <v>28645.877133357822</v>
          </cell>
          <cell r="BI237">
            <v>32543.759999999998</v>
          </cell>
        </row>
        <row r="238">
          <cell r="A238" t="str">
            <v>л/с №3000000146157</v>
          </cell>
          <cell r="B238" t="str">
            <v>Кв. 229</v>
          </cell>
          <cell r="C238" t="str">
            <v>Кешьян Карен Акопович</v>
          </cell>
          <cell r="D238">
            <v>99.4</v>
          </cell>
          <cell r="E238">
            <v>31</v>
          </cell>
          <cell r="F238">
            <v>28</v>
          </cell>
          <cell r="G238">
            <v>31</v>
          </cell>
          <cell r="H238">
            <v>30</v>
          </cell>
          <cell r="I238">
            <v>31</v>
          </cell>
          <cell r="J238">
            <v>30</v>
          </cell>
          <cell r="K238">
            <v>31</v>
          </cell>
          <cell r="L238">
            <v>31</v>
          </cell>
          <cell r="M238">
            <v>30</v>
          </cell>
          <cell r="N238">
            <v>31</v>
          </cell>
          <cell r="O238">
            <v>30</v>
          </cell>
          <cell r="P238">
            <v>31</v>
          </cell>
          <cell r="Q238">
            <v>365</v>
          </cell>
          <cell r="R238" t="str">
            <v xml:space="preserve">51744724 Отопление ПУ </v>
          </cell>
          <cell r="S238">
            <v>51540</v>
          </cell>
          <cell r="T238">
            <v>8.5999999999999998E-4</v>
          </cell>
          <cell r="U238">
            <v>54443</v>
          </cell>
          <cell r="V238">
            <v>2.4965799999999998</v>
          </cell>
          <cell r="X238">
            <v>2.4965799999999998</v>
          </cell>
          <cell r="Y238" t="str">
            <v>23-009268 Отопление ЖП ФАКТ</v>
          </cell>
          <cell r="Z238">
            <v>1E-3</v>
          </cell>
          <cell r="AA238" t="str">
            <v>ДА</v>
          </cell>
          <cell r="AB238">
            <v>1</v>
          </cell>
          <cell r="AC238" t="str">
            <v>нет</v>
          </cell>
          <cell r="AE238">
            <v>1.4640578313841348</v>
          </cell>
          <cell r="AF238">
            <v>1.4640578313841348</v>
          </cell>
          <cell r="AG238">
            <v>3.9606378313841346</v>
          </cell>
          <cell r="AH238">
            <v>0.64494983333333322</v>
          </cell>
          <cell r="AI238">
            <v>0.58253533333333329</v>
          </cell>
          <cell r="AJ238">
            <v>0.64494983333333322</v>
          </cell>
          <cell r="AK238">
            <v>0.62414499999999995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0.34561318438038946</v>
          </cell>
          <cell r="AR238">
            <v>0.47169338387673065</v>
          </cell>
          <cell r="AS238">
            <v>0.64675126312701481</v>
          </cell>
          <cell r="AT238">
            <v>1.4841201116835026</v>
          </cell>
          <cell r="AU238">
            <v>1.1270371880506989</v>
          </cell>
          <cell r="AV238">
            <v>0.61340409547944053</v>
          </cell>
          <cell r="AW238">
            <v>0</v>
          </cell>
          <cell r="AX238">
            <v>0.10784375176684792</v>
          </cell>
          <cell r="AY238">
            <v>5.2150559542901995E-3</v>
          </cell>
          <cell r="AZ238">
            <v>0</v>
          </cell>
          <cell r="BA238">
            <v>8.3715942231513657E-2</v>
          </cell>
          <cell r="BB238">
            <v>0.10417413342487222</v>
          </cell>
          <cell r="BC238">
            <v>0.82916066293342106</v>
          </cell>
          <cell r="BD238">
            <v>1.0459631483991099</v>
          </cell>
          <cell r="BE238">
            <v>1.552190195403365</v>
          </cell>
          <cell r="BF238">
            <v>6.9528242853270621</v>
          </cell>
          <cell r="BG238">
            <v>10.913462116711196</v>
          </cell>
          <cell r="BH238">
            <v>25383.403268016238</v>
          </cell>
          <cell r="BI238">
            <v>21083.64</v>
          </cell>
        </row>
        <row r="239">
          <cell r="A239" t="str">
            <v>л/с №3000000146160</v>
          </cell>
          <cell r="B239" t="str">
            <v>Кв. 230</v>
          </cell>
          <cell r="C239" t="str">
            <v>Искендеров Руслан Сарифович</v>
          </cell>
          <cell r="D239">
            <v>76.2</v>
          </cell>
          <cell r="E239">
            <v>31</v>
          </cell>
          <cell r="F239">
            <v>28</v>
          </cell>
          <cell r="G239">
            <v>31</v>
          </cell>
          <cell r="H239">
            <v>30</v>
          </cell>
          <cell r="I239">
            <v>31</v>
          </cell>
          <cell r="J239">
            <v>30</v>
          </cell>
          <cell r="K239">
            <v>31</v>
          </cell>
          <cell r="L239">
            <v>31</v>
          </cell>
          <cell r="M239">
            <v>30</v>
          </cell>
          <cell r="N239">
            <v>31</v>
          </cell>
          <cell r="O239">
            <v>30</v>
          </cell>
          <cell r="P239">
            <v>31</v>
          </cell>
          <cell r="Q239">
            <v>365</v>
          </cell>
          <cell r="R239" t="str">
            <v xml:space="preserve">51744858 Отопление ПУ </v>
          </cell>
          <cell r="S239">
            <v>39218</v>
          </cell>
          <cell r="T239">
            <v>8.5999999999999998E-4</v>
          </cell>
          <cell r="U239">
            <v>40232</v>
          </cell>
          <cell r="V239">
            <v>0.87203999999999993</v>
          </cell>
          <cell r="X239">
            <v>0.87203999999999993</v>
          </cell>
          <cell r="Y239" t="str">
            <v xml:space="preserve">51744858 Отопление ПУ </v>
          </cell>
          <cell r="AB239">
            <v>8.5999999999999998E-4</v>
          </cell>
          <cell r="AC239">
            <v>40886</v>
          </cell>
          <cell r="AD239">
            <v>0.56243999999999994</v>
          </cell>
          <cell r="AF239">
            <v>0.56243999999999994</v>
          </cell>
          <cell r="AG239">
            <v>1.4344799999999998</v>
          </cell>
          <cell r="AH239">
            <v>0.22527699999999998</v>
          </cell>
          <cell r="AI239">
            <v>0.20347599999999999</v>
          </cell>
          <cell r="AJ239">
            <v>0.22527699999999998</v>
          </cell>
          <cell r="AK239">
            <v>0.21800999999999998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0.13277254166874755</v>
          </cell>
          <cell r="AR239">
            <v>0.18120816073010712</v>
          </cell>
          <cell r="AS239">
            <v>0.2484592976011453</v>
          </cell>
          <cell r="AT239">
            <v>1.1377258803851398</v>
          </cell>
          <cell r="AU239">
            <v>0.86398625482357394</v>
          </cell>
          <cell r="AV239">
            <v>0.4702353327518447</v>
          </cell>
          <cell r="AW239">
            <v>0</v>
          </cell>
          <cell r="AX239">
            <v>8.2672976706577583E-2</v>
          </cell>
          <cell r="AY239">
            <v>3.9978597959448008E-3</v>
          </cell>
          <cell r="AZ239">
            <v>0</v>
          </cell>
          <cell r="BA239">
            <v>6.4176607626170432E-2</v>
          </cell>
          <cell r="BB239">
            <v>7.9859848762326588E-2</v>
          </cell>
          <cell r="BC239">
            <v>0.63563423053849777</v>
          </cell>
          <cell r="BD239">
            <v>0.80183492865203398</v>
          </cell>
          <cell r="BE239">
            <v>1.1899083791723986</v>
          </cell>
          <cell r="BF239">
            <v>5.3300322992145075</v>
          </cell>
          <cell r="BG239">
            <v>6.7645122992145073</v>
          </cell>
          <cell r="BH239">
            <v>15733.443866497038</v>
          </cell>
          <cell r="BI239">
            <v>7505.1600000000008</v>
          </cell>
        </row>
        <row r="240">
          <cell r="A240" t="str">
            <v>л/с №3000000146161</v>
          </cell>
          <cell r="B240" t="str">
            <v>Кв. 231</v>
          </cell>
          <cell r="C240" t="str">
            <v>Иванова Светлана Николаевна</v>
          </cell>
          <cell r="D240">
            <v>50.5</v>
          </cell>
          <cell r="E240">
            <v>31</v>
          </cell>
          <cell r="F240">
            <v>28</v>
          </cell>
          <cell r="G240">
            <v>31</v>
          </cell>
          <cell r="H240">
            <v>30</v>
          </cell>
          <cell r="I240">
            <v>31</v>
          </cell>
          <cell r="J240">
            <v>30</v>
          </cell>
          <cell r="K240">
            <v>31</v>
          </cell>
          <cell r="L240">
            <v>31</v>
          </cell>
          <cell r="M240">
            <v>30</v>
          </cell>
          <cell r="N240">
            <v>31</v>
          </cell>
          <cell r="O240">
            <v>30</v>
          </cell>
          <cell r="P240">
            <v>31</v>
          </cell>
          <cell r="Q240">
            <v>365</v>
          </cell>
          <cell r="R240" t="str">
            <v xml:space="preserve">51744648 Отопление ПУ </v>
          </cell>
          <cell r="S240">
            <v>30221</v>
          </cell>
          <cell r="T240">
            <v>8.5999999999999998E-4</v>
          </cell>
          <cell r="U240">
            <v>31012</v>
          </cell>
          <cell r="V240">
            <v>0.68025999999999998</v>
          </cell>
          <cell r="X240">
            <v>0.68025999999999998</v>
          </cell>
          <cell r="Y240" t="str">
            <v xml:space="preserve">51744648 Отопление ПУ </v>
          </cell>
          <cell r="AB240">
            <v>8.5999999999999998E-4</v>
          </cell>
          <cell r="AC240">
            <v>31673</v>
          </cell>
          <cell r="AD240">
            <v>0.56845999999999997</v>
          </cell>
          <cell r="AF240">
            <v>0.56845999999999997</v>
          </cell>
          <cell r="AG240">
            <v>1.2487200000000001</v>
          </cell>
          <cell r="AH240">
            <v>0.17573383333333331</v>
          </cell>
          <cell r="AI240">
            <v>0.15872733333333333</v>
          </cell>
          <cell r="AJ240">
            <v>0.17573383333333331</v>
          </cell>
          <cell r="AK240">
            <v>0.17006499999999999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0.13419365450006443</v>
          </cell>
          <cell r="AR240">
            <v>0.18314769761865565</v>
          </cell>
          <cell r="AS240">
            <v>0.25111864788127991</v>
          </cell>
          <cell r="AT240">
            <v>0.75400468450721203</v>
          </cell>
          <cell r="AU240">
            <v>0.57258931586076744</v>
          </cell>
          <cell r="AV240">
            <v>0.31163890162687868</v>
          </cell>
          <cell r="AW240">
            <v>0</v>
          </cell>
          <cell r="AX240">
            <v>5.4789833644122932E-2</v>
          </cell>
          <cell r="AY240">
            <v>2.6495002584673547E-3</v>
          </cell>
          <cell r="AZ240">
            <v>0</v>
          </cell>
          <cell r="BA240">
            <v>4.253174127456176E-2</v>
          </cell>
          <cell r="BB240">
            <v>5.2925490321489403E-2</v>
          </cell>
          <cell r="BC240">
            <v>0.42125365672170784</v>
          </cell>
          <cell r="BD240">
            <v>0.53139978867359206</v>
          </cell>
          <cell r="BE240">
            <v>0.78858757412343994</v>
          </cell>
          <cell r="BF240">
            <v>3.5323704870122401</v>
          </cell>
          <cell r="BG240">
            <v>4.7810904870122402</v>
          </cell>
          <cell r="BH240">
            <v>11120.24274193203</v>
          </cell>
          <cell r="BI240">
            <v>9894.2400000000034</v>
          </cell>
        </row>
        <row r="241">
          <cell r="A241" t="str">
            <v>л/с №3000000146163</v>
          </cell>
          <cell r="B241" t="str">
            <v>Кв. 232</v>
          </cell>
          <cell r="C241" t="str">
            <v>Шематович Павел Валериевич</v>
          </cell>
          <cell r="D241">
            <v>70.5</v>
          </cell>
          <cell r="E241">
            <v>31</v>
          </cell>
          <cell r="F241">
            <v>28</v>
          </cell>
          <cell r="G241">
            <v>31</v>
          </cell>
          <cell r="H241">
            <v>30</v>
          </cell>
          <cell r="I241">
            <v>31</v>
          </cell>
          <cell r="J241">
            <v>30</v>
          </cell>
          <cell r="K241">
            <v>31</v>
          </cell>
          <cell r="L241">
            <v>31</v>
          </cell>
          <cell r="M241">
            <v>30</v>
          </cell>
          <cell r="N241">
            <v>31</v>
          </cell>
          <cell r="O241">
            <v>30</v>
          </cell>
          <cell r="P241">
            <v>31</v>
          </cell>
          <cell r="Q241">
            <v>365</v>
          </cell>
          <cell r="R241" t="str">
            <v xml:space="preserve">19-014435 Отопление ПУ </v>
          </cell>
          <cell r="S241" t="str">
            <v>нет</v>
          </cell>
          <cell r="T241">
            <v>8.5999999999999998E-4</v>
          </cell>
          <cell r="U241">
            <v>29.748000000000001</v>
          </cell>
          <cell r="W241">
            <v>1.6485475818098509</v>
          </cell>
          <cell r="X241">
            <v>1.6485475818098509</v>
          </cell>
          <cell r="Y241" t="str">
            <v xml:space="preserve">19-014435 Отопление ПУ </v>
          </cell>
          <cell r="AB241">
            <v>8.5999999999999998E-4</v>
          </cell>
          <cell r="AC241">
            <v>29.748000000000001</v>
          </cell>
          <cell r="AD241">
            <v>0</v>
          </cell>
          <cell r="AF241">
            <v>0</v>
          </cell>
          <cell r="AG241">
            <v>1.6485475818098509</v>
          </cell>
          <cell r="AH241">
            <v>0.4258747919675448</v>
          </cell>
          <cell r="AI241">
            <v>0.38466110242229856</v>
          </cell>
          <cell r="AJ241">
            <v>0.4258747919675448</v>
          </cell>
          <cell r="AK241">
            <v>0.41213689545246274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1.0526204011437317</v>
          </cell>
          <cell r="AU241">
            <v>0.79935736174621985</v>
          </cell>
          <cell r="AV241">
            <v>0.43506024880584054</v>
          </cell>
          <cell r="AW241">
            <v>0</v>
          </cell>
          <cell r="AX241">
            <v>7.6488777661597368E-2</v>
          </cell>
          <cell r="AY241">
            <v>3.6988072915237324E-3</v>
          </cell>
          <cell r="AZ241">
            <v>0</v>
          </cell>
          <cell r="BA241">
            <v>5.9375995244685231E-2</v>
          </cell>
          <cell r="BB241">
            <v>7.3886080547821836E-2</v>
          </cell>
          <cell r="BC241">
            <v>0.58808678809664161</v>
          </cell>
          <cell r="BD241">
            <v>0.74185515052451956</v>
          </cell>
          <cell r="BE241">
            <v>1.1008994846673765</v>
          </cell>
          <cell r="BF241">
            <v>4.9313290957299571</v>
          </cell>
          <cell r="BG241">
            <v>6.5798766775398079</v>
          </cell>
          <cell r="BH241">
            <v>15304.00356675629</v>
          </cell>
          <cell r="BI241">
            <v>22451.279999999999</v>
          </cell>
        </row>
        <row r="242">
          <cell r="A242" t="str">
            <v>л/с №3000000146453</v>
          </cell>
          <cell r="B242" t="str">
            <v>Кв. 233</v>
          </cell>
          <cell r="C242" t="str">
            <v>Алексеева Ольга Борисовна</v>
          </cell>
          <cell r="D242">
            <v>70.599999999999994</v>
          </cell>
          <cell r="E242">
            <v>31</v>
          </cell>
          <cell r="F242">
            <v>28</v>
          </cell>
          <cell r="G242">
            <v>31</v>
          </cell>
          <cell r="H242">
            <v>30</v>
          </cell>
          <cell r="I242">
            <v>31</v>
          </cell>
          <cell r="J242">
            <v>30</v>
          </cell>
          <cell r="K242">
            <v>31</v>
          </cell>
          <cell r="L242">
            <v>31</v>
          </cell>
          <cell r="M242">
            <v>30</v>
          </cell>
          <cell r="N242">
            <v>31</v>
          </cell>
          <cell r="O242">
            <v>30</v>
          </cell>
          <cell r="P242">
            <v>31</v>
          </cell>
          <cell r="Q242">
            <v>365</v>
          </cell>
          <cell r="R242" t="str">
            <v xml:space="preserve">51744767 Отопление ПУ </v>
          </cell>
          <cell r="S242" t="str">
            <v>нет</v>
          </cell>
          <cell r="T242">
            <v>8.5999999999999998E-4</v>
          </cell>
          <cell r="U242">
            <v>94035</v>
          </cell>
          <cell r="W242">
            <v>1.65088594717412</v>
          </cell>
          <cell r="X242">
            <v>1.65088594717412</v>
          </cell>
          <cell r="Y242" t="str">
            <v xml:space="preserve">51744767 Отопление ПУ </v>
          </cell>
          <cell r="AB242">
            <v>8.5999999999999998E-4</v>
          </cell>
          <cell r="AC242">
            <v>97186</v>
          </cell>
          <cell r="AD242">
            <v>2.7098599999999999</v>
          </cell>
          <cell r="AF242">
            <v>2.7098599999999999</v>
          </cell>
          <cell r="AG242">
            <v>4.3607459471741201</v>
          </cell>
          <cell r="AH242">
            <v>0.42647886968664767</v>
          </cell>
          <cell r="AI242">
            <v>0.38520672100729469</v>
          </cell>
          <cell r="AJ242">
            <v>0.42647886968664767</v>
          </cell>
          <cell r="AK242">
            <v>0.41272148679352999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0.63970379021135104</v>
          </cell>
          <cell r="AR242">
            <v>0.87306867654521036</v>
          </cell>
          <cell r="AS242">
            <v>1.1970875332434388</v>
          </cell>
          <cell r="AT242">
            <v>1.0541134797269143</v>
          </cell>
          <cell r="AU242">
            <v>0.80049120197564716</v>
          </cell>
          <cell r="AV242">
            <v>0.43567735554173537</v>
          </cell>
          <cell r="AW242">
            <v>0</v>
          </cell>
          <cell r="AX242">
            <v>7.6597272381684733E-2</v>
          </cell>
          <cell r="AY242">
            <v>3.7040538266890142E-3</v>
          </cell>
          <cell r="AZ242">
            <v>0</v>
          </cell>
          <cell r="BA242">
            <v>5.9460216514535848E-2</v>
          </cell>
          <cell r="BB242">
            <v>7.3990883498953497E-2</v>
          </cell>
          <cell r="BC242">
            <v>0.58892095375351627</v>
          </cell>
          <cell r="BD242">
            <v>0.74290742733377413</v>
          </cell>
          <cell r="BE242">
            <v>1.1024610442200962</v>
          </cell>
          <cell r="BF242">
            <v>4.9383238887735459</v>
          </cell>
          <cell r="BG242">
            <v>9.299069835947666</v>
          </cell>
          <cell r="BH242">
            <v>21628.520550033958</v>
          </cell>
          <cell r="BI242">
            <v>30425.279999999995</v>
          </cell>
        </row>
        <row r="243">
          <cell r="A243" t="str">
            <v>л/с №3000000146455</v>
          </cell>
          <cell r="B243" t="str">
            <v>Кв. 234</v>
          </cell>
          <cell r="C243" t="str">
            <v>Соколова Надежда Ивановна</v>
          </cell>
          <cell r="D243">
            <v>50.7</v>
          </cell>
          <cell r="E243">
            <v>31</v>
          </cell>
          <cell r="F243">
            <v>28</v>
          </cell>
          <cell r="G243">
            <v>31</v>
          </cell>
          <cell r="H243">
            <v>30</v>
          </cell>
          <cell r="I243">
            <v>31</v>
          </cell>
          <cell r="J243">
            <v>30</v>
          </cell>
          <cell r="K243">
            <v>31</v>
          </cell>
          <cell r="L243">
            <v>31</v>
          </cell>
          <cell r="M243">
            <v>30</v>
          </cell>
          <cell r="N243">
            <v>31</v>
          </cell>
          <cell r="O243">
            <v>30</v>
          </cell>
          <cell r="P243">
            <v>31</v>
          </cell>
          <cell r="Q243">
            <v>365</v>
          </cell>
          <cell r="R243" t="str">
            <v>В-хаус 16-7-Кв. 234</v>
          </cell>
          <cell r="S243">
            <v>37347</v>
          </cell>
          <cell r="T243">
            <v>8.5999999999999998E-4</v>
          </cell>
          <cell r="U243">
            <v>39339</v>
          </cell>
          <cell r="V243">
            <v>1.71312</v>
          </cell>
          <cell r="X243">
            <v>1.71312</v>
          </cell>
          <cell r="Y243" t="str">
            <v>В-хаус 16-7-Кв. 234</v>
          </cell>
          <cell r="AB243">
            <v>8.5999999999999998E-4</v>
          </cell>
          <cell r="AC243">
            <v>41063</v>
          </cell>
          <cell r="AD243">
            <v>1.48264</v>
          </cell>
          <cell r="AF243">
            <v>1.48264</v>
          </cell>
          <cell r="AG243">
            <v>3.1957599999999999</v>
          </cell>
          <cell r="AH243">
            <v>0.442556</v>
          </cell>
          <cell r="AI243">
            <v>0.39972800000000003</v>
          </cell>
          <cell r="AJ243">
            <v>0.442556</v>
          </cell>
          <cell r="AK243">
            <v>0.42827999999999999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0.34999978874146914</v>
          </cell>
          <cell r="AR243">
            <v>0.47768022797967075</v>
          </cell>
          <cell r="AS243">
            <v>0.65495998327886018</v>
          </cell>
          <cell r="AT243">
            <v>0.75699084167357733</v>
          </cell>
          <cell r="AU243">
            <v>0.57485699631962206</v>
          </cell>
          <cell r="AV243">
            <v>0.31287311509866833</v>
          </cell>
          <cell r="AW243">
            <v>0</v>
          </cell>
          <cell r="AX243">
            <v>5.5006823084297683E-2</v>
          </cell>
          <cell r="AY243">
            <v>2.6599933287979184E-3</v>
          </cell>
          <cell r="AZ243">
            <v>0</v>
          </cell>
          <cell r="BA243">
            <v>4.2700183814263E-2</v>
          </cell>
          <cell r="BB243">
            <v>5.3135096223752731E-2</v>
          </cell>
          <cell r="BC243">
            <v>0.42292198803545722</v>
          </cell>
          <cell r="BD243">
            <v>0.53350434229210131</v>
          </cell>
          <cell r="BE243">
            <v>0.79171069322887933</v>
          </cell>
          <cell r="BF243">
            <v>3.5463600730994167</v>
          </cell>
          <cell r="BG243">
            <v>6.7421200730994162</v>
          </cell>
          <cell r="BH243">
            <v>15681.362235620471</v>
          </cell>
          <cell r="BI243">
            <v>15708.12</v>
          </cell>
        </row>
        <row r="244">
          <cell r="A244" t="str">
            <v>л/с №3000000146456</v>
          </cell>
          <cell r="B244" t="str">
            <v>Кв. 235</v>
          </cell>
          <cell r="C244" t="str">
            <v>Алексеенко Сергей Александрович</v>
          </cell>
          <cell r="D244">
            <v>76.3</v>
          </cell>
          <cell r="E244">
            <v>31</v>
          </cell>
          <cell r="F244">
            <v>28</v>
          </cell>
          <cell r="G244">
            <v>31</v>
          </cell>
          <cell r="H244">
            <v>30</v>
          </cell>
          <cell r="I244">
            <v>31</v>
          </cell>
          <cell r="J244">
            <v>30</v>
          </cell>
          <cell r="K244">
            <v>31</v>
          </cell>
          <cell r="L244">
            <v>31</v>
          </cell>
          <cell r="M244">
            <v>30</v>
          </cell>
          <cell r="N244">
            <v>31</v>
          </cell>
          <cell r="O244">
            <v>30</v>
          </cell>
          <cell r="P244">
            <v>31</v>
          </cell>
          <cell r="Q244">
            <v>365</v>
          </cell>
          <cell r="R244" t="str">
            <v xml:space="preserve">51744635 Отопление ПУ </v>
          </cell>
          <cell r="S244">
            <v>45748</v>
          </cell>
          <cell r="T244">
            <v>8.5999999999999998E-4</v>
          </cell>
          <cell r="U244">
            <v>46689</v>
          </cell>
          <cell r="V244">
            <v>0.80925999999999998</v>
          </cell>
          <cell r="X244">
            <v>0.80925999999999998</v>
          </cell>
          <cell r="Y244" t="str">
            <v>025232 Отопление ПУ</v>
          </cell>
          <cell r="Z244">
            <v>1E-3</v>
          </cell>
          <cell r="AA244" t="str">
            <v>ДА</v>
          </cell>
          <cell r="AB244">
            <v>1</v>
          </cell>
          <cell r="AC244" t="str">
            <v>нет</v>
          </cell>
          <cell r="AE244">
            <v>1.1238190395835963</v>
          </cell>
          <cell r="AF244">
            <v>1.1238190395835963</v>
          </cell>
          <cell r="AG244">
            <v>1.9330790395835962</v>
          </cell>
          <cell r="AH244">
            <v>0.20905883333333333</v>
          </cell>
          <cell r="AI244">
            <v>0.18882733333333335</v>
          </cell>
          <cell r="AJ244">
            <v>0.20905883333333333</v>
          </cell>
          <cell r="AK244">
            <v>0.20231499999999999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0.26529462744691867</v>
          </cell>
          <cell r="AR244">
            <v>0.36207449889129317</v>
          </cell>
          <cell r="AS244">
            <v>0.49644991324538451</v>
          </cell>
          <cell r="AT244">
            <v>1.1392189589683224</v>
          </cell>
          <cell r="AU244">
            <v>0.86512009505300114</v>
          </cell>
          <cell r="AV244">
            <v>0.47085243948773947</v>
          </cell>
          <cell r="AW244">
            <v>0</v>
          </cell>
          <cell r="AX244">
            <v>8.2781471426664949E-2</v>
          </cell>
          <cell r="AY244">
            <v>4.0031063311100823E-3</v>
          </cell>
          <cell r="AZ244">
            <v>0</v>
          </cell>
          <cell r="BA244">
            <v>6.4260828896021041E-2</v>
          </cell>
          <cell r="BB244">
            <v>7.9964651713458249E-2</v>
          </cell>
          <cell r="BC244">
            <v>0.63646839619537243</v>
          </cell>
          <cell r="BD244">
            <v>0.80288720546128856</v>
          </cell>
          <cell r="BE244">
            <v>1.1914699387251182</v>
          </cell>
          <cell r="BF244">
            <v>5.3370270922580971</v>
          </cell>
          <cell r="BG244">
            <v>7.2701061318416933</v>
          </cell>
          <cell r="BH244">
            <v>16909.394449927957</v>
          </cell>
          <cell r="BI244">
            <v>14075.280000000004</v>
          </cell>
        </row>
        <row r="245">
          <cell r="A245" t="str">
            <v>л/с №3000000146457</v>
          </cell>
          <cell r="B245" t="str">
            <v>Кв. 236</v>
          </cell>
          <cell r="C245" t="str">
            <v>Рубенчик Анастасия Юрьевна</v>
          </cell>
          <cell r="D245">
            <v>98.9</v>
          </cell>
          <cell r="E245">
            <v>31</v>
          </cell>
          <cell r="F245">
            <v>28</v>
          </cell>
          <cell r="G245">
            <v>31</v>
          </cell>
          <cell r="H245">
            <v>30</v>
          </cell>
          <cell r="I245">
            <v>31</v>
          </cell>
          <cell r="J245">
            <v>30</v>
          </cell>
          <cell r="K245">
            <v>31</v>
          </cell>
          <cell r="L245">
            <v>31</v>
          </cell>
          <cell r="M245">
            <v>30</v>
          </cell>
          <cell r="N245">
            <v>31</v>
          </cell>
          <cell r="O245">
            <v>30</v>
          </cell>
          <cell r="P245">
            <v>31</v>
          </cell>
          <cell r="Q245">
            <v>365</v>
          </cell>
          <cell r="R245" t="str">
            <v xml:space="preserve">51744671 Отопление ПУ </v>
          </cell>
          <cell r="S245">
            <v>76286</v>
          </cell>
          <cell r="T245">
            <v>8.5999999999999998E-4</v>
          </cell>
          <cell r="U245">
            <v>80602</v>
          </cell>
          <cell r="V245">
            <v>3.7117599999999999</v>
          </cell>
          <cell r="X245">
            <v>3.7117599999999999</v>
          </cell>
          <cell r="Y245" t="str">
            <v>010303 Отопление</v>
          </cell>
          <cell r="Z245">
            <v>1E-3</v>
          </cell>
          <cell r="AA245" t="str">
            <v>ДА</v>
          </cell>
          <cell r="AB245">
            <v>1</v>
          </cell>
          <cell r="AC245">
            <v>1E-3</v>
          </cell>
          <cell r="AD245">
            <v>0</v>
          </cell>
          <cell r="AF245">
            <v>0</v>
          </cell>
          <cell r="AG245">
            <v>3.7117599999999999</v>
          </cell>
          <cell r="AH245">
            <v>0.9588713333333333</v>
          </cell>
          <cell r="AI245">
            <v>0.86607733333333325</v>
          </cell>
          <cell r="AJ245">
            <v>0.9588713333333333</v>
          </cell>
          <cell r="AK245">
            <v>0.92793999999999999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1.4766547187675896</v>
          </cell>
          <cell r="AU245">
            <v>1.1213679869035624</v>
          </cell>
          <cell r="AV245">
            <v>0.61031856179996646</v>
          </cell>
          <cell r="AW245">
            <v>0</v>
          </cell>
          <cell r="AX245">
            <v>0.10730127816641107</v>
          </cell>
          <cell r="AY245">
            <v>5.1888232784637897E-3</v>
          </cell>
          <cell r="AZ245">
            <v>0</v>
          </cell>
          <cell r="BA245">
            <v>8.3294835882260568E-2</v>
          </cell>
          <cell r="BB245">
            <v>0.10365011866921391</v>
          </cell>
          <cell r="BC245">
            <v>0.82498983464904763</v>
          </cell>
          <cell r="BD245">
            <v>1.0407017643528367</v>
          </cell>
          <cell r="BE245">
            <v>1.5443823976397666</v>
          </cell>
          <cell r="BF245">
            <v>6.9178503201091175</v>
          </cell>
          <cell r="BG245">
            <v>10.629610320109117</v>
          </cell>
          <cell r="BH245">
            <v>24723.198051335396</v>
          </cell>
          <cell r="BI245">
            <v>30341.519999999993</v>
          </cell>
        </row>
        <row r="246">
          <cell r="A246" t="str">
            <v>л/с №3000000146459</v>
          </cell>
          <cell r="B246" t="str">
            <v>Кв. 237</v>
          </cell>
          <cell r="C246" t="str">
            <v>Ишин Александр Юрьевич</v>
          </cell>
          <cell r="D246">
            <v>99.5</v>
          </cell>
          <cell r="E246">
            <v>31</v>
          </cell>
          <cell r="F246">
            <v>28</v>
          </cell>
          <cell r="G246">
            <v>31</v>
          </cell>
          <cell r="H246">
            <v>30</v>
          </cell>
          <cell r="I246">
            <v>31</v>
          </cell>
          <cell r="J246">
            <v>30</v>
          </cell>
          <cell r="K246">
            <v>31</v>
          </cell>
          <cell r="L246">
            <v>31</v>
          </cell>
          <cell r="M246">
            <v>30</v>
          </cell>
          <cell r="N246">
            <v>31</v>
          </cell>
          <cell r="O246">
            <v>30</v>
          </cell>
          <cell r="P246">
            <v>31</v>
          </cell>
          <cell r="Q246">
            <v>365</v>
          </cell>
          <cell r="R246" t="str">
            <v>В-хаус 16-7-Кв. 237</v>
          </cell>
          <cell r="S246" t="str">
            <v>нет</v>
          </cell>
          <cell r="T246">
            <v>8.5999999999999998E-4</v>
          </cell>
          <cell r="U246">
            <v>98261</v>
          </cell>
          <cell r="W246">
            <v>2.3266735374479457</v>
          </cell>
          <cell r="X246">
            <v>2.3266735374479457</v>
          </cell>
          <cell r="Y246" t="str">
            <v>В-хаус 16-7-Кв. 237</v>
          </cell>
          <cell r="AB246">
            <v>8.5999999999999998E-4</v>
          </cell>
          <cell r="AC246">
            <v>102253</v>
          </cell>
          <cell r="AD246">
            <v>3.4331199999999997</v>
          </cell>
          <cell r="AF246">
            <v>3.4331199999999997</v>
          </cell>
          <cell r="AG246">
            <v>5.7597935374479459</v>
          </cell>
          <cell r="AH246">
            <v>0.60105733050738597</v>
          </cell>
          <cell r="AI246">
            <v>0.54289049207118734</v>
          </cell>
          <cell r="AJ246">
            <v>0.60105733050738597</v>
          </cell>
          <cell r="AK246">
            <v>0.58166838436198642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0.81044034608813498</v>
          </cell>
          <cell r="AR246">
            <v>1.1060901798694001</v>
          </cell>
          <cell r="AS246">
            <v>1.516589474042465</v>
          </cell>
          <cell r="AT246">
            <v>1.4856131902666851</v>
          </cell>
          <cell r="AU246">
            <v>1.1281710282801261</v>
          </cell>
          <cell r="AV246">
            <v>0.61402120221533529</v>
          </cell>
          <cell r="AW246">
            <v>0</v>
          </cell>
          <cell r="AX246">
            <v>0.10795224648693529</v>
          </cell>
          <cell r="AY246">
            <v>5.2203024894554809E-3</v>
          </cell>
          <cell r="AZ246">
            <v>0</v>
          </cell>
          <cell r="BA246">
            <v>8.3800163501364267E-2</v>
          </cell>
          <cell r="BB246">
            <v>0.10427893637600387</v>
          </cell>
          <cell r="BC246">
            <v>0.82999482859029561</v>
          </cell>
          <cell r="BD246">
            <v>1.0470154252083645</v>
          </cell>
          <cell r="BE246">
            <v>1.5537517549560846</v>
          </cell>
          <cell r="BF246">
            <v>6.9598190783706491</v>
          </cell>
          <cell r="BG246">
            <v>12.719612615818594</v>
          </cell>
          <cell r="BH246">
            <v>29584.292590880152</v>
          </cell>
          <cell r="BI246">
            <v>30310.92</v>
          </cell>
        </row>
        <row r="247">
          <cell r="A247" t="str">
            <v>л/с №3000000146461</v>
          </cell>
          <cell r="B247" t="str">
            <v>Кв. 238</v>
          </cell>
          <cell r="C247" t="str">
            <v>Никонова Алла Александровна</v>
          </cell>
          <cell r="D247">
            <v>76</v>
          </cell>
          <cell r="E247">
            <v>31</v>
          </cell>
          <cell r="F247">
            <v>28</v>
          </cell>
          <cell r="G247">
            <v>31</v>
          </cell>
          <cell r="H247">
            <v>30</v>
          </cell>
          <cell r="I247">
            <v>31</v>
          </cell>
          <cell r="J247">
            <v>30</v>
          </cell>
          <cell r="K247">
            <v>31</v>
          </cell>
          <cell r="L247">
            <v>31</v>
          </cell>
          <cell r="M247">
            <v>30</v>
          </cell>
          <cell r="N247">
            <v>31</v>
          </cell>
          <cell r="O247">
            <v>30</v>
          </cell>
          <cell r="P247">
            <v>31</v>
          </cell>
          <cell r="Q247">
            <v>365</v>
          </cell>
          <cell r="R247" t="str">
            <v xml:space="preserve">51744709 Отопление ПУ </v>
          </cell>
          <cell r="S247">
            <v>57423</v>
          </cell>
          <cell r="T247">
            <v>8.5999999999999998E-4</v>
          </cell>
          <cell r="U247">
            <v>61082</v>
          </cell>
          <cell r="V247">
            <v>3.1467399999999999</v>
          </cell>
          <cell r="X247">
            <v>3.1467399999999999</v>
          </cell>
          <cell r="Y247" t="str">
            <v xml:space="preserve">51744709 Отопление ПУ </v>
          </cell>
          <cell r="AB247">
            <v>8.5999999999999998E-4</v>
          </cell>
          <cell r="AC247">
            <v>63257</v>
          </cell>
          <cell r="AD247">
            <v>1.8705000000000001</v>
          </cell>
          <cell r="AF247">
            <v>1.8705000000000001</v>
          </cell>
          <cell r="AG247">
            <v>5.0172400000000001</v>
          </cell>
          <cell r="AH247">
            <v>0.81290783333333327</v>
          </cell>
          <cell r="AI247">
            <v>0.73423933333333324</v>
          </cell>
          <cell r="AJ247">
            <v>0.81290783333333327</v>
          </cell>
          <cell r="AK247">
            <v>0.78668499999999997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0.44156005830202749</v>
          </cell>
          <cell r="AR247">
            <v>0.60264181894187008</v>
          </cell>
          <cell r="AS247">
            <v>0.82629812275610259</v>
          </cell>
          <cell r="AT247">
            <v>1.1347397232187746</v>
          </cell>
          <cell r="AU247">
            <v>0.86171857436471933</v>
          </cell>
          <cell r="AV247">
            <v>0.46900111928005506</v>
          </cell>
          <cell r="AW247">
            <v>0</v>
          </cell>
          <cell r="AX247">
            <v>8.2455987266402825E-2</v>
          </cell>
          <cell r="AY247">
            <v>3.9873667256142371E-3</v>
          </cell>
          <cell r="AZ247">
            <v>0</v>
          </cell>
          <cell r="BA247">
            <v>6.4008165086469185E-2</v>
          </cell>
          <cell r="BB247">
            <v>7.9650242860063267E-2</v>
          </cell>
          <cell r="BC247">
            <v>0.63396589922474844</v>
          </cell>
          <cell r="BD247">
            <v>0.79973037503352462</v>
          </cell>
          <cell r="BE247">
            <v>1.1867852600669591</v>
          </cell>
          <cell r="BF247">
            <v>5.3160427131273309</v>
          </cell>
          <cell r="BG247">
            <v>10.333282713127332</v>
          </cell>
          <cell r="BH247">
            <v>24033.975596808599</v>
          </cell>
          <cell r="BI247">
            <v>25686.12000000001</v>
          </cell>
        </row>
        <row r="248">
          <cell r="A248" t="str">
            <v>л/с №3000000146463</v>
          </cell>
          <cell r="B248" t="str">
            <v>Кв. 239</v>
          </cell>
          <cell r="C248" t="str">
            <v>Чернуха Сергей Николаевич</v>
          </cell>
          <cell r="D248">
            <v>50.5</v>
          </cell>
          <cell r="E248">
            <v>31</v>
          </cell>
          <cell r="F248">
            <v>2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33</v>
          </cell>
          <cell r="R248" t="str">
            <v xml:space="preserve">51744627 Отопление ПУ </v>
          </cell>
          <cell r="S248" t="str">
            <v>нет</v>
          </cell>
          <cell r="T248">
            <v>8.5999999999999998E-4</v>
          </cell>
          <cell r="U248">
            <v>21611</v>
          </cell>
          <cell r="W248">
            <v>0.21529756240634115</v>
          </cell>
          <cell r="X248">
            <v>0.21529756240634115</v>
          </cell>
          <cell r="Y248" t="str">
            <v xml:space="preserve">51744627 Отопление ПУ </v>
          </cell>
          <cell r="AB248">
            <v>8.5999999999999998E-4</v>
          </cell>
          <cell r="AC248">
            <v>21611</v>
          </cell>
          <cell r="AD248">
            <v>0</v>
          </cell>
          <cell r="AF248">
            <v>0</v>
          </cell>
          <cell r="AG248">
            <v>0.21529756240634115</v>
          </cell>
          <cell r="AH248">
            <v>0.20224922529080533</v>
          </cell>
          <cell r="AI248">
            <v>1.3048337115535828E-2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0.75400468450721203</v>
          </cell>
          <cell r="AU248">
            <v>4.0899236847197672E-2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0.79490392135440968</v>
          </cell>
          <cell r="BG248">
            <v>1.0102014837607509</v>
          </cell>
          <cell r="BH248">
            <v>2349.6074270494555</v>
          </cell>
          <cell r="BI248">
            <v>1023.72</v>
          </cell>
        </row>
        <row r="249">
          <cell r="A249" t="str">
            <v>л/с №3000001174211</v>
          </cell>
          <cell r="B249" t="str">
            <v>Кв. 239</v>
          </cell>
          <cell r="C249" t="str">
            <v>Чернуха Елена Ивановна</v>
          </cell>
          <cell r="D249">
            <v>50.5</v>
          </cell>
          <cell r="E249">
            <v>0</v>
          </cell>
          <cell r="F249">
            <v>26</v>
          </cell>
          <cell r="G249">
            <v>31</v>
          </cell>
          <cell r="H249">
            <v>30</v>
          </cell>
          <cell r="I249">
            <v>31</v>
          </cell>
          <cell r="J249">
            <v>30</v>
          </cell>
          <cell r="K249">
            <v>31</v>
          </cell>
          <cell r="L249">
            <v>31</v>
          </cell>
          <cell r="M249">
            <v>30</v>
          </cell>
          <cell r="N249">
            <v>31</v>
          </cell>
          <cell r="O249">
            <v>30</v>
          </cell>
          <cell r="P249">
            <v>31</v>
          </cell>
          <cell r="Q249">
            <v>332</v>
          </cell>
          <cell r="R249" t="str">
            <v xml:space="preserve">51744627 Отопление ПУ </v>
          </cell>
          <cell r="S249" t="str">
            <v>нет</v>
          </cell>
          <cell r="T249">
            <v>8.5999999999999998E-4</v>
          </cell>
          <cell r="U249">
            <v>21611</v>
          </cell>
          <cell r="W249">
            <v>0.9655769465496512</v>
          </cell>
          <cell r="X249">
            <v>0.9655769465496512</v>
          </cell>
          <cell r="Y249" t="str">
            <v xml:space="preserve">51744627 Отопление ПУ </v>
          </cell>
          <cell r="AB249">
            <v>8.5999999999999998E-4</v>
          </cell>
          <cell r="AC249">
            <v>21611</v>
          </cell>
          <cell r="AD249">
            <v>0</v>
          </cell>
          <cell r="AF249">
            <v>0</v>
          </cell>
          <cell r="AG249">
            <v>0.9655769465496512</v>
          </cell>
          <cell r="AH249">
            <v>0</v>
          </cell>
          <cell r="AI249">
            <v>0.28856322540564289</v>
          </cell>
          <cell r="AJ249">
            <v>0.3440561533682665</v>
          </cell>
          <cell r="AK249">
            <v>0.33295756777574181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0.53169007901356968</v>
          </cell>
          <cell r="AV249">
            <v>0.31163890162687868</v>
          </cell>
          <cell r="AW249">
            <v>0</v>
          </cell>
          <cell r="AX249">
            <v>5.4789833644122932E-2</v>
          </cell>
          <cell r="AY249">
            <v>2.6495002584673547E-3</v>
          </cell>
          <cell r="AZ249">
            <v>0</v>
          </cell>
          <cell r="BA249">
            <v>4.253174127456176E-2</v>
          </cell>
          <cell r="BB249">
            <v>5.2925490321489403E-2</v>
          </cell>
          <cell r="BC249">
            <v>0.42125365672170784</v>
          </cell>
          <cell r="BD249">
            <v>0.53139978867359206</v>
          </cell>
          <cell r="BE249">
            <v>0.78858757412343994</v>
          </cell>
          <cell r="BF249">
            <v>2.7374665656578299</v>
          </cell>
          <cell r="BG249">
            <v>3.703043512207481</v>
          </cell>
          <cell r="BH249">
            <v>8612.8348441731359</v>
          </cell>
          <cell r="BI249">
            <v>10441.92</v>
          </cell>
        </row>
        <row r="250">
          <cell r="A250" t="str">
            <v>л/с №3000000146465</v>
          </cell>
          <cell r="B250" t="str">
            <v>Кв. 240</v>
          </cell>
          <cell r="C250" t="str">
            <v>Скрипаченко Владимир Иванович</v>
          </cell>
          <cell r="D250">
            <v>70.599999999999994</v>
          </cell>
          <cell r="E250">
            <v>31</v>
          </cell>
          <cell r="F250">
            <v>28</v>
          </cell>
          <cell r="G250">
            <v>31</v>
          </cell>
          <cell r="H250">
            <v>30</v>
          </cell>
          <cell r="I250">
            <v>31</v>
          </cell>
          <cell r="J250">
            <v>30</v>
          </cell>
          <cell r="K250">
            <v>31</v>
          </cell>
          <cell r="L250">
            <v>31</v>
          </cell>
          <cell r="M250">
            <v>30</v>
          </cell>
          <cell r="N250">
            <v>31</v>
          </cell>
          <cell r="O250">
            <v>30</v>
          </cell>
          <cell r="P250">
            <v>31</v>
          </cell>
          <cell r="Q250">
            <v>365</v>
          </cell>
          <cell r="R250" t="str">
            <v xml:space="preserve">51744663 Отопление ПУ </v>
          </cell>
          <cell r="S250">
            <v>68604</v>
          </cell>
          <cell r="T250">
            <v>8.5999999999999998E-4</v>
          </cell>
          <cell r="U250">
            <v>72815</v>
          </cell>
          <cell r="V250">
            <v>3.6214599999999999</v>
          </cell>
          <cell r="X250">
            <v>3.6214599999999999</v>
          </cell>
          <cell r="Y250" t="str">
            <v>23010252 Отопление ЖП ФАКТ</v>
          </cell>
          <cell r="Z250">
            <v>1E-3</v>
          </cell>
          <cell r="AA250" t="str">
            <v>ДА</v>
          </cell>
          <cell r="AB250">
            <v>1</v>
          </cell>
          <cell r="AC250" t="str">
            <v>нет</v>
          </cell>
          <cell r="AE250">
            <v>1.0398640130354115</v>
          </cell>
          <cell r="AF250">
            <v>1.0398640130354115</v>
          </cell>
          <cell r="AG250">
            <v>4.6613240130354114</v>
          </cell>
          <cell r="AH250">
            <v>0.93554383333333324</v>
          </cell>
          <cell r="AI250">
            <v>0.84500733333333333</v>
          </cell>
          <cell r="AJ250">
            <v>0.93554383333333324</v>
          </cell>
          <cell r="AK250">
            <v>0.90536499999999998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0.24547576274904923</v>
          </cell>
          <cell r="AR250">
            <v>0.33502568311566577</v>
          </cell>
          <cell r="AS250">
            <v>0.45936256717069657</v>
          </cell>
          <cell r="AT250">
            <v>1.0541134797269143</v>
          </cell>
          <cell r="AU250">
            <v>0.80049120197564716</v>
          </cell>
          <cell r="AV250">
            <v>0.43567735554173537</v>
          </cell>
          <cell r="AW250">
            <v>0</v>
          </cell>
          <cell r="AX250">
            <v>7.6597272381684733E-2</v>
          </cell>
          <cell r="AY250">
            <v>3.7040538266890142E-3</v>
          </cell>
          <cell r="AZ250">
            <v>0</v>
          </cell>
          <cell r="BA250">
            <v>5.9460216514535848E-2</v>
          </cell>
          <cell r="BB250">
            <v>7.3990883498953497E-2</v>
          </cell>
          <cell r="BC250">
            <v>0.58892095375351627</v>
          </cell>
          <cell r="BD250">
            <v>0.74290742733377413</v>
          </cell>
          <cell r="BE250">
            <v>1.1024610442200962</v>
          </cell>
          <cell r="BF250">
            <v>4.9383238887735459</v>
          </cell>
          <cell r="BG250">
            <v>9.5996479018089573</v>
          </cell>
          <cell r="BH250">
            <v>22327.629061859418</v>
          </cell>
          <cell r="BI250">
            <v>26484.359999999997</v>
          </cell>
        </row>
        <row r="251">
          <cell r="A251" t="str">
            <v>л/с №3000000152106</v>
          </cell>
          <cell r="B251" t="str">
            <v>Кв. 241</v>
          </cell>
          <cell r="C251" t="str">
            <v>Пантюшин Александр Васильевич</v>
          </cell>
          <cell r="D251">
            <v>70.599999999999994</v>
          </cell>
          <cell r="E251">
            <v>31</v>
          </cell>
          <cell r="F251">
            <v>28</v>
          </cell>
          <cell r="G251">
            <v>31</v>
          </cell>
          <cell r="H251">
            <v>30</v>
          </cell>
          <cell r="I251">
            <v>31</v>
          </cell>
          <cell r="J251">
            <v>30</v>
          </cell>
          <cell r="K251">
            <v>31</v>
          </cell>
          <cell r="L251">
            <v>31</v>
          </cell>
          <cell r="M251">
            <v>30</v>
          </cell>
          <cell r="N251">
            <v>31</v>
          </cell>
          <cell r="O251">
            <v>30</v>
          </cell>
          <cell r="P251">
            <v>31</v>
          </cell>
          <cell r="Q251">
            <v>365</v>
          </cell>
          <cell r="R251" t="str">
            <v>В-хаус 16-7-Кв. 241</v>
          </cell>
          <cell r="S251">
            <v>71389</v>
          </cell>
          <cell r="T251">
            <v>8.5999999999999998E-4</v>
          </cell>
          <cell r="U251">
            <v>75532</v>
          </cell>
          <cell r="V251">
            <v>3.56298</v>
          </cell>
          <cell r="X251">
            <v>3.56298</v>
          </cell>
          <cell r="Y251" t="str">
            <v>В-хаус 16-7-Кв. 241</v>
          </cell>
          <cell r="AB251">
            <v>8.5999999999999998E-4</v>
          </cell>
          <cell r="AC251">
            <v>78324</v>
          </cell>
          <cell r="AD251">
            <v>2.4011200000000001</v>
          </cell>
          <cell r="AF251">
            <v>2.4011200000000001</v>
          </cell>
          <cell r="AG251">
            <v>5.9641000000000002</v>
          </cell>
          <cell r="AH251">
            <v>0.92043649999999999</v>
          </cell>
          <cell r="AI251">
            <v>0.83136199999999993</v>
          </cell>
          <cell r="AJ251">
            <v>0.92043649999999999</v>
          </cell>
          <cell r="AK251">
            <v>0.89074500000000001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0.56682100357667164</v>
          </cell>
          <cell r="AR251">
            <v>0.7735981418325063</v>
          </cell>
          <cell r="AS251">
            <v>1.0607008545908223</v>
          </cell>
          <cell r="AT251">
            <v>1.0541134797269143</v>
          </cell>
          <cell r="AU251">
            <v>0.80049120197564716</v>
          </cell>
          <cell r="AV251">
            <v>0.43567735554173537</v>
          </cell>
          <cell r="AW251">
            <v>0</v>
          </cell>
          <cell r="AX251">
            <v>7.6597272381684733E-2</v>
          </cell>
          <cell r="AY251">
            <v>3.7040538266890142E-3</v>
          </cell>
          <cell r="AZ251">
            <v>0</v>
          </cell>
          <cell r="BA251">
            <v>5.9460216514535848E-2</v>
          </cell>
          <cell r="BB251">
            <v>7.3990883498953497E-2</v>
          </cell>
          <cell r="BC251">
            <v>0.58892095375351627</v>
          </cell>
          <cell r="BD251">
            <v>0.74290742733377413</v>
          </cell>
          <cell r="BE251">
            <v>1.1024610442200962</v>
          </cell>
          <cell r="BF251">
            <v>4.9383238887735459</v>
          </cell>
          <cell r="BG251">
            <v>10.902423888773546</v>
          </cell>
          <cell r="BH251">
            <v>25357.729674420618</v>
          </cell>
          <cell r="BI251">
            <v>17575.320000000003</v>
          </cell>
        </row>
        <row r="252">
          <cell r="A252" t="str">
            <v>л/с №3000000146473</v>
          </cell>
          <cell r="B252" t="str">
            <v>Кв. 242</v>
          </cell>
          <cell r="C252" t="str">
            <v>Баринова Ирина Александровна</v>
          </cell>
          <cell r="D252">
            <v>50.4</v>
          </cell>
          <cell r="E252">
            <v>31</v>
          </cell>
          <cell r="F252">
            <v>28</v>
          </cell>
          <cell r="G252">
            <v>31</v>
          </cell>
          <cell r="H252">
            <v>30</v>
          </cell>
          <cell r="I252">
            <v>31</v>
          </cell>
          <cell r="J252">
            <v>30</v>
          </cell>
          <cell r="K252">
            <v>31</v>
          </cell>
          <cell r="L252">
            <v>31</v>
          </cell>
          <cell r="M252">
            <v>30</v>
          </cell>
          <cell r="N252">
            <v>31</v>
          </cell>
          <cell r="O252">
            <v>30</v>
          </cell>
          <cell r="P252">
            <v>31</v>
          </cell>
          <cell r="Q252">
            <v>365</v>
          </cell>
          <cell r="R252" t="str">
            <v xml:space="preserve">51744705 Отопление ПУ </v>
          </cell>
          <cell r="S252" t="str">
            <v>нет</v>
          </cell>
          <cell r="T252">
            <v>8.5999999999999998E-4</v>
          </cell>
          <cell r="U252">
            <v>776829</v>
          </cell>
          <cell r="W252">
            <v>1.1785361435917232</v>
          </cell>
          <cell r="X252">
            <v>1.1785361435917232</v>
          </cell>
          <cell r="Y252" t="str">
            <v xml:space="preserve">51744705 Отопление ПУ </v>
          </cell>
          <cell r="AB252">
            <v>8.5999999999999998E-4</v>
          </cell>
          <cell r="AC252" t="str">
            <v>нет</v>
          </cell>
          <cell r="AE252">
            <v>0.74233918211026551</v>
          </cell>
          <cell r="AF252">
            <v>0.74233918211026551</v>
          </cell>
          <cell r="AG252">
            <v>1.9208753257019886</v>
          </cell>
          <cell r="AH252">
            <v>0.3044551704278618</v>
          </cell>
          <cell r="AI252">
            <v>0.27499176683806875</v>
          </cell>
          <cell r="AJ252">
            <v>0.3044551704278618</v>
          </cell>
          <cell r="AK252">
            <v>0.2946340358979308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0.17524048785484536</v>
          </cell>
          <cell r="AR252">
            <v>0.23916847633186342</v>
          </cell>
          <cell r="AS252">
            <v>0.32793021792355675</v>
          </cell>
          <cell r="AT252">
            <v>0.75251160592402944</v>
          </cell>
          <cell r="AU252">
            <v>0.57145547563134014</v>
          </cell>
          <cell r="AV252">
            <v>0.31102179489098386</v>
          </cell>
          <cell r="AW252">
            <v>0</v>
          </cell>
          <cell r="AX252">
            <v>5.4681338924035559E-2</v>
          </cell>
          <cell r="AY252">
            <v>2.6442537233020728E-3</v>
          </cell>
          <cell r="AZ252">
            <v>0</v>
          </cell>
          <cell r="BA252">
            <v>4.2447520004711144E-2</v>
          </cell>
          <cell r="BB252">
            <v>5.2820687370357743E-2</v>
          </cell>
          <cell r="BC252">
            <v>0.42041949106483317</v>
          </cell>
          <cell r="BD252">
            <v>0.53034751186433737</v>
          </cell>
          <cell r="BE252">
            <v>0.7870260145707203</v>
          </cell>
          <cell r="BF252">
            <v>3.5253756939686509</v>
          </cell>
          <cell r="BG252">
            <v>5.4462510196706395</v>
          </cell>
          <cell r="BH252">
            <v>12667.326321631548</v>
          </cell>
          <cell r="BI252">
            <v>16721.16</v>
          </cell>
        </row>
        <row r="253">
          <cell r="A253" t="str">
            <v>л/с №3000000146475</v>
          </cell>
          <cell r="B253" t="str">
            <v>Кв. 243</v>
          </cell>
          <cell r="C253" t="str">
            <v>Тимофеева Светлана Владимировна</v>
          </cell>
          <cell r="D253">
            <v>76.400000000000006</v>
          </cell>
          <cell r="E253">
            <v>31</v>
          </cell>
          <cell r="F253">
            <v>28</v>
          </cell>
          <cell r="G253">
            <v>31</v>
          </cell>
          <cell r="H253">
            <v>30</v>
          </cell>
          <cell r="I253">
            <v>31</v>
          </cell>
          <cell r="J253">
            <v>30</v>
          </cell>
          <cell r="K253">
            <v>31</v>
          </cell>
          <cell r="L253">
            <v>31</v>
          </cell>
          <cell r="M253">
            <v>30</v>
          </cell>
          <cell r="N253">
            <v>31</v>
          </cell>
          <cell r="O253">
            <v>30</v>
          </cell>
          <cell r="P253">
            <v>31</v>
          </cell>
          <cell r="Q253">
            <v>365</v>
          </cell>
          <cell r="R253" t="str">
            <v>В-хаус 16-7-Кв. 243</v>
          </cell>
          <cell r="S253">
            <v>67377</v>
          </cell>
          <cell r="T253">
            <v>8.5999999999999998E-4</v>
          </cell>
          <cell r="U253">
            <v>71129</v>
          </cell>
          <cell r="V253">
            <v>3.2267199999999998</v>
          </cell>
          <cell r="X253">
            <v>3.2267199999999998</v>
          </cell>
          <cell r="Y253" t="str">
            <v>В-хаус 16-7-Кв. 243</v>
          </cell>
          <cell r="AB253">
            <v>8.5999999999999998E-4</v>
          </cell>
          <cell r="AC253">
            <v>73684</v>
          </cell>
          <cell r="AD253">
            <v>2.1972999999999998</v>
          </cell>
          <cell r="AF253">
            <v>2.1972999999999998</v>
          </cell>
          <cell r="AG253">
            <v>5.4240199999999996</v>
          </cell>
          <cell r="AH253">
            <v>0.83356933333333327</v>
          </cell>
          <cell r="AI253">
            <v>0.75290133333333331</v>
          </cell>
          <cell r="AJ253">
            <v>0.83356933333333327</v>
          </cell>
          <cell r="AK253">
            <v>0.80667999999999995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0.51870618343065755</v>
          </cell>
          <cell r="AR253">
            <v>0.70793096432021962</v>
          </cell>
          <cell r="AS253">
            <v>0.97066285224912274</v>
          </cell>
          <cell r="AT253">
            <v>1.1407120375515052</v>
          </cell>
          <cell r="AU253">
            <v>0.86625393528242844</v>
          </cell>
          <cell r="AV253">
            <v>0.47146954622363435</v>
          </cell>
          <cell r="AW253">
            <v>0</v>
          </cell>
          <cell r="AX253">
            <v>8.2889966146752328E-2</v>
          </cell>
          <cell r="AY253">
            <v>4.0083528662753646E-3</v>
          </cell>
          <cell r="AZ253">
            <v>0</v>
          </cell>
          <cell r="BA253">
            <v>6.4345050165871664E-2</v>
          </cell>
          <cell r="BB253">
            <v>8.0069454664589923E-2</v>
          </cell>
          <cell r="BC253">
            <v>0.6373025618522471</v>
          </cell>
          <cell r="BD253">
            <v>0.80393948227054324</v>
          </cell>
          <cell r="BE253">
            <v>1.1930314982778381</v>
          </cell>
          <cell r="BF253">
            <v>5.3440218853016859</v>
          </cell>
          <cell r="BG253">
            <v>10.768041885301685</v>
          </cell>
          <cell r="BH253">
            <v>25045.173260185482</v>
          </cell>
          <cell r="BI253">
            <v>25158.599999999995</v>
          </cell>
        </row>
        <row r="254">
          <cell r="A254" t="str">
            <v>л/с №3000000146476</v>
          </cell>
          <cell r="B254" t="str">
            <v>Кв. 244</v>
          </cell>
          <cell r="C254" t="str">
            <v>Пракаш Сингх</v>
          </cell>
          <cell r="D254">
            <v>99.2</v>
          </cell>
          <cell r="E254">
            <v>31</v>
          </cell>
          <cell r="F254">
            <v>28</v>
          </cell>
          <cell r="G254">
            <v>31</v>
          </cell>
          <cell r="H254">
            <v>30</v>
          </cell>
          <cell r="I254">
            <v>31</v>
          </cell>
          <cell r="J254">
            <v>30</v>
          </cell>
          <cell r="K254">
            <v>31</v>
          </cell>
          <cell r="L254">
            <v>31</v>
          </cell>
          <cell r="M254">
            <v>30</v>
          </cell>
          <cell r="N254">
            <v>31</v>
          </cell>
          <cell r="O254">
            <v>30</v>
          </cell>
          <cell r="P254">
            <v>31</v>
          </cell>
          <cell r="Q254">
            <v>365</v>
          </cell>
          <cell r="R254" t="str">
            <v>В-хаус 16-7-Кв. 244</v>
          </cell>
          <cell r="S254">
            <v>70978</v>
          </cell>
          <cell r="T254">
            <v>8.5999999999999998E-4</v>
          </cell>
          <cell r="U254">
            <v>74524</v>
          </cell>
          <cell r="V254">
            <v>3.04956</v>
          </cell>
          <cell r="X254">
            <v>3.04956</v>
          </cell>
          <cell r="Y254" t="str">
            <v>В-хаус 16-7-Кв. 244</v>
          </cell>
          <cell r="AB254">
            <v>8.5999999999999998E-4</v>
          </cell>
          <cell r="AC254">
            <v>76850</v>
          </cell>
          <cell r="AD254">
            <v>2.0003600000000001</v>
          </cell>
          <cell r="AF254">
            <v>2.0003600000000001</v>
          </cell>
          <cell r="AG254">
            <v>5.0499200000000002</v>
          </cell>
          <cell r="AH254">
            <v>0.78780300000000003</v>
          </cell>
          <cell r="AI254">
            <v>0.71156400000000009</v>
          </cell>
          <cell r="AJ254">
            <v>0.78780300000000003</v>
          </cell>
          <cell r="AK254">
            <v>0.76239000000000001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0.47221549223472004</v>
          </cell>
          <cell r="AR254">
            <v>0.64448040039484589</v>
          </cell>
          <cell r="AS254">
            <v>0.88366410737043433</v>
          </cell>
          <cell r="AT254">
            <v>1.4811339545171374</v>
          </cell>
          <cell r="AU254">
            <v>1.1247695075918442</v>
          </cell>
          <cell r="AV254">
            <v>0.61216988200765088</v>
          </cell>
          <cell r="AW254">
            <v>0</v>
          </cell>
          <cell r="AX254">
            <v>0.10762676232667318</v>
          </cell>
          <cell r="AY254">
            <v>5.2045628839596358E-3</v>
          </cell>
          <cell r="AZ254">
            <v>0</v>
          </cell>
          <cell r="BA254">
            <v>8.354749969181241E-2</v>
          </cell>
          <cell r="BB254">
            <v>0.10396452752260889</v>
          </cell>
          <cell r="BC254">
            <v>0.82749233161967162</v>
          </cell>
          <cell r="BD254">
            <v>1.0438585947806007</v>
          </cell>
          <cell r="BE254">
            <v>1.5490670762979257</v>
          </cell>
          <cell r="BF254">
            <v>6.9388346992398855</v>
          </cell>
          <cell r="BG254">
            <v>11.988754699239886</v>
          </cell>
          <cell r="BH254">
            <v>27884.404779868066</v>
          </cell>
          <cell r="BI254">
            <v>28086.359999999997</v>
          </cell>
        </row>
        <row r="255">
          <cell r="A255" t="str">
            <v>л/с №3000000146477</v>
          </cell>
          <cell r="B255" t="str">
            <v>Кв. 245</v>
          </cell>
          <cell r="C255" t="str">
            <v>Филатов Николай Александрович</v>
          </cell>
          <cell r="D255">
            <v>99.3</v>
          </cell>
          <cell r="E255">
            <v>31</v>
          </cell>
          <cell r="F255">
            <v>28</v>
          </cell>
          <cell r="G255">
            <v>31</v>
          </cell>
          <cell r="H255">
            <v>30</v>
          </cell>
          <cell r="I255">
            <v>31</v>
          </cell>
          <cell r="J255">
            <v>30</v>
          </cell>
          <cell r="K255">
            <v>31</v>
          </cell>
          <cell r="L255">
            <v>31</v>
          </cell>
          <cell r="M255">
            <v>30</v>
          </cell>
          <cell r="N255">
            <v>31</v>
          </cell>
          <cell r="O255">
            <v>30</v>
          </cell>
          <cell r="P255">
            <v>31</v>
          </cell>
          <cell r="Q255">
            <v>365</v>
          </cell>
          <cell r="R255" t="str">
            <v>В-хаус 16-7-Кв. 245</v>
          </cell>
          <cell r="S255">
            <v>51263</v>
          </cell>
          <cell r="T255">
            <v>8.5999999999999998E-4</v>
          </cell>
          <cell r="U255">
            <v>54430</v>
          </cell>
          <cell r="V255">
            <v>2.7236199999999999</v>
          </cell>
          <cell r="X255">
            <v>2.7236199999999999</v>
          </cell>
          <cell r="Y255" t="str">
            <v>В-хаус 16-7-Кв. 245</v>
          </cell>
          <cell r="AB255">
            <v>8.5999999999999998E-4</v>
          </cell>
          <cell r="AC255">
            <v>56713</v>
          </cell>
          <cell r="AD255">
            <v>1.9633799999999999</v>
          </cell>
          <cell r="AF255">
            <v>1.9633799999999999</v>
          </cell>
          <cell r="AG255">
            <v>4.6869999999999994</v>
          </cell>
          <cell r="AH255">
            <v>0.70360183333333337</v>
          </cell>
          <cell r="AI255">
            <v>0.63551133333333332</v>
          </cell>
          <cell r="AJ255">
            <v>0.70360183333333337</v>
          </cell>
          <cell r="AK255">
            <v>0.68090499999999998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0.46348579912805921</v>
          </cell>
          <cell r="AR255">
            <v>0.6325661023651904</v>
          </cell>
          <cell r="AS255">
            <v>0.86732809850675041</v>
          </cell>
          <cell r="AT255">
            <v>1.48262703310032</v>
          </cell>
          <cell r="AU255">
            <v>1.1259033478212714</v>
          </cell>
          <cell r="AV255">
            <v>0.61278698874354565</v>
          </cell>
          <cell r="AW255">
            <v>0</v>
          </cell>
          <cell r="AX255">
            <v>0.10773525704676054</v>
          </cell>
          <cell r="AY255">
            <v>5.2098094191249172E-3</v>
          </cell>
          <cell r="AZ255">
            <v>0</v>
          </cell>
          <cell r="BA255">
            <v>8.3631720961663034E-2</v>
          </cell>
          <cell r="BB255">
            <v>0.10406933047374055</v>
          </cell>
          <cell r="BC255">
            <v>0.82832649727654628</v>
          </cell>
          <cell r="BD255">
            <v>1.0449108715898552</v>
          </cell>
          <cell r="BE255">
            <v>1.5506286358506454</v>
          </cell>
          <cell r="BF255">
            <v>6.9458294922834725</v>
          </cell>
          <cell r="BG255">
            <v>11.632829492283472</v>
          </cell>
          <cell r="BH255">
            <v>27056.565459512283</v>
          </cell>
          <cell r="BI255">
            <v>26933.640000000003</v>
          </cell>
        </row>
        <row r="256">
          <cell r="A256" t="str">
            <v>л/с №3000000146488</v>
          </cell>
          <cell r="B256" t="str">
            <v>Кв. 246</v>
          </cell>
          <cell r="C256" t="str">
            <v>Ерёмченко Олег Юрьевич</v>
          </cell>
          <cell r="D256">
            <v>76.2</v>
          </cell>
          <cell r="E256">
            <v>31</v>
          </cell>
          <cell r="F256">
            <v>28</v>
          </cell>
          <cell r="G256">
            <v>31</v>
          </cell>
          <cell r="H256">
            <v>30</v>
          </cell>
          <cell r="I256">
            <v>31</v>
          </cell>
          <cell r="J256">
            <v>30</v>
          </cell>
          <cell r="K256">
            <v>31</v>
          </cell>
          <cell r="L256">
            <v>31</v>
          </cell>
          <cell r="M256">
            <v>30</v>
          </cell>
          <cell r="N256">
            <v>31</v>
          </cell>
          <cell r="O256">
            <v>30</v>
          </cell>
          <cell r="P256">
            <v>31</v>
          </cell>
          <cell r="Q256">
            <v>365</v>
          </cell>
          <cell r="R256" t="str">
            <v xml:space="preserve">19-049643 Отопление ПУ </v>
          </cell>
          <cell r="S256" t="str">
            <v>нет</v>
          </cell>
          <cell r="T256">
            <v>8.5999999999999998E-4</v>
          </cell>
          <cell r="U256">
            <v>17.731999999999999</v>
          </cell>
          <cell r="W256">
            <v>1.7818344075732007</v>
          </cell>
          <cell r="X256">
            <v>1.7818344075732007</v>
          </cell>
          <cell r="Y256" t="str">
            <v xml:space="preserve">19-049643 Отопление ПУ </v>
          </cell>
          <cell r="AB256">
            <v>8.5999999999999998E-4</v>
          </cell>
          <cell r="AC256">
            <v>17.731999999999999</v>
          </cell>
          <cell r="AD256">
            <v>0</v>
          </cell>
          <cell r="AF256">
            <v>0</v>
          </cell>
          <cell r="AG256">
            <v>1.7818344075732007</v>
          </cell>
          <cell r="AH256">
            <v>0.46030722195641016</v>
          </cell>
          <cell r="AI256">
            <v>0.41576136176708012</v>
          </cell>
          <cell r="AJ256">
            <v>0.46030722195641016</v>
          </cell>
          <cell r="AK256">
            <v>0.44545860189330017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1.1377258803851398</v>
          </cell>
          <cell r="AU256">
            <v>0.86398625482357394</v>
          </cell>
          <cell r="AV256">
            <v>0.4702353327518447</v>
          </cell>
          <cell r="AW256">
            <v>0</v>
          </cell>
          <cell r="AX256">
            <v>8.2672976706577583E-2</v>
          </cell>
          <cell r="AY256">
            <v>3.9978597959448008E-3</v>
          </cell>
          <cell r="AZ256">
            <v>0</v>
          </cell>
          <cell r="BA256">
            <v>6.4176607626170432E-2</v>
          </cell>
          <cell r="BB256">
            <v>7.9859848762326588E-2</v>
          </cell>
          <cell r="BC256">
            <v>0.63563423053849777</v>
          </cell>
          <cell r="BD256">
            <v>0.80183492865203398</v>
          </cell>
          <cell r="BE256">
            <v>1.1899083791723986</v>
          </cell>
          <cell r="BF256">
            <v>5.3300322992145075</v>
          </cell>
          <cell r="BG256">
            <v>7.1118667067877084</v>
          </cell>
          <cell r="BH256">
            <v>16541.348535983398</v>
          </cell>
          <cell r="BI256">
            <v>33090.720000000008</v>
          </cell>
        </row>
        <row r="257">
          <cell r="A257" t="str">
            <v>л/с №3000000146491</v>
          </cell>
          <cell r="B257" t="str">
            <v>Кв. 247</v>
          </cell>
          <cell r="C257" t="str">
            <v>Морозова Ирина Валерьевна</v>
          </cell>
          <cell r="D257">
            <v>50.7</v>
          </cell>
          <cell r="E257">
            <v>31</v>
          </cell>
          <cell r="F257">
            <v>28</v>
          </cell>
          <cell r="G257">
            <v>31</v>
          </cell>
          <cell r="H257">
            <v>30</v>
          </cell>
          <cell r="I257">
            <v>31</v>
          </cell>
          <cell r="J257">
            <v>30</v>
          </cell>
          <cell r="K257">
            <v>31</v>
          </cell>
          <cell r="L257">
            <v>31</v>
          </cell>
          <cell r="M257">
            <v>30</v>
          </cell>
          <cell r="N257">
            <v>31</v>
          </cell>
          <cell r="O257">
            <v>30</v>
          </cell>
          <cell r="P257">
            <v>31</v>
          </cell>
          <cell r="Q257">
            <v>365</v>
          </cell>
          <cell r="R257" t="str">
            <v>В-хаус 16-7-Кв. 247</v>
          </cell>
          <cell r="S257">
            <v>22628</v>
          </cell>
          <cell r="T257">
            <v>8.5999999999999998E-4</v>
          </cell>
          <cell r="U257">
            <v>23965</v>
          </cell>
          <cell r="V257">
            <v>1.1498200000000001</v>
          </cell>
          <cell r="X257">
            <v>1.1498200000000001</v>
          </cell>
          <cell r="Y257" t="str">
            <v>В-хаус 16-7-Кв. 247</v>
          </cell>
          <cell r="AB257">
            <v>8.5999999999999998E-4</v>
          </cell>
          <cell r="AC257">
            <v>24574</v>
          </cell>
          <cell r="AD257">
            <v>0.52373999999999998</v>
          </cell>
          <cell r="AF257">
            <v>0.52373999999999998</v>
          </cell>
          <cell r="AG257">
            <v>1.6735600000000002</v>
          </cell>
          <cell r="AH257">
            <v>0.29703683333333336</v>
          </cell>
          <cell r="AI257">
            <v>0.26829133333333338</v>
          </cell>
          <cell r="AJ257">
            <v>0.29703683333333336</v>
          </cell>
          <cell r="AK257">
            <v>0.28745500000000002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0.12363681632456769</v>
          </cell>
          <cell r="AR257">
            <v>0.16873970930372362</v>
          </cell>
          <cell r="AS257">
            <v>0.23136347437170871</v>
          </cell>
          <cell r="AT257">
            <v>0.75699084167357733</v>
          </cell>
          <cell r="AU257">
            <v>0.57485699631962206</v>
          </cell>
          <cell r="AV257">
            <v>0.31287311509866833</v>
          </cell>
          <cell r="AW257">
            <v>0</v>
          </cell>
          <cell r="AX257">
            <v>5.5006823084297683E-2</v>
          </cell>
          <cell r="AY257">
            <v>2.6599933287979184E-3</v>
          </cell>
          <cell r="AZ257">
            <v>0</v>
          </cell>
          <cell r="BA257">
            <v>4.2700183814263E-2</v>
          </cell>
          <cell r="BB257">
            <v>5.3135096223752731E-2</v>
          </cell>
          <cell r="BC257">
            <v>0.42292198803545722</v>
          </cell>
          <cell r="BD257">
            <v>0.53350434229210131</v>
          </cell>
          <cell r="BE257">
            <v>0.79171069322887933</v>
          </cell>
          <cell r="BF257">
            <v>3.5463600730994167</v>
          </cell>
          <cell r="BG257">
            <v>5.2199200730994164</v>
          </cell>
          <cell r="BH257">
            <v>12140.907699620471</v>
          </cell>
          <cell r="BI257">
            <v>12657.480000000003</v>
          </cell>
        </row>
        <row r="258">
          <cell r="A258" t="str">
            <v>л/с №3000000146493</v>
          </cell>
          <cell r="B258" t="str">
            <v>Кв. 248</v>
          </cell>
          <cell r="C258" t="str">
            <v>Гончарова Марина Николаевна</v>
          </cell>
          <cell r="D258">
            <v>70.599999999999994</v>
          </cell>
          <cell r="E258">
            <v>31</v>
          </cell>
          <cell r="F258">
            <v>28</v>
          </cell>
          <cell r="G258">
            <v>31</v>
          </cell>
          <cell r="H258">
            <v>30</v>
          </cell>
          <cell r="I258">
            <v>31</v>
          </cell>
          <cell r="J258">
            <v>30</v>
          </cell>
          <cell r="K258">
            <v>31</v>
          </cell>
          <cell r="L258">
            <v>31</v>
          </cell>
          <cell r="M258">
            <v>30</v>
          </cell>
          <cell r="N258">
            <v>31</v>
          </cell>
          <cell r="O258">
            <v>30</v>
          </cell>
          <cell r="P258">
            <v>31</v>
          </cell>
          <cell r="Q258">
            <v>365</v>
          </cell>
          <cell r="R258" t="str">
            <v>В-хаус 16-7-Кв. 248</v>
          </cell>
          <cell r="S258" t="str">
            <v>нет</v>
          </cell>
          <cell r="T258">
            <v>8.5999999999999998E-4</v>
          </cell>
          <cell r="U258">
            <v>100398</v>
          </cell>
          <cell r="W258">
            <v>1.65088594717412</v>
          </cell>
          <cell r="X258">
            <v>1.65088594717412</v>
          </cell>
          <cell r="Y258" t="str">
            <v>В-хаус 16-7-Кв. 248</v>
          </cell>
          <cell r="AB258">
            <v>8.5999999999999998E-4</v>
          </cell>
          <cell r="AC258">
            <v>103712</v>
          </cell>
          <cell r="AD258">
            <v>2.8500399999999999</v>
          </cell>
          <cell r="AF258">
            <v>2.8500399999999999</v>
          </cell>
          <cell r="AG258">
            <v>4.5009259471741201</v>
          </cell>
          <cell r="AH258">
            <v>0.42647886968664767</v>
          </cell>
          <cell r="AI258">
            <v>0.38520672100729469</v>
          </cell>
          <cell r="AJ258">
            <v>0.42647886968664767</v>
          </cell>
          <cell r="AK258">
            <v>0.41272148679352999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0.67279541756915817</v>
          </cell>
          <cell r="AR258">
            <v>0.91823217837855509</v>
          </cell>
          <cell r="AS258">
            <v>1.2590124040522868</v>
          </cell>
          <cell r="AT258">
            <v>1.0541134797269143</v>
          </cell>
          <cell r="AU258">
            <v>0.80049120197564716</v>
          </cell>
          <cell r="AV258">
            <v>0.43567735554173537</v>
          </cell>
          <cell r="AW258">
            <v>0</v>
          </cell>
          <cell r="AX258">
            <v>7.6597272381684733E-2</v>
          </cell>
          <cell r="AY258">
            <v>3.7040538266890142E-3</v>
          </cell>
          <cell r="AZ258">
            <v>0</v>
          </cell>
          <cell r="BA258">
            <v>5.9460216514535848E-2</v>
          </cell>
          <cell r="BB258">
            <v>7.3990883498953497E-2</v>
          </cell>
          <cell r="BC258">
            <v>0.58892095375351627</v>
          </cell>
          <cell r="BD258">
            <v>0.74290742733377413</v>
          </cell>
          <cell r="BE258">
            <v>1.1024610442200962</v>
          </cell>
          <cell r="BF258">
            <v>4.9383238887735459</v>
          </cell>
          <cell r="BG258">
            <v>9.4392498359476669</v>
          </cell>
          <cell r="BH258">
            <v>21954.562408433962</v>
          </cell>
          <cell r="BI258">
            <v>23271.84</v>
          </cell>
        </row>
        <row r="259">
          <cell r="A259" t="str">
            <v>л/с №3000000146494</v>
          </cell>
          <cell r="B259" t="str">
            <v>Кв. 249</v>
          </cell>
          <cell r="C259" t="str">
            <v>Шевченко Андрей Николаевич</v>
          </cell>
          <cell r="D259">
            <v>70.5</v>
          </cell>
          <cell r="E259">
            <v>31</v>
          </cell>
          <cell r="F259">
            <v>28</v>
          </cell>
          <cell r="G259">
            <v>31</v>
          </cell>
          <cell r="H259">
            <v>30</v>
          </cell>
          <cell r="I259">
            <v>31</v>
          </cell>
          <cell r="J259">
            <v>30</v>
          </cell>
          <cell r="K259">
            <v>31</v>
          </cell>
          <cell r="L259">
            <v>31</v>
          </cell>
          <cell r="M259">
            <v>30</v>
          </cell>
          <cell r="N259">
            <v>31</v>
          </cell>
          <cell r="O259">
            <v>30</v>
          </cell>
          <cell r="P259">
            <v>31</v>
          </cell>
          <cell r="Q259">
            <v>365</v>
          </cell>
          <cell r="R259" t="str">
            <v xml:space="preserve">20000694 Отопление ПУ </v>
          </cell>
          <cell r="S259">
            <v>1E-3</v>
          </cell>
          <cell r="T259">
            <v>8.5999999999999998E-4</v>
          </cell>
          <cell r="U259">
            <v>1E-3</v>
          </cell>
          <cell r="V259">
            <v>0</v>
          </cell>
          <cell r="X259">
            <v>0</v>
          </cell>
          <cell r="Y259" t="str">
            <v xml:space="preserve">20000694 Отопление ПУ </v>
          </cell>
          <cell r="AB259">
            <v>8.5999999999999998E-4</v>
          </cell>
          <cell r="AC259">
            <v>1E-3</v>
          </cell>
          <cell r="AD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1.0526204011437317</v>
          </cell>
          <cell r="AU259">
            <v>0.79935736174621985</v>
          </cell>
          <cell r="AV259">
            <v>0.43506024880584054</v>
          </cell>
          <cell r="AW259">
            <v>0</v>
          </cell>
          <cell r="AX259">
            <v>7.6488777661597368E-2</v>
          </cell>
          <cell r="AY259">
            <v>3.6988072915237324E-3</v>
          </cell>
          <cell r="AZ259">
            <v>0</v>
          </cell>
          <cell r="BA259">
            <v>5.9375995244685231E-2</v>
          </cell>
          <cell r="BB259">
            <v>7.3886080547821836E-2</v>
          </cell>
          <cell r="BC259">
            <v>0.58808678809664161</v>
          </cell>
          <cell r="BD259">
            <v>0.74185515052451956</v>
          </cell>
          <cell r="BE259">
            <v>1.1008994846673765</v>
          </cell>
          <cell r="BF259">
            <v>4.9313290957299571</v>
          </cell>
          <cell r="BG259">
            <v>4.9313290957299571</v>
          </cell>
          <cell r="BH259">
            <v>11469.679717176394</v>
          </cell>
          <cell r="BI259">
            <v>15228</v>
          </cell>
        </row>
        <row r="260">
          <cell r="A260" t="str">
            <v>л/с №3000000146496</v>
          </cell>
          <cell r="B260" t="str">
            <v>Кв. 250</v>
          </cell>
          <cell r="C260" t="str">
            <v>Ульянов Сергей Михайлович</v>
          </cell>
          <cell r="D260">
            <v>50.5</v>
          </cell>
          <cell r="E260">
            <v>31</v>
          </cell>
          <cell r="F260">
            <v>28</v>
          </cell>
          <cell r="G260">
            <v>31</v>
          </cell>
          <cell r="H260">
            <v>30</v>
          </cell>
          <cell r="I260">
            <v>31</v>
          </cell>
          <cell r="J260">
            <v>30</v>
          </cell>
          <cell r="K260">
            <v>31</v>
          </cell>
          <cell r="L260">
            <v>31</v>
          </cell>
          <cell r="M260">
            <v>30</v>
          </cell>
          <cell r="N260">
            <v>31</v>
          </cell>
          <cell r="O260">
            <v>30</v>
          </cell>
          <cell r="P260">
            <v>31</v>
          </cell>
          <cell r="Q260">
            <v>365</v>
          </cell>
          <cell r="R260" t="str">
            <v>В-хаус 16-7-Кв. 250</v>
          </cell>
          <cell r="S260">
            <v>33389</v>
          </cell>
          <cell r="T260">
            <v>8.5999999999999998E-4</v>
          </cell>
          <cell r="U260">
            <v>35738</v>
          </cell>
          <cell r="V260">
            <v>2.02014</v>
          </cell>
          <cell r="X260">
            <v>2.02014</v>
          </cell>
          <cell r="Y260" t="str">
            <v>В-хаус 16-7-Кв. 250</v>
          </cell>
          <cell r="AB260">
            <v>8.5999999999999998E-4</v>
          </cell>
          <cell r="AC260">
            <v>37034</v>
          </cell>
          <cell r="AD260">
            <v>1.11456</v>
          </cell>
          <cell r="AF260">
            <v>1.11456</v>
          </cell>
          <cell r="AG260">
            <v>3.1347</v>
          </cell>
          <cell r="AH260">
            <v>0.52186949999999999</v>
          </cell>
          <cell r="AI260">
            <v>0.47136599999999995</v>
          </cell>
          <cell r="AJ260">
            <v>0.52186949999999999</v>
          </cell>
          <cell r="AK260">
            <v>0.50503500000000001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0.26310888991238052</v>
          </cell>
          <cell r="AR260">
            <v>0.35909140107984533</v>
          </cell>
          <cell r="AS260">
            <v>0.4923597090077742</v>
          </cell>
          <cell r="AT260">
            <v>0.75400468450721203</v>
          </cell>
          <cell r="AU260">
            <v>0.57258931586076744</v>
          </cell>
          <cell r="AV260">
            <v>0.31163890162687868</v>
          </cell>
          <cell r="AW260">
            <v>0</v>
          </cell>
          <cell r="AX260">
            <v>5.4789833644122932E-2</v>
          </cell>
          <cell r="AY260">
            <v>2.6495002584673547E-3</v>
          </cell>
          <cell r="AZ260">
            <v>0</v>
          </cell>
          <cell r="BA260">
            <v>4.253174127456176E-2</v>
          </cell>
          <cell r="BB260">
            <v>5.2925490321489403E-2</v>
          </cell>
          <cell r="BC260">
            <v>0.42125365672170784</v>
          </cell>
          <cell r="BD260">
            <v>0.53139978867359206</v>
          </cell>
          <cell r="BE260">
            <v>0.78858757412343994</v>
          </cell>
          <cell r="BF260">
            <v>3.5323704870122401</v>
          </cell>
          <cell r="BG260">
            <v>6.6670704870122401</v>
          </cell>
          <cell r="BH260">
            <v>15506.80590433203</v>
          </cell>
          <cell r="BI260">
            <v>16509.12</v>
          </cell>
        </row>
        <row r="261">
          <cell r="A261" t="str">
            <v>л/с №3000000146497</v>
          </cell>
          <cell r="B261" t="str">
            <v>Кв. 251</v>
          </cell>
          <cell r="C261" t="str">
            <v>Мартиросян Гайк Леонидович</v>
          </cell>
          <cell r="D261">
            <v>76.400000000000006</v>
          </cell>
          <cell r="E261">
            <v>31</v>
          </cell>
          <cell r="F261">
            <v>28</v>
          </cell>
          <cell r="G261">
            <v>31</v>
          </cell>
          <cell r="H261">
            <v>30</v>
          </cell>
          <cell r="I261">
            <v>31</v>
          </cell>
          <cell r="J261">
            <v>30</v>
          </cell>
          <cell r="K261">
            <v>31</v>
          </cell>
          <cell r="L261">
            <v>31</v>
          </cell>
          <cell r="M261">
            <v>30</v>
          </cell>
          <cell r="N261">
            <v>31</v>
          </cell>
          <cell r="O261">
            <v>30</v>
          </cell>
          <cell r="P261">
            <v>31</v>
          </cell>
          <cell r="Q261">
            <v>365</v>
          </cell>
          <cell r="R261" t="str">
            <v>В-хаус 16-7-Кв. 251</v>
          </cell>
          <cell r="S261">
            <v>44534</v>
          </cell>
          <cell r="T261">
            <v>8.5999999999999998E-4</v>
          </cell>
          <cell r="U261">
            <v>47590</v>
          </cell>
          <cell r="V261">
            <v>2.6281599999999998</v>
          </cell>
          <cell r="X261">
            <v>2.6281599999999998</v>
          </cell>
          <cell r="Y261" t="str">
            <v>В-хаус 16-7-Кв. 251</v>
          </cell>
          <cell r="AB261">
            <v>8.5999999999999998E-4</v>
          </cell>
          <cell r="AC261">
            <v>49683</v>
          </cell>
          <cell r="AD261">
            <v>1.7999799999999999</v>
          </cell>
          <cell r="AF261">
            <v>1.7999799999999999</v>
          </cell>
          <cell r="AG261">
            <v>4.42814</v>
          </cell>
          <cell r="AH261">
            <v>0.67894133333333329</v>
          </cell>
          <cell r="AI261">
            <v>0.6132373333333333</v>
          </cell>
          <cell r="AJ261">
            <v>0.67894133333333329</v>
          </cell>
          <cell r="AK261">
            <v>0.65703999999999996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0.42491273656374412</v>
          </cell>
          <cell r="AR261">
            <v>0.57992152967601562</v>
          </cell>
          <cell r="AS261">
            <v>0.79514573376024023</v>
          </cell>
          <cell r="AT261">
            <v>1.1407120375515052</v>
          </cell>
          <cell r="AU261">
            <v>0.86625393528242844</v>
          </cell>
          <cell r="AV261">
            <v>0.47146954622363435</v>
          </cell>
          <cell r="AW261">
            <v>0</v>
          </cell>
          <cell r="AX261">
            <v>8.2889966146752328E-2</v>
          </cell>
          <cell r="AY261">
            <v>4.0083528662753646E-3</v>
          </cell>
          <cell r="AZ261">
            <v>0</v>
          </cell>
          <cell r="BA261">
            <v>6.4345050165871664E-2</v>
          </cell>
          <cell r="BB261">
            <v>8.0069454664589923E-2</v>
          </cell>
          <cell r="BC261">
            <v>0.6373025618522471</v>
          </cell>
          <cell r="BD261">
            <v>0.80393948227054324</v>
          </cell>
          <cell r="BE261">
            <v>1.1930314982778381</v>
          </cell>
          <cell r="BF261">
            <v>5.3440218853016859</v>
          </cell>
          <cell r="BG261">
            <v>9.7721618853016849</v>
          </cell>
          <cell r="BH261">
            <v>22728.875885785485</v>
          </cell>
          <cell r="BI261">
            <v>21521.880000000005</v>
          </cell>
        </row>
        <row r="262">
          <cell r="A262" t="str">
            <v>л/с №3000000146498</v>
          </cell>
          <cell r="B262" t="str">
            <v>Кв. 252</v>
          </cell>
          <cell r="C262" t="str">
            <v>Трощенков Кирилл Валерьевич</v>
          </cell>
          <cell r="D262">
            <v>99.3</v>
          </cell>
          <cell r="E262">
            <v>31</v>
          </cell>
          <cell r="F262">
            <v>28</v>
          </cell>
          <cell r="G262">
            <v>31</v>
          </cell>
          <cell r="H262">
            <v>30</v>
          </cell>
          <cell r="I262">
            <v>31</v>
          </cell>
          <cell r="J262">
            <v>30</v>
          </cell>
          <cell r="K262">
            <v>31</v>
          </cell>
          <cell r="L262">
            <v>31</v>
          </cell>
          <cell r="M262">
            <v>30</v>
          </cell>
          <cell r="N262">
            <v>31</v>
          </cell>
          <cell r="O262">
            <v>30</v>
          </cell>
          <cell r="P262">
            <v>31</v>
          </cell>
          <cell r="Q262">
            <v>365</v>
          </cell>
          <cell r="R262" t="str">
            <v xml:space="preserve">4519653 Отопление ПУ </v>
          </cell>
          <cell r="S262" t="str">
            <v>нет</v>
          </cell>
          <cell r="T262">
            <v>8.5999999999999998E-4</v>
          </cell>
          <cell r="U262">
            <v>7.133</v>
          </cell>
          <cell r="W262">
            <v>2.3219968067194068</v>
          </cell>
          <cell r="X262">
            <v>2.3219968067194068</v>
          </cell>
          <cell r="Y262" t="str">
            <v xml:space="preserve">4519653 Отопление ПУ </v>
          </cell>
          <cell r="AB262">
            <v>8.5999999999999998E-4</v>
          </cell>
          <cell r="AC262">
            <v>7.133</v>
          </cell>
          <cell r="AD262">
            <v>0</v>
          </cell>
          <cell r="AF262">
            <v>0</v>
          </cell>
          <cell r="AG262">
            <v>2.3219968067194068</v>
          </cell>
          <cell r="AH262">
            <v>0.59984917506918001</v>
          </cell>
          <cell r="AI262">
            <v>0.54179925490119485</v>
          </cell>
          <cell r="AJ262">
            <v>0.59984917506918001</v>
          </cell>
          <cell r="AK262">
            <v>0.5804992016798517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1.48262703310032</v>
          </cell>
          <cell r="AU262">
            <v>1.1259033478212714</v>
          </cell>
          <cell r="AV262">
            <v>0.61278698874354565</v>
          </cell>
          <cell r="AW262">
            <v>0</v>
          </cell>
          <cell r="AX262">
            <v>0.10773525704676054</v>
          </cell>
          <cell r="AY262">
            <v>5.2098094191249172E-3</v>
          </cell>
          <cell r="AZ262">
            <v>0</v>
          </cell>
          <cell r="BA262">
            <v>8.3631720961663034E-2</v>
          </cell>
          <cell r="BB262">
            <v>0.10406933047374055</v>
          </cell>
          <cell r="BC262">
            <v>0.82832649727654628</v>
          </cell>
          <cell r="BD262">
            <v>1.0449108715898552</v>
          </cell>
          <cell r="BE262">
            <v>1.5506286358506454</v>
          </cell>
          <cell r="BF262">
            <v>6.9458294922834725</v>
          </cell>
          <cell r="BG262">
            <v>9.2678262990028788</v>
          </cell>
          <cell r="BH262">
            <v>21555.851832324817</v>
          </cell>
          <cell r="BI262">
            <v>20207.28</v>
          </cell>
        </row>
        <row r="263">
          <cell r="A263" t="str">
            <v>л/с №3000000146499</v>
          </cell>
          <cell r="B263" t="str">
            <v>Кв. 253</v>
          </cell>
          <cell r="C263" t="str">
            <v>Акмаева Наталья Тимофеевна</v>
          </cell>
          <cell r="D263">
            <v>99.5</v>
          </cell>
          <cell r="E263">
            <v>31</v>
          </cell>
          <cell r="F263">
            <v>28</v>
          </cell>
          <cell r="G263">
            <v>31</v>
          </cell>
          <cell r="H263">
            <v>30</v>
          </cell>
          <cell r="I263">
            <v>31</v>
          </cell>
          <cell r="J263">
            <v>30</v>
          </cell>
          <cell r="K263">
            <v>31</v>
          </cell>
          <cell r="L263">
            <v>31</v>
          </cell>
          <cell r="M263">
            <v>30</v>
          </cell>
          <cell r="N263">
            <v>31</v>
          </cell>
          <cell r="O263">
            <v>30</v>
          </cell>
          <cell r="P263">
            <v>31</v>
          </cell>
          <cell r="Q263">
            <v>365</v>
          </cell>
          <cell r="R263" t="str">
            <v xml:space="preserve">4519558 Отопление ПУ </v>
          </cell>
          <cell r="S263" t="str">
            <v>нет</v>
          </cell>
          <cell r="T263">
            <v>8.5999999999999998E-4</v>
          </cell>
          <cell r="U263">
            <v>9.6199999999999992</v>
          </cell>
          <cell r="W263">
            <v>2.3266735374479457</v>
          </cell>
          <cell r="X263">
            <v>2.3266735374479457</v>
          </cell>
          <cell r="Y263" t="str">
            <v xml:space="preserve">4519558 Отопление ПУ </v>
          </cell>
          <cell r="AB263">
            <v>8.5999999999999998E-4</v>
          </cell>
          <cell r="AC263">
            <v>9.6199999999999992</v>
          </cell>
          <cell r="AD263">
            <v>0</v>
          </cell>
          <cell r="AF263">
            <v>0</v>
          </cell>
          <cell r="AG263">
            <v>2.3266735374479457</v>
          </cell>
          <cell r="AH263">
            <v>0.60105733050738597</v>
          </cell>
          <cell r="AI263">
            <v>0.54289049207118734</v>
          </cell>
          <cell r="AJ263">
            <v>0.60105733050738597</v>
          </cell>
          <cell r="AK263">
            <v>0.58166838436198642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1.4856131902666851</v>
          </cell>
          <cell r="AU263">
            <v>1.1281710282801261</v>
          </cell>
          <cell r="AV263">
            <v>0.61402120221533529</v>
          </cell>
          <cell r="AW263">
            <v>0</v>
          </cell>
          <cell r="AX263">
            <v>0.10795224648693529</v>
          </cell>
          <cell r="AY263">
            <v>5.2203024894554809E-3</v>
          </cell>
          <cell r="AZ263">
            <v>0</v>
          </cell>
          <cell r="BA263">
            <v>8.3800163501364267E-2</v>
          </cell>
          <cell r="BB263">
            <v>0.10427893637600387</v>
          </cell>
          <cell r="BC263">
            <v>0.82999482859029561</v>
          </cell>
          <cell r="BD263">
            <v>1.0470154252083645</v>
          </cell>
          <cell r="BE263">
            <v>1.5537517549560846</v>
          </cell>
          <cell r="BF263">
            <v>6.9598190783706491</v>
          </cell>
          <cell r="BG263">
            <v>9.2864926158185952</v>
          </cell>
          <cell r="BH263">
            <v>21599.267445280155</v>
          </cell>
          <cell r="BI263">
            <v>24899.039999999994</v>
          </cell>
        </row>
        <row r="264">
          <cell r="A264" t="str">
            <v>л/с №3000000146500</v>
          </cell>
          <cell r="B264" t="str">
            <v>Кв. 254</v>
          </cell>
          <cell r="C264" t="str">
            <v>Чернуха Сергей Николаевич</v>
          </cell>
          <cell r="D264">
            <v>76.2</v>
          </cell>
          <cell r="E264">
            <v>31</v>
          </cell>
          <cell r="F264">
            <v>28</v>
          </cell>
          <cell r="G264">
            <v>31</v>
          </cell>
          <cell r="H264">
            <v>30</v>
          </cell>
          <cell r="I264">
            <v>31</v>
          </cell>
          <cell r="J264">
            <v>30</v>
          </cell>
          <cell r="K264">
            <v>31</v>
          </cell>
          <cell r="L264">
            <v>31</v>
          </cell>
          <cell r="M264">
            <v>30</v>
          </cell>
          <cell r="N264">
            <v>31</v>
          </cell>
          <cell r="O264">
            <v>30</v>
          </cell>
          <cell r="P264">
            <v>31</v>
          </cell>
          <cell r="Q264">
            <v>365</v>
          </cell>
          <cell r="R264" t="str">
            <v xml:space="preserve">51744645 Отопление ПУ </v>
          </cell>
          <cell r="S264">
            <v>33138</v>
          </cell>
          <cell r="T264">
            <v>8.5999999999999998E-4</v>
          </cell>
          <cell r="U264">
            <v>33689</v>
          </cell>
          <cell r="V264">
            <v>0.47386</v>
          </cell>
          <cell r="X264">
            <v>0.47386</v>
          </cell>
          <cell r="Y264" t="str">
            <v xml:space="preserve">51744645 Отопление ПУ </v>
          </cell>
          <cell r="AB264">
            <v>8.5999999999999998E-4</v>
          </cell>
          <cell r="AC264">
            <v>34231</v>
          </cell>
          <cell r="AD264">
            <v>0.46611999999999998</v>
          </cell>
          <cell r="AF264">
            <v>0.46611999999999998</v>
          </cell>
          <cell r="AG264">
            <v>0.93998000000000004</v>
          </cell>
          <cell r="AH264">
            <v>0.12241383333333335</v>
          </cell>
          <cell r="AI264">
            <v>0.11056733333333335</v>
          </cell>
          <cell r="AJ264">
            <v>0.12241383333333335</v>
          </cell>
          <cell r="AK264">
            <v>0.11846500000000001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0.11003473636767765</v>
          </cell>
          <cell r="AR264">
            <v>0.15017557051333036</v>
          </cell>
          <cell r="AS264">
            <v>0.20590969311899199</v>
          </cell>
          <cell r="AT264">
            <v>1.1377258803851398</v>
          </cell>
          <cell r="AU264">
            <v>0.86398625482357394</v>
          </cell>
          <cell r="AV264">
            <v>0.4702353327518447</v>
          </cell>
          <cell r="AW264">
            <v>0</v>
          </cell>
          <cell r="AX264">
            <v>8.2672976706577583E-2</v>
          </cell>
          <cell r="AY264">
            <v>3.9978597959448008E-3</v>
          </cell>
          <cell r="AZ264">
            <v>0</v>
          </cell>
          <cell r="BA264">
            <v>6.4176607626170432E-2</v>
          </cell>
          <cell r="BB264">
            <v>7.9859848762326588E-2</v>
          </cell>
          <cell r="BC264">
            <v>0.63563423053849777</v>
          </cell>
          <cell r="BD264">
            <v>0.80183492865203398</v>
          </cell>
          <cell r="BE264">
            <v>1.1899083791723986</v>
          </cell>
          <cell r="BF264">
            <v>5.3300322992145075</v>
          </cell>
          <cell r="BG264">
            <v>6.2700122992145078</v>
          </cell>
          <cell r="BH264">
            <v>14583.29620649704</v>
          </cell>
          <cell r="BI264">
            <v>5565.3599999999979</v>
          </cell>
        </row>
        <row r="265">
          <cell r="A265" t="str">
            <v>л/с №3000000146502</v>
          </cell>
          <cell r="B265" t="str">
            <v>Кв. 255</v>
          </cell>
          <cell r="C265" t="str">
            <v>Скляник Ксения Борисовна</v>
          </cell>
          <cell r="D265">
            <v>50.5</v>
          </cell>
          <cell r="E265">
            <v>31</v>
          </cell>
          <cell r="F265">
            <v>28</v>
          </cell>
          <cell r="G265">
            <v>31</v>
          </cell>
          <cell r="H265">
            <v>30</v>
          </cell>
          <cell r="I265">
            <v>31</v>
          </cell>
          <cell r="J265">
            <v>30</v>
          </cell>
          <cell r="K265">
            <v>31</v>
          </cell>
          <cell r="L265">
            <v>31</v>
          </cell>
          <cell r="M265">
            <v>30</v>
          </cell>
          <cell r="N265">
            <v>31</v>
          </cell>
          <cell r="O265">
            <v>30</v>
          </cell>
          <cell r="P265">
            <v>31</v>
          </cell>
          <cell r="Q265">
            <v>365</v>
          </cell>
          <cell r="R265" t="str">
            <v xml:space="preserve">51744638 Отопление ПУ </v>
          </cell>
          <cell r="S265">
            <v>22860</v>
          </cell>
          <cell r="T265">
            <v>8.5999999999999998E-4</v>
          </cell>
          <cell r="U265">
            <v>22860</v>
          </cell>
          <cell r="V265">
            <v>0</v>
          </cell>
          <cell r="X265">
            <v>0</v>
          </cell>
          <cell r="Y265" t="str">
            <v xml:space="preserve">51744638 Отопление ПУ </v>
          </cell>
          <cell r="AB265">
            <v>8.5999999999999998E-4</v>
          </cell>
          <cell r="AC265">
            <v>23961</v>
          </cell>
          <cell r="AD265">
            <v>0.94685999999999992</v>
          </cell>
          <cell r="AF265">
            <v>0.94685999999999992</v>
          </cell>
          <cell r="AG265">
            <v>0.94685999999999992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0.2235207467542677</v>
          </cell>
          <cell r="AR265">
            <v>0.30506144489885006</v>
          </cell>
          <cell r="AS265">
            <v>0.41827780834688222</v>
          </cell>
          <cell r="AT265">
            <v>0.75400468450721203</v>
          </cell>
          <cell r="AU265">
            <v>0.57258931586076744</v>
          </cell>
          <cell r="AV265">
            <v>0.31163890162687868</v>
          </cell>
          <cell r="AW265">
            <v>0</v>
          </cell>
          <cell r="AX265">
            <v>5.4789833644122932E-2</v>
          </cell>
          <cell r="AY265">
            <v>2.6495002584673547E-3</v>
          </cell>
          <cell r="AZ265">
            <v>0</v>
          </cell>
          <cell r="BA265">
            <v>4.253174127456176E-2</v>
          </cell>
          <cell r="BB265">
            <v>5.2925490321489403E-2</v>
          </cell>
          <cell r="BC265">
            <v>0.42125365672170784</v>
          </cell>
          <cell r="BD265">
            <v>0.53139978867359206</v>
          </cell>
          <cell r="BE265">
            <v>0.78858757412343994</v>
          </cell>
          <cell r="BF265">
            <v>3.5323704870122401</v>
          </cell>
          <cell r="BG265">
            <v>4.4792304870122397</v>
          </cell>
          <cell r="BH265">
            <v>10418.152605132029</v>
          </cell>
          <cell r="BI265">
            <v>3809.76</v>
          </cell>
        </row>
        <row r="266">
          <cell r="A266" t="str">
            <v>л/с №3000000146503</v>
          </cell>
          <cell r="B266" t="str">
            <v>Кв. 256</v>
          </cell>
          <cell r="C266" t="str">
            <v>Осипенко Людмила Семеновна</v>
          </cell>
          <cell r="D266">
            <v>70.599999999999994</v>
          </cell>
          <cell r="E266">
            <v>31</v>
          </cell>
          <cell r="F266">
            <v>28</v>
          </cell>
          <cell r="G266">
            <v>31</v>
          </cell>
          <cell r="H266">
            <v>30</v>
          </cell>
          <cell r="I266">
            <v>31</v>
          </cell>
          <cell r="J266">
            <v>30</v>
          </cell>
          <cell r="K266">
            <v>31</v>
          </cell>
          <cell r="L266">
            <v>31</v>
          </cell>
          <cell r="M266">
            <v>30</v>
          </cell>
          <cell r="N266">
            <v>31</v>
          </cell>
          <cell r="O266">
            <v>30</v>
          </cell>
          <cell r="P266">
            <v>31</v>
          </cell>
          <cell r="Q266">
            <v>365</v>
          </cell>
          <cell r="R266" t="str">
            <v xml:space="preserve">51744732 Отопление ПУ </v>
          </cell>
          <cell r="S266">
            <v>92451</v>
          </cell>
          <cell r="T266">
            <v>8.5999999999999998E-4</v>
          </cell>
          <cell r="U266">
            <v>97256</v>
          </cell>
          <cell r="V266">
            <v>4.1322999999999999</v>
          </cell>
          <cell r="X266">
            <v>4.1322999999999999</v>
          </cell>
          <cell r="Y266" t="str">
            <v xml:space="preserve">51744732 Отопление ПУ </v>
          </cell>
          <cell r="AB266">
            <v>8.5999999999999998E-4</v>
          </cell>
          <cell r="AC266">
            <v>100479</v>
          </cell>
          <cell r="AD266">
            <v>2.7717800000000001</v>
          </cell>
          <cell r="AF266">
            <v>2.7717800000000001</v>
          </cell>
          <cell r="AG266">
            <v>6.9040800000000004</v>
          </cell>
          <cell r="AH266">
            <v>1.0675108333333334</v>
          </cell>
          <cell r="AI266">
            <v>0.9642033333333333</v>
          </cell>
          <cell r="AJ266">
            <v>1.0675108333333334</v>
          </cell>
          <cell r="AK266">
            <v>1.033075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0.65432095076203889</v>
          </cell>
          <cell r="AR266">
            <v>0.89301819882742406</v>
          </cell>
          <cell r="AS266">
            <v>1.2244408504105373</v>
          </cell>
          <cell r="AT266">
            <v>1.0541134797269143</v>
          </cell>
          <cell r="AU266">
            <v>0.80049120197564716</v>
          </cell>
          <cell r="AV266">
            <v>0.43567735554173537</v>
          </cell>
          <cell r="AW266">
            <v>0</v>
          </cell>
          <cell r="AX266">
            <v>7.6597272381684733E-2</v>
          </cell>
          <cell r="AY266">
            <v>3.7040538266890142E-3</v>
          </cell>
          <cell r="AZ266">
            <v>0</v>
          </cell>
          <cell r="BA266">
            <v>5.9460216514535848E-2</v>
          </cell>
          <cell r="BB266">
            <v>7.3990883498953497E-2</v>
          </cell>
          <cell r="BC266">
            <v>0.58892095375351627</v>
          </cell>
          <cell r="BD266">
            <v>0.74290742733377413</v>
          </cell>
          <cell r="BE266">
            <v>1.1024610442200962</v>
          </cell>
          <cell r="BF266">
            <v>4.9383238887735459</v>
          </cell>
          <cell r="BG266">
            <v>11.842403888773546</v>
          </cell>
          <cell r="BH266">
            <v>27544.010356820618</v>
          </cell>
          <cell r="BI266">
            <v>32250.599999999995</v>
          </cell>
        </row>
        <row r="267">
          <cell r="A267" t="str">
            <v>л/с №3000000146504</v>
          </cell>
          <cell r="B267" t="str">
            <v>Кв. 257</v>
          </cell>
          <cell r="C267" t="str">
            <v>Ле Ван Хань</v>
          </cell>
          <cell r="D267">
            <v>93.4</v>
          </cell>
          <cell r="E267">
            <v>31</v>
          </cell>
          <cell r="F267">
            <v>28</v>
          </cell>
          <cell r="G267">
            <v>31</v>
          </cell>
          <cell r="H267">
            <v>30</v>
          </cell>
          <cell r="I267">
            <v>31</v>
          </cell>
          <cell r="J267">
            <v>30</v>
          </cell>
          <cell r="K267">
            <v>31</v>
          </cell>
          <cell r="L267">
            <v>31</v>
          </cell>
          <cell r="M267">
            <v>30</v>
          </cell>
          <cell r="N267">
            <v>31</v>
          </cell>
          <cell r="O267">
            <v>30</v>
          </cell>
          <cell r="P267">
            <v>31</v>
          </cell>
          <cell r="Q267">
            <v>365</v>
          </cell>
          <cell r="R267" t="str">
            <v>В-хаус 16-7-Кв. 257</v>
          </cell>
          <cell r="S267">
            <v>48546</v>
          </cell>
          <cell r="T267">
            <v>8.5999999999999998E-4</v>
          </cell>
          <cell r="U267">
            <v>51253</v>
          </cell>
          <cell r="V267">
            <v>2.32802</v>
          </cell>
          <cell r="X267">
            <v>2.32802</v>
          </cell>
          <cell r="Y267" t="str">
            <v>В-хаус 16-7-Кв. 257</v>
          </cell>
          <cell r="AB267">
            <v>8.5999999999999998E-4</v>
          </cell>
          <cell r="AC267">
            <v>52597</v>
          </cell>
          <cell r="AD267">
            <v>1.15584</v>
          </cell>
          <cell r="AF267">
            <v>1.15584</v>
          </cell>
          <cell r="AG267">
            <v>3.48386</v>
          </cell>
          <cell r="AH267">
            <v>0.60140516666666666</v>
          </cell>
          <cell r="AI267">
            <v>0.54320466666666667</v>
          </cell>
          <cell r="AJ267">
            <v>0.60140516666666666</v>
          </cell>
          <cell r="AK267">
            <v>0.58200499999999999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0.27285366361283908</v>
          </cell>
          <cell r="AR267">
            <v>0.37239108260132109</v>
          </cell>
          <cell r="AS267">
            <v>0.51059525378583992</v>
          </cell>
          <cell r="AT267">
            <v>1.3945353966925467</v>
          </cell>
          <cell r="AU267">
            <v>1.0590067742850631</v>
          </cell>
          <cell r="AV267">
            <v>0.5763776913257519</v>
          </cell>
          <cell r="AW267">
            <v>0</v>
          </cell>
          <cell r="AX267">
            <v>0.10133406856160559</v>
          </cell>
          <cell r="AY267">
            <v>4.9002638443732859E-3</v>
          </cell>
          <cell r="AZ267">
            <v>0</v>
          </cell>
          <cell r="BA267">
            <v>7.8662666040476614E-2</v>
          </cell>
          <cell r="BB267">
            <v>9.7885956356972489E-2</v>
          </cell>
          <cell r="BC267">
            <v>0.77911072352094091</v>
          </cell>
          <cell r="BD267">
            <v>0.98282653984383173</v>
          </cell>
          <cell r="BE267">
            <v>1.4584966222401841</v>
          </cell>
          <cell r="BF267">
            <v>6.5331367027117464</v>
          </cell>
          <cell r="BG267">
            <v>10.016996702711747</v>
          </cell>
          <cell r="BH267">
            <v>23298.332290903199</v>
          </cell>
          <cell r="BI267">
            <v>23735.16</v>
          </cell>
        </row>
        <row r="268">
          <cell r="A268" t="str">
            <v>л/с №3000000146505</v>
          </cell>
          <cell r="B268" t="str">
            <v>Кв. 258</v>
          </cell>
          <cell r="C268" t="str">
            <v>Таранец Юлия Вячеславовна</v>
          </cell>
          <cell r="D268">
            <v>81.900000000000006</v>
          </cell>
          <cell r="E268">
            <v>31</v>
          </cell>
          <cell r="F268">
            <v>28</v>
          </cell>
          <cell r="G268">
            <v>31</v>
          </cell>
          <cell r="H268">
            <v>30</v>
          </cell>
          <cell r="I268">
            <v>31</v>
          </cell>
          <cell r="J268">
            <v>30</v>
          </cell>
          <cell r="K268">
            <v>31</v>
          </cell>
          <cell r="L268">
            <v>24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236</v>
          </cell>
          <cell r="R268" t="str">
            <v>В-хаус 16-7-Кв. 258</v>
          </cell>
          <cell r="S268">
            <v>47616</v>
          </cell>
          <cell r="T268">
            <v>8.5999999999999998E-4</v>
          </cell>
          <cell r="U268">
            <v>51004</v>
          </cell>
          <cell r="V268">
            <v>2.9136799999999994</v>
          </cell>
          <cell r="X268">
            <v>2.9136799999999994</v>
          </cell>
          <cell r="Y268" t="str">
            <v>В-хаус 16-7-Кв. 258</v>
          </cell>
          <cell r="AB268">
            <v>8.5999999999999998E-4</v>
          </cell>
          <cell r="AC268">
            <v>52813</v>
          </cell>
          <cell r="AD268">
            <v>0.46503097826086959</v>
          </cell>
          <cell r="AF268">
            <v>0.46503097826086959</v>
          </cell>
          <cell r="AG268">
            <v>3.3787109782608691</v>
          </cell>
          <cell r="AH268">
            <v>0.75270066666666657</v>
          </cell>
          <cell r="AI268">
            <v>0.6798586666666665</v>
          </cell>
          <cell r="AJ268">
            <v>0.75270066666666657</v>
          </cell>
          <cell r="AK268">
            <v>0.72841999999999985</v>
          </cell>
          <cell r="AL268">
            <v>0</v>
          </cell>
          <cell r="AM268">
            <v>0</v>
          </cell>
          <cell r="AN268">
            <v>0.26210836956521738</v>
          </cell>
          <cell r="AO268">
            <v>0.20292260869565218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1.2228313596265479</v>
          </cell>
          <cell r="AU268">
            <v>0.92861514790092792</v>
          </cell>
          <cell r="AV268">
            <v>0.50541041669784892</v>
          </cell>
          <cell r="AW268">
            <v>0</v>
          </cell>
          <cell r="AX268">
            <v>8.8857175751557799E-2</v>
          </cell>
          <cell r="AY268">
            <v>4.2969123003658684E-3</v>
          </cell>
          <cell r="AZ268">
            <v>0</v>
          </cell>
          <cell r="BA268">
            <v>5.3401718715604347E-2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2.8034127309928532</v>
          </cell>
          <cell r="BG268">
            <v>6.1821237092537222</v>
          </cell>
          <cell r="BH268">
            <v>14378.877892879049</v>
          </cell>
          <cell r="BI268">
            <v>17116.29</v>
          </cell>
        </row>
        <row r="269">
          <cell r="A269" t="str">
            <v>л/с №3000001180682</v>
          </cell>
          <cell r="B269" t="str">
            <v>Кв. 258</v>
          </cell>
          <cell r="C269" t="str">
            <v>Тюльдина Ирина Викторовна</v>
          </cell>
          <cell r="D269">
            <v>81.900000000000006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30</v>
          </cell>
          <cell r="N269">
            <v>31</v>
          </cell>
          <cell r="O269">
            <v>30</v>
          </cell>
          <cell r="P269">
            <v>31</v>
          </cell>
          <cell r="Q269">
            <v>129</v>
          </cell>
          <cell r="R269" t="str">
            <v>В-хаус 16-7-Кв. 258</v>
          </cell>
          <cell r="S269">
            <v>47616</v>
          </cell>
          <cell r="T269">
            <v>8.5999999999999998E-4</v>
          </cell>
          <cell r="U269">
            <v>51004</v>
          </cell>
          <cell r="V269">
            <v>0</v>
          </cell>
          <cell r="X269">
            <v>0</v>
          </cell>
          <cell r="Y269" t="str">
            <v>В-хаус 16-7-Кв. 258</v>
          </cell>
          <cell r="AB269">
            <v>8.5999999999999998E-4</v>
          </cell>
          <cell r="AC269">
            <v>52813</v>
          </cell>
          <cell r="AD269">
            <v>1.0907090217391304</v>
          </cell>
          <cell r="AF269">
            <v>1.0907090217391304</v>
          </cell>
          <cell r="AG269">
            <v>1.0907090217391304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0.2574785026622175</v>
          </cell>
          <cell r="AR269">
            <v>0.35140704025510677</v>
          </cell>
          <cell r="AS269">
            <v>0.48182347882180621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1.5575501292051267E-2</v>
          </cell>
          <cell r="BB269">
            <v>8.583361697683134E-2</v>
          </cell>
          <cell r="BC269">
            <v>0.68318167298035393</v>
          </cell>
          <cell r="BD269">
            <v>0.8618147067795483</v>
          </cell>
          <cell r="BE269">
            <v>1.2789172736774206</v>
          </cell>
          <cell r="BF269">
            <v>2.9253227717062051</v>
          </cell>
          <cell r="BG269">
            <v>4.016031793445336</v>
          </cell>
          <cell r="BH269">
            <v>9340.808027738638</v>
          </cell>
          <cell r="BI269">
            <v>9303.8700000000008</v>
          </cell>
        </row>
        <row r="270">
          <cell r="A270" t="str">
            <v>л/с №3000000146506</v>
          </cell>
          <cell r="B270" t="str">
            <v>Кв. 259</v>
          </cell>
          <cell r="C270" t="str">
            <v>Акмаева Диляра Растямовна</v>
          </cell>
          <cell r="D270">
            <v>120.8</v>
          </cell>
          <cell r="E270">
            <v>31</v>
          </cell>
          <cell r="F270">
            <v>28</v>
          </cell>
          <cell r="G270">
            <v>31</v>
          </cell>
          <cell r="H270">
            <v>30</v>
          </cell>
          <cell r="I270">
            <v>31</v>
          </cell>
          <cell r="J270">
            <v>30</v>
          </cell>
          <cell r="K270">
            <v>31</v>
          </cell>
          <cell r="L270">
            <v>31</v>
          </cell>
          <cell r="M270">
            <v>30</v>
          </cell>
          <cell r="N270">
            <v>31</v>
          </cell>
          <cell r="O270">
            <v>30</v>
          </cell>
          <cell r="P270">
            <v>31</v>
          </cell>
          <cell r="Q270">
            <v>365</v>
          </cell>
          <cell r="R270" t="str">
            <v xml:space="preserve">4519617 Отопление ПУ </v>
          </cell>
          <cell r="S270" t="str">
            <v>нет</v>
          </cell>
          <cell r="T270">
            <v>8.5999999999999998E-4</v>
          </cell>
          <cell r="U270">
            <v>13.260999999999999</v>
          </cell>
          <cell r="W270">
            <v>2.8247453600373049</v>
          </cell>
          <cell r="X270">
            <v>2.8247453600373049</v>
          </cell>
          <cell r="Y270" t="str">
            <v xml:space="preserve">4519617 Отопление ПУ </v>
          </cell>
          <cell r="AB270">
            <v>8.5999999999999998E-4</v>
          </cell>
          <cell r="AC270">
            <v>13.260999999999999</v>
          </cell>
          <cell r="AD270">
            <v>0</v>
          </cell>
          <cell r="AF270">
            <v>0</v>
          </cell>
          <cell r="AG270">
            <v>2.8247453600373049</v>
          </cell>
          <cell r="AH270">
            <v>0.72972588467630384</v>
          </cell>
          <cell r="AI270">
            <v>0.65910725067537113</v>
          </cell>
          <cell r="AJ270">
            <v>0.72972588467630384</v>
          </cell>
          <cell r="AK270">
            <v>0.70618634000932623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1.8036389284845786</v>
          </cell>
          <cell r="AU270">
            <v>1.3696789971481329</v>
          </cell>
          <cell r="AV270">
            <v>0.74546493696092964</v>
          </cell>
          <cell r="AW270">
            <v>0</v>
          </cell>
          <cell r="AX270">
            <v>0.13106162186554554</v>
          </cell>
          <cell r="AY270">
            <v>6.3378144796605237E-3</v>
          </cell>
          <cell r="AZ270">
            <v>0</v>
          </cell>
          <cell r="BA270">
            <v>0.10173929397954576</v>
          </cell>
          <cell r="BB270">
            <v>0.12660196496704793</v>
          </cell>
          <cell r="BC270">
            <v>1.0076721135046001</v>
          </cell>
          <cell r="BD270">
            <v>1.2711503855796022</v>
          </cell>
          <cell r="BE270">
            <v>1.8863639396853771</v>
          </cell>
          <cell r="BF270">
            <v>8.4497099966550202</v>
          </cell>
          <cell r="BG270">
            <v>11.274455356692325</v>
          </cell>
          <cell r="BH270">
            <v>26223.030225023547</v>
          </cell>
          <cell r="BI270">
            <v>36618.6</v>
          </cell>
        </row>
        <row r="271">
          <cell r="A271" t="str">
            <v>л/с №3000000146507</v>
          </cell>
          <cell r="B271" t="str">
            <v>Кв. 260</v>
          </cell>
          <cell r="C271" t="str">
            <v>Пашевич Дмитрий Владимирович</v>
          </cell>
          <cell r="D271">
            <v>120.4</v>
          </cell>
          <cell r="E271">
            <v>31</v>
          </cell>
          <cell r="F271">
            <v>28</v>
          </cell>
          <cell r="G271">
            <v>31</v>
          </cell>
          <cell r="H271">
            <v>30</v>
          </cell>
          <cell r="I271">
            <v>31</v>
          </cell>
          <cell r="J271">
            <v>30</v>
          </cell>
          <cell r="K271">
            <v>31</v>
          </cell>
          <cell r="L271">
            <v>31</v>
          </cell>
          <cell r="M271">
            <v>30</v>
          </cell>
          <cell r="N271">
            <v>31</v>
          </cell>
          <cell r="O271">
            <v>30</v>
          </cell>
          <cell r="P271">
            <v>31</v>
          </cell>
          <cell r="Q271">
            <v>365</v>
          </cell>
          <cell r="R271" t="str">
            <v xml:space="preserve">51744798 Отопление ПУ </v>
          </cell>
          <cell r="S271" t="str">
            <v>нет</v>
          </cell>
          <cell r="T271">
            <v>8.5999999999999998E-4</v>
          </cell>
          <cell r="U271">
            <v>68535</v>
          </cell>
          <cell r="W271">
            <v>2.815391898580228</v>
          </cell>
          <cell r="X271">
            <v>2.815391898580228</v>
          </cell>
          <cell r="Y271" t="str">
            <v xml:space="preserve">51744798 Отопление ПУ </v>
          </cell>
          <cell r="AB271">
            <v>8.5999999999999998E-4</v>
          </cell>
          <cell r="AC271">
            <v>70410</v>
          </cell>
          <cell r="AD271">
            <v>1.6125</v>
          </cell>
          <cell r="AF271">
            <v>1.6125</v>
          </cell>
          <cell r="AG271">
            <v>4.4278918985802278</v>
          </cell>
          <cell r="AH271">
            <v>0.72730957379989225</v>
          </cell>
          <cell r="AI271">
            <v>0.6569247763353866</v>
          </cell>
          <cell r="AJ271">
            <v>0.72730957379989225</v>
          </cell>
          <cell r="AK271">
            <v>0.703847974645057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0.38065522267416163</v>
          </cell>
          <cell r="AR271">
            <v>0.51951880943264661</v>
          </cell>
          <cell r="AS271">
            <v>0.71232596789319191</v>
          </cell>
          <cell r="AT271">
            <v>1.7976666141518483</v>
          </cell>
          <cell r="AU271">
            <v>1.3651436362304239</v>
          </cell>
          <cell r="AV271">
            <v>0.74299651001735045</v>
          </cell>
          <cell r="AW271">
            <v>0</v>
          </cell>
          <cell r="AX271">
            <v>0.13062764298519608</v>
          </cell>
          <cell r="AY271">
            <v>6.3168283389993963E-3</v>
          </cell>
          <cell r="AZ271">
            <v>0</v>
          </cell>
          <cell r="BA271">
            <v>0.10140240890014329</v>
          </cell>
          <cell r="BB271">
            <v>0.12618275316252128</v>
          </cell>
          <cell r="BC271">
            <v>1.0043354508771014</v>
          </cell>
          <cell r="BD271">
            <v>1.2669412783425837</v>
          </cell>
          <cell r="BE271">
            <v>1.8801177014744985</v>
          </cell>
          <cell r="BF271">
            <v>8.421730824480667</v>
          </cell>
          <cell r="BG271">
            <v>12.849622723060895</v>
          </cell>
          <cell r="BH271">
            <v>29886.680499112874</v>
          </cell>
          <cell r="BI271">
            <v>31910.16</v>
          </cell>
        </row>
        <row r="272">
          <cell r="A272" t="str">
            <v>л/с №3000000146535</v>
          </cell>
          <cell r="B272" t="str">
            <v>Кв. 261</v>
          </cell>
          <cell r="C272" t="str">
            <v>Ахметчинов Марат Кудайбергенович</v>
          </cell>
          <cell r="D272">
            <v>81.5</v>
          </cell>
          <cell r="E272">
            <v>31</v>
          </cell>
          <cell r="F272">
            <v>28</v>
          </cell>
          <cell r="G272">
            <v>31</v>
          </cell>
          <cell r="H272">
            <v>30</v>
          </cell>
          <cell r="I272">
            <v>31</v>
          </cell>
          <cell r="J272">
            <v>30</v>
          </cell>
          <cell r="K272">
            <v>31</v>
          </cell>
          <cell r="L272">
            <v>31</v>
          </cell>
          <cell r="M272">
            <v>30</v>
          </cell>
          <cell r="N272">
            <v>31</v>
          </cell>
          <cell r="O272">
            <v>30</v>
          </cell>
          <cell r="P272">
            <v>31</v>
          </cell>
          <cell r="Q272">
            <v>365</v>
          </cell>
          <cell r="R272" t="str">
            <v xml:space="preserve">51744692 Отопление ПУ </v>
          </cell>
          <cell r="S272">
            <v>50423</v>
          </cell>
          <cell r="T272">
            <v>8.5999999999999998E-4</v>
          </cell>
          <cell r="U272">
            <v>54220</v>
          </cell>
          <cell r="V272">
            <v>3.2654199999999998</v>
          </cell>
          <cell r="X272">
            <v>3.2654199999999998</v>
          </cell>
          <cell r="Y272" t="str">
            <v xml:space="preserve">51744692 Отопление ПУ </v>
          </cell>
          <cell r="AB272">
            <v>8.5999999999999998E-4</v>
          </cell>
          <cell r="AC272" t="str">
            <v>нет</v>
          </cell>
          <cell r="AE272">
            <v>1.2004095901187826</v>
          </cell>
          <cell r="AF272">
            <v>1.2004095901187826</v>
          </cell>
          <cell r="AG272">
            <v>4.4658295901187826</v>
          </cell>
          <cell r="AH272">
            <v>0.84356683333333327</v>
          </cell>
          <cell r="AI272">
            <v>0.76193133333333329</v>
          </cell>
          <cell r="AJ272">
            <v>0.84356683333333327</v>
          </cell>
          <cell r="AK272">
            <v>0.81635499999999994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0.2833749952414662</v>
          </cell>
          <cell r="AR272">
            <v>0.38675061152870771</v>
          </cell>
          <cell r="AS272">
            <v>0.53028398334860871</v>
          </cell>
          <cell r="AT272">
            <v>1.2168590452938175</v>
          </cell>
          <cell r="AU272">
            <v>0.92407978698321891</v>
          </cell>
          <cell r="AV272">
            <v>0.50294198975426962</v>
          </cell>
          <cell r="AW272">
            <v>0</v>
          </cell>
          <cell r="AX272">
            <v>8.8423196871208296E-2</v>
          </cell>
          <cell r="AY272">
            <v>4.275926159704741E-3</v>
          </cell>
          <cell r="AZ272">
            <v>0</v>
          </cell>
          <cell r="BA272">
            <v>6.8640334928253138E-2</v>
          </cell>
          <cell r="BB272">
            <v>8.5414405172304683E-2</v>
          </cell>
          <cell r="BC272">
            <v>0.67984501035285516</v>
          </cell>
          <cell r="BD272">
            <v>0.85760559954252968</v>
          </cell>
          <cell r="BE272">
            <v>1.2726710354665418</v>
          </cell>
          <cell r="BF272">
            <v>5.7007563305247029</v>
          </cell>
          <cell r="BG272">
            <v>10.166585920643485</v>
          </cell>
          <cell r="BH272">
            <v>23646.258861106267</v>
          </cell>
          <cell r="BI272">
            <v>15629.88</v>
          </cell>
        </row>
        <row r="273">
          <cell r="A273" t="str">
            <v>л/с №3000000146536</v>
          </cell>
          <cell r="B273" t="str">
            <v>Кв. 262</v>
          </cell>
          <cell r="C273" t="str">
            <v>Максимова Наталья Владимировна</v>
          </cell>
          <cell r="D273">
            <v>93.5</v>
          </cell>
          <cell r="E273">
            <v>31</v>
          </cell>
          <cell r="F273">
            <v>28</v>
          </cell>
          <cell r="G273">
            <v>31</v>
          </cell>
          <cell r="H273">
            <v>30</v>
          </cell>
          <cell r="I273">
            <v>31</v>
          </cell>
          <cell r="J273">
            <v>30</v>
          </cell>
          <cell r="K273">
            <v>31</v>
          </cell>
          <cell r="L273">
            <v>31</v>
          </cell>
          <cell r="M273">
            <v>30</v>
          </cell>
          <cell r="N273">
            <v>31</v>
          </cell>
          <cell r="O273">
            <v>30</v>
          </cell>
          <cell r="P273">
            <v>31</v>
          </cell>
          <cell r="Q273">
            <v>365</v>
          </cell>
          <cell r="R273" t="str">
            <v>В-хаус 16-7-Кв. 262</v>
          </cell>
          <cell r="S273">
            <v>59052</v>
          </cell>
          <cell r="T273">
            <v>8.5999999999999998E-4</v>
          </cell>
          <cell r="U273">
            <v>61966</v>
          </cell>
          <cell r="V273">
            <v>2.50604</v>
          </cell>
          <cell r="X273">
            <v>2.50604</v>
          </cell>
          <cell r="Y273" t="str">
            <v>В-хаус 16-7-Кв. 262</v>
          </cell>
          <cell r="AB273">
            <v>8.5999999999999998E-4</v>
          </cell>
          <cell r="AC273">
            <v>64325</v>
          </cell>
          <cell r="AD273">
            <v>2.02874</v>
          </cell>
          <cell r="AF273">
            <v>2.02874</v>
          </cell>
          <cell r="AG273">
            <v>4.5347799999999996</v>
          </cell>
          <cell r="AH273">
            <v>0.64739366666666676</v>
          </cell>
          <cell r="AI273">
            <v>0.58474266666666674</v>
          </cell>
          <cell r="AJ273">
            <v>0.64739366666666676</v>
          </cell>
          <cell r="AK273">
            <v>0.62651000000000001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0.47891502415378523</v>
          </cell>
          <cell r="AR273">
            <v>0.6536239314408604</v>
          </cell>
          <cell r="AS273">
            <v>0.89620104440535442</v>
          </cell>
          <cell r="AT273">
            <v>1.3960284752757293</v>
          </cell>
          <cell r="AU273">
            <v>1.0601406145144903</v>
          </cell>
          <cell r="AV273">
            <v>0.57699479806164666</v>
          </cell>
          <cell r="AW273">
            <v>0</v>
          </cell>
          <cell r="AX273">
            <v>0.10144256328169296</v>
          </cell>
          <cell r="AY273">
            <v>4.9055103795385673E-3</v>
          </cell>
          <cell r="AZ273">
            <v>0</v>
          </cell>
          <cell r="BA273">
            <v>7.8746887310327224E-2</v>
          </cell>
          <cell r="BB273">
            <v>9.799075930810415E-2</v>
          </cell>
          <cell r="BC273">
            <v>0.77994488917781546</v>
          </cell>
          <cell r="BD273">
            <v>0.98387881665308619</v>
          </cell>
          <cell r="BE273">
            <v>1.4600581817929037</v>
          </cell>
          <cell r="BF273">
            <v>6.5401314957553343</v>
          </cell>
          <cell r="BG273">
            <v>11.074911495755334</v>
          </cell>
          <cell r="BH273">
            <v>25758.915149747416</v>
          </cell>
          <cell r="BI273">
            <v>24536.16</v>
          </cell>
        </row>
        <row r="274">
          <cell r="A274" t="str">
            <v>л/с №3000000146538</v>
          </cell>
          <cell r="B274" t="str">
            <v>Кв. 263</v>
          </cell>
          <cell r="C274" t="str">
            <v>Набатчиков Андрей Владимирович</v>
          </cell>
          <cell r="D274">
            <v>93.2</v>
          </cell>
          <cell r="E274">
            <v>31</v>
          </cell>
          <cell r="F274">
            <v>28</v>
          </cell>
          <cell r="G274">
            <v>31</v>
          </cell>
          <cell r="H274">
            <v>30</v>
          </cell>
          <cell r="I274">
            <v>31</v>
          </cell>
          <cell r="J274">
            <v>30</v>
          </cell>
          <cell r="K274">
            <v>31</v>
          </cell>
          <cell r="L274">
            <v>31</v>
          </cell>
          <cell r="M274">
            <v>30</v>
          </cell>
          <cell r="N274">
            <v>31</v>
          </cell>
          <cell r="O274">
            <v>30</v>
          </cell>
          <cell r="P274">
            <v>31</v>
          </cell>
          <cell r="Q274">
            <v>365</v>
          </cell>
          <cell r="R274" t="str">
            <v xml:space="preserve">51744708 Отопление ПУ </v>
          </cell>
          <cell r="S274" t="str">
            <v>нет</v>
          </cell>
          <cell r="T274">
            <v>8.5999999999999998E-4</v>
          </cell>
          <cell r="U274">
            <v>88782</v>
          </cell>
          <cell r="W274">
            <v>2.1793565194989801</v>
          </cell>
          <cell r="X274">
            <v>2.1793565194989801</v>
          </cell>
          <cell r="Y274" t="str">
            <v>008947 Отопление ЖП ФАКТ</v>
          </cell>
          <cell r="Z274">
            <v>1E-3</v>
          </cell>
          <cell r="AA274" t="str">
            <v>ДА</v>
          </cell>
          <cell r="AB274">
            <v>1</v>
          </cell>
          <cell r="AC274" t="str">
            <v>нет</v>
          </cell>
          <cell r="AE274">
            <v>1.3727383288229513</v>
          </cell>
          <cell r="AF274">
            <v>1.3727383288229513</v>
          </cell>
          <cell r="AG274">
            <v>3.5520948483219312</v>
          </cell>
          <cell r="AH274">
            <v>0.56300043420390322</v>
          </cell>
          <cell r="AI274">
            <v>0.50851652121642876</v>
          </cell>
          <cell r="AJ274">
            <v>0.56300043420390322</v>
          </cell>
          <cell r="AK274">
            <v>0.54483912987474503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0.3240558227791982</v>
          </cell>
          <cell r="AR274">
            <v>0.44227186496289028</v>
          </cell>
          <cell r="AS274">
            <v>0.60641064108086296</v>
          </cell>
          <cell r="AT274">
            <v>1.3915492395261815</v>
          </cell>
          <cell r="AU274">
            <v>1.0567390938262085</v>
          </cell>
          <cell r="AV274">
            <v>0.57514347785396225</v>
          </cell>
          <cell r="AW274">
            <v>0</v>
          </cell>
          <cell r="AX274">
            <v>0.10111707912143085</v>
          </cell>
          <cell r="AY274">
            <v>4.8897707740427222E-3</v>
          </cell>
          <cell r="AZ274">
            <v>0</v>
          </cell>
          <cell r="BA274">
            <v>7.8494223500775381E-2</v>
          </cell>
          <cell r="BB274">
            <v>9.7676350454709168E-2</v>
          </cell>
          <cell r="BC274">
            <v>0.77744239220719147</v>
          </cell>
          <cell r="BD274">
            <v>0.98072198622532236</v>
          </cell>
          <cell r="BE274">
            <v>1.4553735031347448</v>
          </cell>
          <cell r="BF274">
            <v>6.5191471166245698</v>
          </cell>
          <cell r="BG274">
            <v>10.071241964946502</v>
          </cell>
          <cell r="BH274">
            <v>23424.50026142977</v>
          </cell>
          <cell r="BI274">
            <v>27578.400000000005</v>
          </cell>
        </row>
        <row r="275">
          <cell r="A275" t="str">
            <v>л/с №3000000146539</v>
          </cell>
          <cell r="B275" t="str">
            <v>Кв. 264</v>
          </cell>
          <cell r="C275" t="str">
            <v>Матвеева Марина Алексеевна</v>
          </cell>
          <cell r="D275">
            <v>81.8</v>
          </cell>
          <cell r="E275">
            <v>31</v>
          </cell>
          <cell r="F275">
            <v>28</v>
          </cell>
          <cell r="G275">
            <v>31</v>
          </cell>
          <cell r="H275">
            <v>30</v>
          </cell>
          <cell r="I275">
            <v>31</v>
          </cell>
          <cell r="J275">
            <v>30</v>
          </cell>
          <cell r="K275">
            <v>31</v>
          </cell>
          <cell r="L275">
            <v>31</v>
          </cell>
          <cell r="M275">
            <v>30</v>
          </cell>
          <cell r="N275">
            <v>31</v>
          </cell>
          <cell r="O275">
            <v>30</v>
          </cell>
          <cell r="P275">
            <v>31</v>
          </cell>
          <cell r="Q275">
            <v>365</v>
          </cell>
          <cell r="R275" t="str">
            <v xml:space="preserve">51744718 Отопление ПУ </v>
          </cell>
          <cell r="S275">
            <v>39469</v>
          </cell>
          <cell r="T275">
            <v>8.5999999999999998E-4</v>
          </cell>
          <cell r="U275">
            <v>41524</v>
          </cell>
          <cell r="V275">
            <v>1.7672999999999999</v>
          </cell>
          <cell r="X275">
            <v>1.7672999999999999</v>
          </cell>
          <cell r="Y275" t="str">
            <v>008941 Отопление ПУ</v>
          </cell>
          <cell r="Z275">
            <v>1E-3</v>
          </cell>
          <cell r="AA275" t="str">
            <v>ДА</v>
          </cell>
          <cell r="AB275">
            <v>1</v>
          </cell>
          <cell r="AC275" t="str">
            <v>нет</v>
          </cell>
          <cell r="AE275">
            <v>1.2048282757265816</v>
          </cell>
          <cell r="AF275">
            <v>1.2048282757265816</v>
          </cell>
          <cell r="AG275">
            <v>2.9721282757265817</v>
          </cell>
          <cell r="AH275">
            <v>0.45655249999999997</v>
          </cell>
          <cell r="AI275">
            <v>0.41236999999999996</v>
          </cell>
          <cell r="AJ275">
            <v>0.45655249999999997</v>
          </cell>
          <cell r="AK275">
            <v>0.44182499999999997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0.2844180933834593</v>
          </cell>
          <cell r="AR275">
            <v>0.38817423341163543</v>
          </cell>
          <cell r="AS275">
            <v>0.53223594893148696</v>
          </cell>
          <cell r="AT275">
            <v>1.2213382810433653</v>
          </cell>
          <cell r="AU275">
            <v>0.9274813076715005</v>
          </cell>
          <cell r="AV275">
            <v>0.50479330996195404</v>
          </cell>
          <cell r="AW275">
            <v>0</v>
          </cell>
          <cell r="AX275">
            <v>8.8748681031470419E-2</v>
          </cell>
          <cell r="AY275">
            <v>4.2916657652005861E-3</v>
          </cell>
          <cell r="AZ275">
            <v>0</v>
          </cell>
          <cell r="BA275">
            <v>6.8892998737804995E-2</v>
          </cell>
          <cell r="BB275">
            <v>8.5728814025699665E-2</v>
          </cell>
          <cell r="BC275">
            <v>0.68234750732347915</v>
          </cell>
          <cell r="BD275">
            <v>0.86076242997029362</v>
          </cell>
          <cell r="BE275">
            <v>1.2773557141247007</v>
          </cell>
          <cell r="BF275">
            <v>5.7217407096554691</v>
          </cell>
          <cell r="BG275">
            <v>8.6938689853820499</v>
          </cell>
          <cell r="BH275">
            <v>20220.895995720402</v>
          </cell>
          <cell r="BI275">
            <v>17787.360000000004</v>
          </cell>
        </row>
        <row r="276">
          <cell r="A276" t="str">
            <v>л/с №3000000146541</v>
          </cell>
          <cell r="B276" t="str">
            <v>Кв. 265</v>
          </cell>
          <cell r="C276" t="str">
            <v>Акмаева Аделя Растямовна</v>
          </cell>
          <cell r="D276">
            <v>120.8</v>
          </cell>
          <cell r="E276">
            <v>31</v>
          </cell>
          <cell r="F276">
            <v>28</v>
          </cell>
          <cell r="G276">
            <v>31</v>
          </cell>
          <cell r="H276">
            <v>30</v>
          </cell>
          <cell r="I276">
            <v>31</v>
          </cell>
          <cell r="J276">
            <v>30</v>
          </cell>
          <cell r="K276">
            <v>31</v>
          </cell>
          <cell r="L276">
            <v>31</v>
          </cell>
          <cell r="M276">
            <v>30</v>
          </cell>
          <cell r="N276">
            <v>31</v>
          </cell>
          <cell r="O276">
            <v>30</v>
          </cell>
          <cell r="P276">
            <v>31</v>
          </cell>
          <cell r="Q276">
            <v>365</v>
          </cell>
          <cell r="R276" t="str">
            <v xml:space="preserve">4519623 Отопление ПУ </v>
          </cell>
          <cell r="S276" t="str">
            <v>нет</v>
          </cell>
          <cell r="T276">
            <v>8.5999999999999998E-4</v>
          </cell>
          <cell r="U276">
            <v>123163</v>
          </cell>
          <cell r="W276">
            <v>2.8247453600373049</v>
          </cell>
          <cell r="X276">
            <v>2.8247453600373049</v>
          </cell>
          <cell r="Y276" t="str">
            <v xml:space="preserve">4519623 Отопление ПУ </v>
          </cell>
          <cell r="AB276">
            <v>8.5999999999999998E-4</v>
          </cell>
          <cell r="AC276">
            <v>123163</v>
          </cell>
          <cell r="AD276">
            <v>0</v>
          </cell>
          <cell r="AF276">
            <v>0</v>
          </cell>
          <cell r="AG276">
            <v>2.8247453600373049</v>
          </cell>
          <cell r="AH276">
            <v>0.72972588467630384</v>
          </cell>
          <cell r="AI276">
            <v>0.65910725067537113</v>
          </cell>
          <cell r="AJ276">
            <v>0.72972588467630384</v>
          </cell>
          <cell r="AK276">
            <v>0.70618634000932623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1.8036389284845786</v>
          </cell>
          <cell r="AU276">
            <v>1.3696789971481329</v>
          </cell>
          <cell r="AV276">
            <v>0.74546493696092964</v>
          </cell>
          <cell r="AW276">
            <v>0</v>
          </cell>
          <cell r="AX276">
            <v>0.13106162186554554</v>
          </cell>
          <cell r="AY276">
            <v>6.3378144796605237E-3</v>
          </cell>
          <cell r="AZ276">
            <v>0</v>
          </cell>
          <cell r="BA276">
            <v>0.10173929397954576</v>
          </cell>
          <cell r="BB276">
            <v>0.12660196496704793</v>
          </cell>
          <cell r="BC276">
            <v>1.0076721135046001</v>
          </cell>
          <cell r="BD276">
            <v>1.2711503855796022</v>
          </cell>
          <cell r="BE276">
            <v>1.8863639396853771</v>
          </cell>
          <cell r="BF276">
            <v>8.4497099966550202</v>
          </cell>
          <cell r="BG276">
            <v>11.274455356692325</v>
          </cell>
          <cell r="BH276">
            <v>26223.030225023547</v>
          </cell>
          <cell r="BI276">
            <v>33420.12000000001</v>
          </cell>
        </row>
        <row r="277">
          <cell r="A277" t="str">
            <v>л/с №3000000146542</v>
          </cell>
          <cell r="B277" t="str">
            <v>Кв. 266</v>
          </cell>
          <cell r="C277" t="str">
            <v>Чуйкова Ольга Витальевна</v>
          </cell>
          <cell r="D277">
            <v>120.9</v>
          </cell>
          <cell r="E277">
            <v>31</v>
          </cell>
          <cell r="F277">
            <v>28</v>
          </cell>
          <cell r="G277">
            <v>31</v>
          </cell>
          <cell r="H277">
            <v>30</v>
          </cell>
          <cell r="I277">
            <v>31</v>
          </cell>
          <cell r="J277">
            <v>30</v>
          </cell>
          <cell r="K277">
            <v>31</v>
          </cell>
          <cell r="L277">
            <v>31</v>
          </cell>
          <cell r="M277">
            <v>30</v>
          </cell>
          <cell r="N277">
            <v>31</v>
          </cell>
          <cell r="O277">
            <v>30</v>
          </cell>
          <cell r="P277">
            <v>31</v>
          </cell>
          <cell r="Q277">
            <v>365</v>
          </cell>
          <cell r="R277" t="str">
            <v>В-хаус 16-7-Кв. 266</v>
          </cell>
          <cell r="S277">
            <v>87132</v>
          </cell>
          <cell r="T277">
            <v>8.5999999999999998E-4</v>
          </cell>
          <cell r="U277">
            <v>91349</v>
          </cell>
          <cell r="V277">
            <v>3.62662</v>
          </cell>
          <cell r="X277">
            <v>3.62662</v>
          </cell>
          <cell r="Y277" t="str">
            <v>В-хаус 16-7-Кв. 266</v>
          </cell>
          <cell r="AB277">
            <v>8.5999999999999998E-4</v>
          </cell>
          <cell r="AC277">
            <v>94390</v>
          </cell>
          <cell r="AD277">
            <v>2.6152600000000001</v>
          </cell>
          <cell r="AF277">
            <v>2.6152600000000001</v>
          </cell>
          <cell r="AG277">
            <v>6.2418800000000001</v>
          </cell>
          <cell r="AH277">
            <v>0.93687683333333338</v>
          </cell>
          <cell r="AI277">
            <v>0.84621133333333332</v>
          </cell>
          <cell r="AJ277">
            <v>0.93687683333333338</v>
          </cell>
          <cell r="AK277">
            <v>0.90665499999999999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0.61737201714780032</v>
          </cell>
          <cell r="AR277">
            <v>0.84259023972516178</v>
          </cell>
          <cell r="AS277">
            <v>1.1552977431270381</v>
          </cell>
          <cell r="AT277">
            <v>1.8051320070677612</v>
          </cell>
          <cell r="AU277">
            <v>1.3708128373775601</v>
          </cell>
          <cell r="AV277">
            <v>0.74608204369682452</v>
          </cell>
          <cell r="AW277">
            <v>0</v>
          </cell>
          <cell r="AX277">
            <v>0.13117011658563293</v>
          </cell>
          <cell r="AY277">
            <v>6.343061014825806E-3</v>
          </cell>
          <cell r="AZ277">
            <v>0</v>
          </cell>
          <cell r="BA277">
            <v>0.10182351524939638</v>
          </cell>
          <cell r="BB277">
            <v>0.12670676791817959</v>
          </cell>
          <cell r="BC277">
            <v>1.0085062791614747</v>
          </cell>
          <cell r="BD277">
            <v>1.2722026623888569</v>
          </cell>
          <cell r="BE277">
            <v>1.8879254992380969</v>
          </cell>
          <cell r="BF277">
            <v>8.4567047896986072</v>
          </cell>
          <cell r="BG277">
            <v>14.698584789698607</v>
          </cell>
          <cell r="BH277">
            <v>34187.144390664202</v>
          </cell>
          <cell r="BI277">
            <v>34179.24</v>
          </cell>
        </row>
        <row r="278">
          <cell r="A278" t="str">
            <v>л/с №3000000146544</v>
          </cell>
          <cell r="B278" t="str">
            <v>Кв. 267</v>
          </cell>
          <cell r="C278" t="str">
            <v>Матвеев Дмитрий Александрович</v>
          </cell>
          <cell r="D278">
            <v>81.7</v>
          </cell>
          <cell r="E278">
            <v>31</v>
          </cell>
          <cell r="F278">
            <v>28</v>
          </cell>
          <cell r="G278">
            <v>31</v>
          </cell>
          <cell r="H278">
            <v>30</v>
          </cell>
          <cell r="I278">
            <v>31</v>
          </cell>
          <cell r="J278">
            <v>30</v>
          </cell>
          <cell r="K278">
            <v>31</v>
          </cell>
          <cell r="L278">
            <v>31</v>
          </cell>
          <cell r="M278">
            <v>30</v>
          </cell>
          <cell r="N278">
            <v>31</v>
          </cell>
          <cell r="O278">
            <v>30</v>
          </cell>
          <cell r="P278">
            <v>31</v>
          </cell>
          <cell r="Q278">
            <v>365</v>
          </cell>
          <cell r="R278" t="str">
            <v xml:space="preserve">51744833 Отопление ПУ </v>
          </cell>
          <cell r="S278">
            <v>22897</v>
          </cell>
          <cell r="T278">
            <v>8.5999999999999998E-4</v>
          </cell>
          <cell r="U278">
            <v>23505</v>
          </cell>
          <cell r="V278">
            <v>0.52288000000000001</v>
          </cell>
          <cell r="X278">
            <v>0.52288000000000001</v>
          </cell>
          <cell r="Y278" t="str">
            <v>008944 Отопление ПУ</v>
          </cell>
          <cell r="Z278">
            <v>1E-3</v>
          </cell>
          <cell r="AA278" t="str">
            <v>ДА</v>
          </cell>
          <cell r="AB278">
            <v>1</v>
          </cell>
          <cell r="AC278" t="str">
            <v>нет</v>
          </cell>
          <cell r="AE278">
            <v>1.2033553805239821</v>
          </cell>
          <cell r="AF278">
            <v>1.2033553805239821</v>
          </cell>
          <cell r="AG278">
            <v>1.7262353805239821</v>
          </cell>
          <cell r="AH278">
            <v>0.13507733333333335</v>
          </cell>
          <cell r="AI278">
            <v>0.12200533333333334</v>
          </cell>
          <cell r="AJ278">
            <v>0.13507733333333335</v>
          </cell>
          <cell r="AK278">
            <v>0.13072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0.28407039400279499</v>
          </cell>
          <cell r="AR278">
            <v>0.38769969278399291</v>
          </cell>
          <cell r="AS278">
            <v>0.53158529373719421</v>
          </cell>
          <cell r="AT278">
            <v>1.2198452024601827</v>
          </cell>
          <cell r="AU278">
            <v>0.9263474674420733</v>
          </cell>
          <cell r="AV278">
            <v>0.50417620322605927</v>
          </cell>
          <cell r="AW278">
            <v>0</v>
          </cell>
          <cell r="AX278">
            <v>8.8640186311383054E-2</v>
          </cell>
          <cell r="AY278">
            <v>4.2864192300353047E-3</v>
          </cell>
          <cell r="AZ278">
            <v>0</v>
          </cell>
          <cell r="BA278">
            <v>6.8808777467954385E-2</v>
          </cell>
          <cell r="BB278">
            <v>8.5624011074568004E-2</v>
          </cell>
          <cell r="BC278">
            <v>0.6815133416666046</v>
          </cell>
          <cell r="BD278">
            <v>0.85971015316103905</v>
          </cell>
          <cell r="BE278">
            <v>1.2757941545719811</v>
          </cell>
          <cell r="BF278">
            <v>5.7147459166118804</v>
          </cell>
          <cell r="BG278">
            <v>7.4409812971358624</v>
          </cell>
          <cell r="BH278">
            <v>17306.82957938236</v>
          </cell>
          <cell r="BI278">
            <v>5997.96</v>
          </cell>
        </row>
        <row r="279">
          <cell r="A279" t="str">
            <v>л/с №3000000146552</v>
          </cell>
          <cell r="B279" t="str">
            <v>Кв. 268</v>
          </cell>
          <cell r="C279" t="str">
            <v>Кудаева Ульяна Николаевна</v>
          </cell>
          <cell r="D279">
            <v>93.5</v>
          </cell>
          <cell r="E279">
            <v>31</v>
          </cell>
          <cell r="F279">
            <v>28</v>
          </cell>
          <cell r="G279">
            <v>31</v>
          </cell>
          <cell r="H279">
            <v>30</v>
          </cell>
          <cell r="I279">
            <v>31</v>
          </cell>
          <cell r="J279">
            <v>30</v>
          </cell>
          <cell r="K279">
            <v>31</v>
          </cell>
          <cell r="L279">
            <v>31</v>
          </cell>
          <cell r="M279">
            <v>30</v>
          </cell>
          <cell r="N279">
            <v>31</v>
          </cell>
          <cell r="O279">
            <v>30</v>
          </cell>
          <cell r="P279">
            <v>31</v>
          </cell>
          <cell r="Q279">
            <v>365</v>
          </cell>
          <cell r="R279" t="str">
            <v xml:space="preserve">51744611 Отопление ПУ </v>
          </cell>
          <cell r="S279" t="str">
            <v>нет</v>
          </cell>
          <cell r="T279">
            <v>8.5999999999999998E-4</v>
          </cell>
          <cell r="U279">
            <v>98944</v>
          </cell>
          <cell r="W279">
            <v>2.1863716155917881</v>
          </cell>
          <cell r="X279">
            <v>2.1863716155917881</v>
          </cell>
          <cell r="Y279" t="str">
            <v>025229 Отопление ЖП ФАКТ</v>
          </cell>
          <cell r="Z279">
            <v>1E-3</v>
          </cell>
          <cell r="AA279" t="str">
            <v>ДА</v>
          </cell>
          <cell r="AB279">
            <v>1</v>
          </cell>
          <cell r="AC279" t="str">
            <v>нет</v>
          </cell>
          <cell r="AE279">
            <v>1.3771570144307506</v>
          </cell>
          <cell r="AF279">
            <v>1.3771570144307506</v>
          </cell>
          <cell r="AG279">
            <v>3.5635286300225388</v>
          </cell>
          <cell r="AH279">
            <v>0.56481266736121194</v>
          </cell>
          <cell r="AI279">
            <v>0.51015337697141727</v>
          </cell>
          <cell r="AJ279">
            <v>0.56481266736121194</v>
          </cell>
          <cell r="AK279">
            <v>0.54659290389794701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0.3250989209211913</v>
          </cell>
          <cell r="AR279">
            <v>0.44369548684581805</v>
          </cell>
          <cell r="AS279">
            <v>0.60836260666374131</v>
          </cell>
          <cell r="AT279">
            <v>1.3960284752757293</v>
          </cell>
          <cell r="AU279">
            <v>1.0601406145144903</v>
          </cell>
          <cell r="AV279">
            <v>0.57699479806164666</v>
          </cell>
          <cell r="AW279">
            <v>0</v>
          </cell>
          <cell r="AX279">
            <v>0.10144256328169296</v>
          </cell>
          <cell r="AY279">
            <v>4.9055103795385673E-3</v>
          </cell>
          <cell r="AZ279">
            <v>0</v>
          </cell>
          <cell r="BA279">
            <v>7.8746887310327224E-2</v>
          </cell>
          <cell r="BB279">
            <v>9.799075930810415E-2</v>
          </cell>
          <cell r="BC279">
            <v>0.77994488917781546</v>
          </cell>
          <cell r="BD279">
            <v>0.98387881665308619</v>
          </cell>
          <cell r="BE279">
            <v>1.4600581817929037</v>
          </cell>
          <cell r="BF279">
            <v>6.5401314957553343</v>
          </cell>
          <cell r="BG279">
            <v>10.103660125777873</v>
          </cell>
          <cell r="BH279">
            <v>23499.901013344239</v>
          </cell>
          <cell r="BI279">
            <v>33439.68</v>
          </cell>
        </row>
        <row r="280">
          <cell r="A280" t="str">
            <v>л/с №3000000147126</v>
          </cell>
          <cell r="B280" t="str">
            <v>Кв. 269</v>
          </cell>
          <cell r="C280" t="str">
            <v>Григорьян Марат Грантович</v>
          </cell>
          <cell r="D280">
            <v>93.7</v>
          </cell>
          <cell r="E280">
            <v>31</v>
          </cell>
          <cell r="F280">
            <v>28</v>
          </cell>
          <cell r="G280">
            <v>31</v>
          </cell>
          <cell r="H280">
            <v>30</v>
          </cell>
          <cell r="I280">
            <v>31</v>
          </cell>
          <cell r="J280">
            <v>30</v>
          </cell>
          <cell r="K280">
            <v>31</v>
          </cell>
          <cell r="L280">
            <v>31</v>
          </cell>
          <cell r="M280">
            <v>30</v>
          </cell>
          <cell r="N280">
            <v>31</v>
          </cell>
          <cell r="O280">
            <v>30</v>
          </cell>
          <cell r="P280">
            <v>31</v>
          </cell>
          <cell r="Q280">
            <v>365</v>
          </cell>
          <cell r="R280" t="str">
            <v xml:space="preserve">51744678 Отопление ПУ </v>
          </cell>
          <cell r="S280" t="str">
            <v>нет</v>
          </cell>
          <cell r="T280">
            <v>8.5999999999999998E-4</v>
          </cell>
          <cell r="U280">
            <v>97347</v>
          </cell>
          <cell r="W280">
            <v>2.1910483463203265</v>
          </cell>
          <cell r="X280">
            <v>2.1910483463203265</v>
          </cell>
          <cell r="Y280" t="str">
            <v>008950 Отопление ПУ</v>
          </cell>
          <cell r="Z280">
            <v>1E-3</v>
          </cell>
          <cell r="AA280" t="str">
            <v>ДА</v>
          </cell>
          <cell r="AB280">
            <v>1</v>
          </cell>
          <cell r="AC280" t="str">
            <v>нет</v>
          </cell>
          <cell r="AE280">
            <v>1.38010280483595</v>
          </cell>
          <cell r="AF280">
            <v>1.38010280483595</v>
          </cell>
          <cell r="AG280">
            <v>3.5711511511562763</v>
          </cell>
          <cell r="AH280">
            <v>0.56602082279941768</v>
          </cell>
          <cell r="AI280">
            <v>0.51124461414140954</v>
          </cell>
          <cell r="AJ280">
            <v>0.56602082279941768</v>
          </cell>
          <cell r="AK280">
            <v>0.54776208658008163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0.32579431968252004</v>
          </cell>
          <cell r="AR280">
            <v>0.44464456810110325</v>
          </cell>
          <cell r="AS280">
            <v>0.60966391705232681</v>
          </cell>
          <cell r="AT280">
            <v>1.3990146324420945</v>
          </cell>
          <cell r="AU280">
            <v>1.0624082949733449</v>
          </cell>
          <cell r="AV280">
            <v>0.57822901153343631</v>
          </cell>
          <cell r="AW280">
            <v>0</v>
          </cell>
          <cell r="AX280">
            <v>0.1016595527218677</v>
          </cell>
          <cell r="AY280">
            <v>4.916003449869131E-3</v>
          </cell>
          <cell r="AZ280">
            <v>0</v>
          </cell>
          <cell r="BA280">
            <v>7.8915329850028457E-2</v>
          </cell>
          <cell r="BB280">
            <v>9.8200365210367471E-2</v>
          </cell>
          <cell r="BC280">
            <v>0.7816132204915649</v>
          </cell>
          <cell r="BD280">
            <v>0.98598337027159555</v>
          </cell>
          <cell r="BE280">
            <v>1.4631813008983432</v>
          </cell>
          <cell r="BF280">
            <v>6.5541210818425117</v>
          </cell>
          <cell r="BG280">
            <v>10.125272232998789</v>
          </cell>
          <cell r="BH280">
            <v>23550.168181287223</v>
          </cell>
          <cell r="BI280">
            <v>25881.480000000007</v>
          </cell>
        </row>
        <row r="281">
          <cell r="A281" t="str">
            <v>л/с №3000000147128</v>
          </cell>
          <cell r="B281" t="str">
            <v>Кв. 270</v>
          </cell>
          <cell r="C281" t="str">
            <v>Халькин Сергей Сергеевич</v>
          </cell>
          <cell r="D281">
            <v>81.7</v>
          </cell>
          <cell r="E281">
            <v>31</v>
          </cell>
          <cell r="F281">
            <v>28</v>
          </cell>
          <cell r="G281">
            <v>31</v>
          </cell>
          <cell r="H281">
            <v>30</v>
          </cell>
          <cell r="I281">
            <v>31</v>
          </cell>
          <cell r="J281">
            <v>30</v>
          </cell>
          <cell r="K281">
            <v>31</v>
          </cell>
          <cell r="L281">
            <v>31</v>
          </cell>
          <cell r="M281">
            <v>30</v>
          </cell>
          <cell r="N281">
            <v>31</v>
          </cell>
          <cell r="O281">
            <v>30</v>
          </cell>
          <cell r="P281">
            <v>31</v>
          </cell>
          <cell r="Q281">
            <v>365</v>
          </cell>
          <cell r="R281" t="str">
            <v>В-хаус 16-7-Кв. 270</v>
          </cell>
          <cell r="S281" t="str">
            <v>нет</v>
          </cell>
          <cell r="T281">
            <v>8.5999999999999998E-4</v>
          </cell>
          <cell r="U281">
            <v>40924</v>
          </cell>
          <cell r="W281">
            <v>1.9104445026080117</v>
          </cell>
          <cell r="X281">
            <v>1.9104445026080117</v>
          </cell>
          <cell r="Y281" t="str">
            <v>В-хаус 16-7-Кв. 270</v>
          </cell>
          <cell r="AB281">
            <v>8.5999999999999998E-4</v>
          </cell>
          <cell r="AC281">
            <v>44190</v>
          </cell>
          <cell r="AD281">
            <v>2.8087599999999999</v>
          </cell>
          <cell r="AF281">
            <v>2.8087599999999999</v>
          </cell>
          <cell r="AG281">
            <v>4.7192045026080116</v>
          </cell>
          <cell r="AH281">
            <v>0.49353149650706968</v>
          </cell>
          <cell r="AI281">
            <v>0.44577038394186941</v>
          </cell>
          <cell r="AJ281">
            <v>0.49353149650706968</v>
          </cell>
          <cell r="AK281">
            <v>0.47761112565200292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0.66305064386869972</v>
          </cell>
          <cell r="AR281">
            <v>0.90493249685707933</v>
          </cell>
          <cell r="AS281">
            <v>1.2407768592742212</v>
          </cell>
          <cell r="AT281">
            <v>1.2198452024601827</v>
          </cell>
          <cell r="AU281">
            <v>0.9263474674420733</v>
          </cell>
          <cell r="AV281">
            <v>0.50417620322605927</v>
          </cell>
          <cell r="AW281">
            <v>0</v>
          </cell>
          <cell r="AX281">
            <v>8.8640186311383054E-2</v>
          </cell>
          <cell r="AY281">
            <v>4.2864192300353047E-3</v>
          </cell>
          <cell r="AZ281">
            <v>0</v>
          </cell>
          <cell r="BA281">
            <v>6.8808777467954385E-2</v>
          </cell>
          <cell r="BB281">
            <v>8.5624011074568004E-2</v>
          </cell>
          <cell r="BC281">
            <v>0.6815133416666046</v>
          </cell>
          <cell r="BD281">
            <v>0.85971015316103905</v>
          </cell>
          <cell r="BE281">
            <v>1.2757941545719811</v>
          </cell>
          <cell r="BF281">
            <v>5.7147459166118804</v>
          </cell>
          <cell r="BG281">
            <v>10.433950419219892</v>
          </cell>
          <cell r="BH281">
            <v>24268.116601055164</v>
          </cell>
          <cell r="BI281">
            <v>18912.240000000002</v>
          </cell>
        </row>
        <row r="282">
          <cell r="A282" t="str">
            <v>л/с №3000000147129</v>
          </cell>
          <cell r="B282" t="str">
            <v>Кв. 271</v>
          </cell>
          <cell r="C282" t="str">
            <v>Кирпичева Любовь Александровна</v>
          </cell>
          <cell r="D282">
            <v>120.7</v>
          </cell>
          <cell r="E282">
            <v>31</v>
          </cell>
          <cell r="F282">
            <v>28</v>
          </cell>
          <cell r="G282">
            <v>31</v>
          </cell>
          <cell r="H282">
            <v>30</v>
          </cell>
          <cell r="I282">
            <v>31</v>
          </cell>
          <cell r="J282">
            <v>30</v>
          </cell>
          <cell r="K282">
            <v>31</v>
          </cell>
          <cell r="L282">
            <v>31</v>
          </cell>
          <cell r="M282">
            <v>30</v>
          </cell>
          <cell r="N282">
            <v>31</v>
          </cell>
          <cell r="O282">
            <v>30</v>
          </cell>
          <cell r="P282">
            <v>31</v>
          </cell>
          <cell r="Q282">
            <v>365</v>
          </cell>
          <cell r="R282" t="str">
            <v xml:space="preserve">51744835 Отопление ПУ </v>
          </cell>
          <cell r="S282">
            <v>81270</v>
          </cell>
          <cell r="T282">
            <v>8.5999999999999998E-4</v>
          </cell>
          <cell r="U282">
            <v>86475</v>
          </cell>
          <cell r="V282">
            <v>4.4763000000000002</v>
          </cell>
          <cell r="X282">
            <v>4.4763000000000002</v>
          </cell>
          <cell r="Y282" t="str">
            <v>008091 Отопление ПУ</v>
          </cell>
          <cell r="Z282">
            <v>1E-3</v>
          </cell>
          <cell r="AA282" t="str">
            <v>ДА</v>
          </cell>
          <cell r="AB282">
            <v>1</v>
          </cell>
          <cell r="AC282" t="str">
            <v>нет</v>
          </cell>
          <cell r="AE282">
            <v>1.7777845095378779</v>
          </cell>
          <cell r="AF282">
            <v>1.7777845095378779</v>
          </cell>
          <cell r="AG282">
            <v>6.2540845095378783</v>
          </cell>
          <cell r="AH282">
            <v>1.1563775000000001</v>
          </cell>
          <cell r="AI282">
            <v>1.04447</v>
          </cell>
          <cell r="AJ282">
            <v>1.1563775000000001</v>
          </cell>
          <cell r="AK282">
            <v>1.119075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0.41967315246190151</v>
          </cell>
          <cell r="AR282">
            <v>0.5727705375646015</v>
          </cell>
          <cell r="AS282">
            <v>0.78534081951137502</v>
          </cell>
          <cell r="AT282">
            <v>1.802145849901396</v>
          </cell>
          <cell r="AU282">
            <v>1.3685451569187057</v>
          </cell>
          <cell r="AV282">
            <v>0.74484783022503487</v>
          </cell>
          <cell r="AW282">
            <v>0</v>
          </cell>
          <cell r="AX282">
            <v>0.13095312714545818</v>
          </cell>
          <cell r="AY282">
            <v>6.3325679444952423E-3</v>
          </cell>
          <cell r="AZ282">
            <v>0</v>
          </cell>
          <cell r="BA282">
            <v>0.10165507270969515</v>
          </cell>
          <cell r="BB282">
            <v>0.12649716201591626</v>
          </cell>
          <cell r="BC282">
            <v>1.0068379478477254</v>
          </cell>
          <cell r="BD282">
            <v>1.2700981087703478</v>
          </cell>
          <cell r="BE282">
            <v>1.8848023801326574</v>
          </cell>
          <cell r="BF282">
            <v>8.4427152036114315</v>
          </cell>
          <cell r="BG282">
            <v>14.696799713149311</v>
          </cell>
          <cell r="BH282">
            <v>34182.992516819722</v>
          </cell>
          <cell r="BI282">
            <v>31896.240000000002</v>
          </cell>
        </row>
        <row r="283">
          <cell r="A283" t="str">
            <v>л/с №3000000147130</v>
          </cell>
          <cell r="B283" t="str">
            <v>Кв. 272</v>
          </cell>
          <cell r="C283" t="str">
            <v>Долгушина Наталия Евгеньевна</v>
          </cell>
          <cell r="D283">
            <v>120.6</v>
          </cell>
          <cell r="E283">
            <v>31</v>
          </cell>
          <cell r="F283">
            <v>28</v>
          </cell>
          <cell r="G283">
            <v>31</v>
          </cell>
          <cell r="H283">
            <v>30</v>
          </cell>
          <cell r="I283">
            <v>31</v>
          </cell>
          <cell r="J283">
            <v>30</v>
          </cell>
          <cell r="K283">
            <v>31</v>
          </cell>
          <cell r="L283">
            <v>31</v>
          </cell>
          <cell r="M283">
            <v>30</v>
          </cell>
          <cell r="N283">
            <v>31</v>
          </cell>
          <cell r="O283">
            <v>30</v>
          </cell>
          <cell r="P283">
            <v>31</v>
          </cell>
          <cell r="Q283">
            <v>365</v>
          </cell>
          <cell r="R283" t="str">
            <v xml:space="preserve">51758015 Отопление ПУ </v>
          </cell>
          <cell r="S283" t="str">
            <v>нет</v>
          </cell>
          <cell r="T283">
            <v>8.5999999999999998E-4</v>
          </cell>
          <cell r="U283">
            <v>50751</v>
          </cell>
          <cell r="W283">
            <v>2.820068629308766</v>
          </cell>
          <cell r="X283">
            <v>2.820068629308766</v>
          </cell>
          <cell r="Y283" t="str">
            <v xml:space="preserve">23-010676 Отопление ПУ </v>
          </cell>
          <cell r="Z283">
            <v>1E-3</v>
          </cell>
          <cell r="AA283" t="str">
            <v>ДА</v>
          </cell>
          <cell r="AB283">
            <v>1</v>
          </cell>
          <cell r="AC283">
            <v>5</v>
          </cell>
          <cell r="AD283">
            <v>4.9989999999999997</v>
          </cell>
          <cell r="AF283">
            <v>4.9989999999999997</v>
          </cell>
          <cell r="AG283">
            <v>7.8190686293087657</v>
          </cell>
          <cell r="AH283">
            <v>0.72851772923809788</v>
          </cell>
          <cell r="AI283">
            <v>0.65801601350537875</v>
          </cell>
          <cell r="AJ283">
            <v>0.72851772923809788</v>
          </cell>
          <cell r="AK283">
            <v>0.7050171573271915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1.180090206603494</v>
          </cell>
          <cell r="AR283">
            <v>1.6105888547930542</v>
          </cell>
          <cell r="AS283">
            <v>2.2083209386034519</v>
          </cell>
          <cell r="AT283">
            <v>1.8006527713182132</v>
          </cell>
          <cell r="AU283">
            <v>1.3674113166892783</v>
          </cell>
          <cell r="AV283">
            <v>0.74423072348913999</v>
          </cell>
          <cell r="AW283">
            <v>0</v>
          </cell>
          <cell r="AX283">
            <v>0.13084463242537081</v>
          </cell>
          <cell r="AY283">
            <v>6.3273214093299592E-3</v>
          </cell>
          <cell r="AZ283">
            <v>0</v>
          </cell>
          <cell r="BA283">
            <v>0.10157085143984453</v>
          </cell>
          <cell r="BB283">
            <v>0.1263923590647846</v>
          </cell>
          <cell r="BC283">
            <v>1.0060037821908507</v>
          </cell>
          <cell r="BD283">
            <v>1.2690458319610929</v>
          </cell>
          <cell r="BE283">
            <v>1.8832408205799378</v>
          </cell>
          <cell r="BF283">
            <v>8.4357204105678427</v>
          </cell>
          <cell r="BG283">
            <v>16.254789039876609</v>
          </cell>
          <cell r="BH283">
            <v>37806.688732068207</v>
          </cell>
          <cell r="BI283">
            <v>26715.960000000006</v>
          </cell>
        </row>
        <row r="284">
          <cell r="A284" t="str">
            <v>л/с №3000000147131</v>
          </cell>
          <cell r="B284" t="str">
            <v>Кв. 273</v>
          </cell>
          <cell r="C284" t="str">
            <v>Бражников Федор Федорович</v>
          </cell>
          <cell r="D284">
            <v>81.7</v>
          </cell>
          <cell r="E284">
            <v>31</v>
          </cell>
          <cell r="F284">
            <v>28</v>
          </cell>
          <cell r="G284">
            <v>31</v>
          </cell>
          <cell r="H284">
            <v>30</v>
          </cell>
          <cell r="I284">
            <v>31</v>
          </cell>
          <cell r="J284">
            <v>30</v>
          </cell>
          <cell r="K284">
            <v>31</v>
          </cell>
          <cell r="L284">
            <v>31</v>
          </cell>
          <cell r="M284">
            <v>30</v>
          </cell>
          <cell r="N284">
            <v>31</v>
          </cell>
          <cell r="O284">
            <v>30</v>
          </cell>
          <cell r="P284">
            <v>31</v>
          </cell>
          <cell r="Q284">
            <v>365</v>
          </cell>
          <cell r="R284" t="str">
            <v>В-хаус 16-7-Кв. 273</v>
          </cell>
          <cell r="S284">
            <v>38230</v>
          </cell>
          <cell r="T284">
            <v>8.5999999999999998E-4</v>
          </cell>
          <cell r="U284">
            <v>40530</v>
          </cell>
          <cell r="V284">
            <v>1.978</v>
          </cell>
          <cell r="X284">
            <v>1.978</v>
          </cell>
          <cell r="Y284" t="str">
            <v>В-хаус 16-7-Кв. 273</v>
          </cell>
          <cell r="AB284">
            <v>8.5999999999999998E-4</v>
          </cell>
          <cell r="AC284">
            <v>41920</v>
          </cell>
          <cell r="AD284">
            <v>1.1954</v>
          </cell>
          <cell r="AF284">
            <v>1.1954</v>
          </cell>
          <cell r="AG284">
            <v>3.1734</v>
          </cell>
          <cell r="AH284">
            <v>0.51098333333333334</v>
          </cell>
          <cell r="AI284">
            <v>0.4615333333333333</v>
          </cell>
          <cell r="AJ284">
            <v>0.51098333333333334</v>
          </cell>
          <cell r="AK284">
            <v>0.4945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0.28219240507577847</v>
          </cell>
          <cell r="AR284">
            <v>0.3851366107260687</v>
          </cell>
          <cell r="AS284">
            <v>0.5280709841981529</v>
          </cell>
          <cell r="AT284">
            <v>1.2198452024601827</v>
          </cell>
          <cell r="AU284">
            <v>0.9263474674420733</v>
          </cell>
          <cell r="AV284">
            <v>0.50417620322605927</v>
          </cell>
          <cell r="AW284">
            <v>0</v>
          </cell>
          <cell r="AX284">
            <v>8.8640186311383054E-2</v>
          </cell>
          <cell r="AY284">
            <v>4.2864192300353047E-3</v>
          </cell>
          <cell r="AZ284">
            <v>0</v>
          </cell>
          <cell r="BA284">
            <v>6.8808777467954385E-2</v>
          </cell>
          <cell r="BB284">
            <v>8.5624011074568004E-2</v>
          </cell>
          <cell r="BC284">
            <v>0.6815133416666046</v>
          </cell>
          <cell r="BD284">
            <v>0.85971015316103905</v>
          </cell>
          <cell r="BE284">
            <v>1.2757941545719811</v>
          </cell>
          <cell r="BF284">
            <v>5.7147459166118804</v>
          </cell>
          <cell r="BG284">
            <v>8.8881459166118795</v>
          </cell>
          <cell r="BH284">
            <v>20672.760824529239</v>
          </cell>
          <cell r="BI284">
            <v>20706.84</v>
          </cell>
        </row>
        <row r="285">
          <cell r="A285" t="str">
            <v>л/с №3000000151272</v>
          </cell>
          <cell r="B285" t="str">
            <v>Кв. 274</v>
          </cell>
          <cell r="C285" t="str">
            <v>Толстова Наталья Владиславовна</v>
          </cell>
          <cell r="D285">
            <v>93.5</v>
          </cell>
          <cell r="E285">
            <v>31</v>
          </cell>
          <cell r="F285">
            <v>28</v>
          </cell>
          <cell r="G285">
            <v>31</v>
          </cell>
          <cell r="H285">
            <v>30</v>
          </cell>
          <cell r="I285">
            <v>31</v>
          </cell>
          <cell r="J285">
            <v>30</v>
          </cell>
          <cell r="K285">
            <v>31</v>
          </cell>
          <cell r="L285">
            <v>31</v>
          </cell>
          <cell r="M285">
            <v>30</v>
          </cell>
          <cell r="N285">
            <v>31</v>
          </cell>
          <cell r="O285">
            <v>30</v>
          </cell>
          <cell r="P285">
            <v>31</v>
          </cell>
          <cell r="Q285">
            <v>365</v>
          </cell>
          <cell r="R285" t="str">
            <v>В-хаус 16-7-Кв. 274</v>
          </cell>
          <cell r="S285" t="str">
            <v>нет</v>
          </cell>
          <cell r="T285">
            <v>8.5999999999999998E-4</v>
          </cell>
          <cell r="U285">
            <v>88257</v>
          </cell>
          <cell r="W285">
            <v>2.1863716155917881</v>
          </cell>
          <cell r="X285">
            <v>2.1863716155917881</v>
          </cell>
          <cell r="Y285" t="str">
            <v>В-хаус 16-7-Кв. 274</v>
          </cell>
          <cell r="AB285">
            <v>8.5999999999999998E-4</v>
          </cell>
          <cell r="AC285">
            <v>92229</v>
          </cell>
          <cell r="AD285">
            <v>3.4159199999999998</v>
          </cell>
          <cell r="AF285">
            <v>3.4159199999999998</v>
          </cell>
          <cell r="AG285">
            <v>5.6022916155917883</v>
          </cell>
          <cell r="AH285">
            <v>0.56481266736121194</v>
          </cell>
          <cell r="AI285">
            <v>0.51015337697141727</v>
          </cell>
          <cell r="AJ285">
            <v>0.56481266736121194</v>
          </cell>
          <cell r="AK285">
            <v>0.54659290389794701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0.80638002371294393</v>
          </cell>
          <cell r="AR285">
            <v>1.1005486459021185</v>
          </cell>
          <cell r="AS285">
            <v>1.5089913303849376</v>
          </cell>
          <cell r="AT285">
            <v>1.3960284752757293</v>
          </cell>
          <cell r="AU285">
            <v>1.0601406145144903</v>
          </cell>
          <cell r="AV285">
            <v>0.57699479806164666</v>
          </cell>
          <cell r="AW285">
            <v>0</v>
          </cell>
          <cell r="AX285">
            <v>0.10144256328169296</v>
          </cell>
          <cell r="AY285">
            <v>4.9055103795385673E-3</v>
          </cell>
          <cell r="AZ285">
            <v>0</v>
          </cell>
          <cell r="BA285">
            <v>7.8746887310327224E-2</v>
          </cell>
          <cell r="BB285">
            <v>9.799075930810415E-2</v>
          </cell>
          <cell r="BC285">
            <v>0.77994488917781546</v>
          </cell>
          <cell r="BD285">
            <v>0.98387881665308619</v>
          </cell>
          <cell r="BE285">
            <v>1.4600581817929037</v>
          </cell>
          <cell r="BF285">
            <v>6.5401314957553343</v>
          </cell>
          <cell r="BG285">
            <v>12.142423111347123</v>
          </cell>
          <cell r="BH285">
            <v>28241.819066220047</v>
          </cell>
          <cell r="BI285">
            <v>23274.599999999995</v>
          </cell>
        </row>
        <row r="286">
          <cell r="A286" t="str">
            <v>л/с №3000000147133</v>
          </cell>
          <cell r="B286" t="str">
            <v>Кв. 275</v>
          </cell>
          <cell r="C286" t="str">
            <v>Андреева Наталья Сергеевна</v>
          </cell>
          <cell r="D286">
            <v>93.1</v>
          </cell>
          <cell r="E286">
            <v>31</v>
          </cell>
          <cell r="F286">
            <v>28</v>
          </cell>
          <cell r="G286">
            <v>31</v>
          </cell>
          <cell r="H286">
            <v>30</v>
          </cell>
          <cell r="I286">
            <v>31</v>
          </cell>
          <cell r="J286">
            <v>30</v>
          </cell>
          <cell r="K286">
            <v>31</v>
          </cell>
          <cell r="L286">
            <v>31</v>
          </cell>
          <cell r="M286">
            <v>30</v>
          </cell>
          <cell r="N286">
            <v>31</v>
          </cell>
          <cell r="O286">
            <v>30</v>
          </cell>
          <cell r="P286">
            <v>31</v>
          </cell>
          <cell r="Q286">
            <v>365</v>
          </cell>
          <cell r="R286" t="str">
            <v>В-хаус 16-7-Кв. 275</v>
          </cell>
          <cell r="S286" t="str">
            <v>нет</v>
          </cell>
          <cell r="T286">
            <v>8.5999999999999998E-4</v>
          </cell>
          <cell r="U286" t="str">
            <v>нет</v>
          </cell>
          <cell r="W286">
            <v>2.1770181541347107</v>
          </cell>
          <cell r="X286">
            <v>2.1770181541347107</v>
          </cell>
          <cell r="Y286" t="str">
            <v>В-хаус 16-7-Кв. 275</v>
          </cell>
          <cell r="AB286">
            <v>8.5999999999999998E-4</v>
          </cell>
          <cell r="AC286">
            <v>12691.25</v>
          </cell>
          <cell r="AE286">
            <v>1.3712654336203514</v>
          </cell>
          <cell r="AF286">
            <v>1.3712654336203514</v>
          </cell>
          <cell r="AG286">
            <v>3.548283587755062</v>
          </cell>
          <cell r="AH286">
            <v>0.56239635648480024</v>
          </cell>
          <cell r="AI286">
            <v>0.50797090263143252</v>
          </cell>
          <cell r="AJ286">
            <v>0.56239635648480024</v>
          </cell>
          <cell r="AK286">
            <v>0.54425453853367767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0.32370812339853372</v>
          </cell>
          <cell r="AR286">
            <v>0.44179732433524765</v>
          </cell>
          <cell r="AS286">
            <v>0.6057599858865701</v>
          </cell>
          <cell r="AT286">
            <v>1.3900561609429989</v>
          </cell>
          <cell r="AU286">
            <v>1.055605253596781</v>
          </cell>
          <cell r="AV286">
            <v>0.57452637111806748</v>
          </cell>
          <cell r="AW286">
            <v>0</v>
          </cell>
          <cell r="AX286">
            <v>0.10100858440134346</v>
          </cell>
          <cell r="AY286">
            <v>4.8845242388774399E-3</v>
          </cell>
          <cell r="AZ286">
            <v>0</v>
          </cell>
          <cell r="BA286">
            <v>7.8410002230924758E-2</v>
          </cell>
          <cell r="BB286">
            <v>9.7571547503577494E-2</v>
          </cell>
          <cell r="BC286">
            <v>0.7766082265503168</v>
          </cell>
          <cell r="BD286">
            <v>0.97966970941606768</v>
          </cell>
          <cell r="BE286">
            <v>1.4538119435820249</v>
          </cell>
          <cell r="BF286">
            <v>6.5121523235809793</v>
          </cell>
          <cell r="BG286">
            <v>10.060435911336041</v>
          </cell>
          <cell r="BH286">
            <v>23399.366677458274</v>
          </cell>
          <cell r="BI286">
            <v>26121.480000000007</v>
          </cell>
        </row>
        <row r="287">
          <cell r="A287" t="str">
            <v>л/с №3000000147134</v>
          </cell>
          <cell r="B287" t="str">
            <v>Кв. 276</v>
          </cell>
          <cell r="C287" t="str">
            <v>Хоанг Ван Лой</v>
          </cell>
          <cell r="D287">
            <v>81.7</v>
          </cell>
          <cell r="E287">
            <v>31</v>
          </cell>
          <cell r="F287">
            <v>28</v>
          </cell>
          <cell r="G287">
            <v>31</v>
          </cell>
          <cell r="H287">
            <v>30</v>
          </cell>
          <cell r="I287">
            <v>31</v>
          </cell>
          <cell r="J287">
            <v>30</v>
          </cell>
          <cell r="K287">
            <v>31</v>
          </cell>
          <cell r="L287">
            <v>31</v>
          </cell>
          <cell r="M287">
            <v>30</v>
          </cell>
          <cell r="N287">
            <v>31</v>
          </cell>
          <cell r="O287">
            <v>30</v>
          </cell>
          <cell r="P287">
            <v>31</v>
          </cell>
          <cell r="Q287">
            <v>365</v>
          </cell>
          <cell r="R287" t="str">
            <v>В-хаус 16-7-Кв. 276</v>
          </cell>
          <cell r="S287">
            <v>2703.1610000000001</v>
          </cell>
          <cell r="T287">
            <v>8.5999999999999998E-4</v>
          </cell>
          <cell r="U287" t="str">
            <v>нет</v>
          </cell>
          <cell r="W287">
            <v>1.9104445026080117</v>
          </cell>
          <cell r="X287">
            <v>1.9104445026080117</v>
          </cell>
          <cell r="Y287" t="str">
            <v>В-хаус 16-7-Кв. 276</v>
          </cell>
          <cell r="AB287">
            <v>8.5999999999999998E-4</v>
          </cell>
          <cell r="AC287">
            <v>6028.1610000000001</v>
          </cell>
          <cell r="AE287">
            <v>1.2033553805239821</v>
          </cell>
          <cell r="AF287">
            <v>1.2033553805239821</v>
          </cell>
          <cell r="AG287">
            <v>3.1137998831319935</v>
          </cell>
          <cell r="AH287">
            <v>0.49353149650706968</v>
          </cell>
          <cell r="AI287">
            <v>0.44577038394186941</v>
          </cell>
          <cell r="AJ287">
            <v>0.49353149650706968</v>
          </cell>
          <cell r="AK287">
            <v>0.47761112565200292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0.28407039400279499</v>
          </cell>
          <cell r="AR287">
            <v>0.38769969278399291</v>
          </cell>
          <cell r="AS287">
            <v>0.53158529373719421</v>
          </cell>
          <cell r="AT287">
            <v>1.2198452024601827</v>
          </cell>
          <cell r="AU287">
            <v>0.9263474674420733</v>
          </cell>
          <cell r="AV287">
            <v>0.50417620322605927</v>
          </cell>
          <cell r="AW287">
            <v>0</v>
          </cell>
          <cell r="AX287">
            <v>8.8640186311383054E-2</v>
          </cell>
          <cell r="AY287">
            <v>4.2864192300353047E-3</v>
          </cell>
          <cell r="AZ287">
            <v>0</v>
          </cell>
          <cell r="BA287">
            <v>6.8808777467954385E-2</v>
          </cell>
          <cell r="BB287">
            <v>8.5624011074568004E-2</v>
          </cell>
          <cell r="BC287">
            <v>0.6815133416666046</v>
          </cell>
          <cell r="BD287">
            <v>0.85971015316103905</v>
          </cell>
          <cell r="BE287">
            <v>1.2757941545719811</v>
          </cell>
          <cell r="BF287">
            <v>5.7147459166118804</v>
          </cell>
          <cell r="BG287">
            <v>8.8285457997438748</v>
          </cell>
          <cell r="BH287">
            <v>20534.138104708283</v>
          </cell>
          <cell r="BI287">
            <v>21694.920000000002</v>
          </cell>
        </row>
        <row r="288">
          <cell r="A288" t="str">
            <v>л/с №3000000147221</v>
          </cell>
          <cell r="B288" t="str">
            <v>Кв. 277</v>
          </cell>
          <cell r="C288" t="str">
            <v>Печенина Елена Анатольевна</v>
          </cell>
          <cell r="D288">
            <v>120.8</v>
          </cell>
          <cell r="E288">
            <v>31</v>
          </cell>
          <cell r="F288">
            <v>28</v>
          </cell>
          <cell r="G288">
            <v>31</v>
          </cell>
          <cell r="H288">
            <v>30</v>
          </cell>
          <cell r="I288">
            <v>31</v>
          </cell>
          <cell r="J288">
            <v>30</v>
          </cell>
          <cell r="K288">
            <v>31</v>
          </cell>
          <cell r="L288">
            <v>31</v>
          </cell>
          <cell r="M288">
            <v>30</v>
          </cell>
          <cell r="N288">
            <v>31</v>
          </cell>
          <cell r="O288">
            <v>30</v>
          </cell>
          <cell r="P288">
            <v>31</v>
          </cell>
          <cell r="Q288">
            <v>365</v>
          </cell>
          <cell r="R288" t="str">
            <v>В-хаус 16-7-Кв. 277</v>
          </cell>
          <cell r="S288" t="str">
            <v>нет</v>
          </cell>
          <cell r="T288">
            <v>8.5999999999999998E-4</v>
          </cell>
          <cell r="U288" t="str">
            <v>нет</v>
          </cell>
          <cell r="W288">
            <v>2.8247453600373049</v>
          </cell>
          <cell r="X288">
            <v>2.8247453600373049</v>
          </cell>
          <cell r="Y288" t="str">
            <v>В-хаус 16-7-Кв. 277</v>
          </cell>
          <cell r="AB288">
            <v>8.5999999999999998E-4</v>
          </cell>
          <cell r="AC288">
            <v>57.186</v>
          </cell>
          <cell r="AE288">
            <v>1.7792574047404774</v>
          </cell>
          <cell r="AF288">
            <v>1.7792574047404774</v>
          </cell>
          <cell r="AG288">
            <v>4.6040027647777819</v>
          </cell>
          <cell r="AH288">
            <v>0.72972588467630384</v>
          </cell>
          <cell r="AI288">
            <v>0.65910725067537113</v>
          </cell>
          <cell r="AJ288">
            <v>0.72972588467630384</v>
          </cell>
          <cell r="AK288">
            <v>0.70618634000932623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0.42002085184256582</v>
          </cell>
          <cell r="AR288">
            <v>0.57324507819224402</v>
          </cell>
          <cell r="AS288">
            <v>0.78599147470566777</v>
          </cell>
          <cell r="AT288">
            <v>1.8036389284845786</v>
          </cell>
          <cell r="AU288">
            <v>1.3696789971481329</v>
          </cell>
          <cell r="AV288">
            <v>0.74546493696092964</v>
          </cell>
          <cell r="AW288">
            <v>0</v>
          </cell>
          <cell r="AX288">
            <v>0.13106162186554554</v>
          </cell>
          <cell r="AY288">
            <v>6.3378144796605237E-3</v>
          </cell>
          <cell r="AZ288">
            <v>0</v>
          </cell>
          <cell r="BA288">
            <v>0.10173929397954576</v>
          </cell>
          <cell r="BB288">
            <v>0.12660196496704793</v>
          </cell>
          <cell r="BC288">
            <v>1.0076721135046001</v>
          </cell>
          <cell r="BD288">
            <v>1.2711503855796022</v>
          </cell>
          <cell r="BE288">
            <v>1.8863639396853771</v>
          </cell>
          <cell r="BF288">
            <v>8.4497099966550202</v>
          </cell>
          <cell r="BG288">
            <v>13.053712761432802</v>
          </cell>
          <cell r="BH288">
            <v>30361.369437561327</v>
          </cell>
          <cell r="BI288">
            <v>31494.240000000002</v>
          </cell>
        </row>
        <row r="289">
          <cell r="A289" t="str">
            <v>л/с №3000000147224</v>
          </cell>
          <cell r="B289" t="str">
            <v>Кв. 278</v>
          </cell>
          <cell r="C289" t="str">
            <v>Чернышева Марина Павловна</v>
          </cell>
          <cell r="D289">
            <v>120.6</v>
          </cell>
          <cell r="E289">
            <v>31</v>
          </cell>
          <cell r="F289">
            <v>28</v>
          </cell>
          <cell r="G289">
            <v>31</v>
          </cell>
          <cell r="H289">
            <v>30</v>
          </cell>
          <cell r="I289">
            <v>31</v>
          </cell>
          <cell r="J289">
            <v>30</v>
          </cell>
          <cell r="K289">
            <v>31</v>
          </cell>
          <cell r="L289">
            <v>31</v>
          </cell>
          <cell r="M289">
            <v>30</v>
          </cell>
          <cell r="N289">
            <v>31</v>
          </cell>
          <cell r="O289">
            <v>30</v>
          </cell>
          <cell r="P289">
            <v>31</v>
          </cell>
          <cell r="Q289">
            <v>365</v>
          </cell>
          <cell r="R289" t="str">
            <v>В-хаус 16-7-Кв. 278</v>
          </cell>
          <cell r="S289" t="str">
            <v>нет</v>
          </cell>
          <cell r="T289">
            <v>8.5999999999999998E-4</v>
          </cell>
          <cell r="U289" t="str">
            <v>нет</v>
          </cell>
          <cell r="W289">
            <v>2.820068629308766</v>
          </cell>
          <cell r="X289">
            <v>2.820068629308766</v>
          </cell>
          <cell r="Y289" t="str">
            <v>В-хаус 16-7-Кв. 278</v>
          </cell>
          <cell r="AB289">
            <v>8.5999999999999998E-4</v>
          </cell>
          <cell r="AC289">
            <v>14406.446</v>
          </cell>
          <cell r="AE289">
            <v>1.776311614335278</v>
          </cell>
          <cell r="AF289">
            <v>1.776311614335278</v>
          </cell>
          <cell r="AG289">
            <v>4.5963802436440435</v>
          </cell>
          <cell r="AH289">
            <v>0.72851772923809788</v>
          </cell>
          <cell r="AI289">
            <v>0.65801601350537875</v>
          </cell>
          <cell r="AJ289">
            <v>0.72851772923809788</v>
          </cell>
          <cell r="AK289">
            <v>0.7050171573271915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0.41932545308123703</v>
          </cell>
          <cell r="AR289">
            <v>0.57229599693695876</v>
          </cell>
          <cell r="AS289">
            <v>0.78469016431708216</v>
          </cell>
          <cell r="AT289">
            <v>1.8006527713182132</v>
          </cell>
          <cell r="AU289">
            <v>1.3674113166892783</v>
          </cell>
          <cell r="AV289">
            <v>0.74423072348913999</v>
          </cell>
          <cell r="AW289">
            <v>0</v>
          </cell>
          <cell r="AX289">
            <v>0.13084463242537081</v>
          </cell>
          <cell r="AY289">
            <v>6.3273214093299592E-3</v>
          </cell>
          <cell r="AZ289">
            <v>0</v>
          </cell>
          <cell r="BA289">
            <v>0.10157085143984453</v>
          </cell>
          <cell r="BB289">
            <v>0.1263923590647846</v>
          </cell>
          <cell r="BC289">
            <v>1.0060037821908507</v>
          </cell>
          <cell r="BD289">
            <v>1.2690458319610929</v>
          </cell>
          <cell r="BE289">
            <v>1.8832408205799378</v>
          </cell>
          <cell r="BF289">
            <v>8.4357204105678427</v>
          </cell>
          <cell r="BG289">
            <v>13.032100654211886</v>
          </cell>
          <cell r="BH289">
            <v>30311.102269618343</v>
          </cell>
          <cell r="BI289">
            <v>33595.919999999998</v>
          </cell>
        </row>
        <row r="290">
          <cell r="A290" t="str">
            <v>л/с №3000000147226</v>
          </cell>
          <cell r="B290" t="str">
            <v>Кв. 279</v>
          </cell>
          <cell r="C290" t="str">
            <v>Гарифуллин Рамиль Рифович</v>
          </cell>
          <cell r="D290">
            <v>81.7</v>
          </cell>
          <cell r="E290">
            <v>31</v>
          </cell>
          <cell r="F290">
            <v>28</v>
          </cell>
          <cell r="G290">
            <v>31</v>
          </cell>
          <cell r="H290">
            <v>30</v>
          </cell>
          <cell r="I290">
            <v>31</v>
          </cell>
          <cell r="J290">
            <v>30</v>
          </cell>
          <cell r="K290">
            <v>31</v>
          </cell>
          <cell r="L290">
            <v>31</v>
          </cell>
          <cell r="M290">
            <v>30</v>
          </cell>
          <cell r="N290">
            <v>31</v>
          </cell>
          <cell r="O290">
            <v>30</v>
          </cell>
          <cell r="P290">
            <v>31</v>
          </cell>
          <cell r="Q290">
            <v>365</v>
          </cell>
          <cell r="R290" t="str">
            <v xml:space="preserve">51604801 Отопление ПУ </v>
          </cell>
          <cell r="S290">
            <v>592.55799999999999</v>
          </cell>
          <cell r="T290">
            <v>8.5999999999999998E-4</v>
          </cell>
          <cell r="U290">
            <v>986.55799999999999</v>
          </cell>
          <cell r="V290">
            <v>0.33883999999999997</v>
          </cell>
          <cell r="X290">
            <v>0.33883999999999997</v>
          </cell>
          <cell r="Y290" t="str">
            <v xml:space="preserve">51604801 Отопление ПУ </v>
          </cell>
          <cell r="AB290">
            <v>8.5999999999999998E-4</v>
          </cell>
          <cell r="AC290">
            <v>1262.558</v>
          </cell>
          <cell r="AD290">
            <v>0.23735999999999999</v>
          </cell>
          <cell r="AF290">
            <v>0.23735999999999999</v>
          </cell>
          <cell r="AG290">
            <v>0.57619999999999993</v>
          </cell>
          <cell r="AH290">
            <v>8.7533666666666662E-2</v>
          </cell>
          <cell r="AI290">
            <v>7.906266666666667E-2</v>
          </cell>
          <cell r="AJ290">
            <v>8.7533666666666662E-2</v>
          </cell>
          <cell r="AK290">
            <v>8.4709999999999994E-2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5.6032448777636593E-2</v>
          </cell>
          <cell r="AR290">
            <v>7.6473168748485573E-2</v>
          </cell>
          <cell r="AS290">
            <v>0.10485438247387784</v>
          </cell>
          <cell r="AT290">
            <v>1.2198452024601827</v>
          </cell>
          <cell r="AU290">
            <v>0.9263474674420733</v>
          </cell>
          <cell r="AV290">
            <v>0.50417620322605927</v>
          </cell>
          <cell r="AW290">
            <v>0</v>
          </cell>
          <cell r="AX290">
            <v>8.8640186311383054E-2</v>
          </cell>
          <cell r="AY290">
            <v>4.2864192300353047E-3</v>
          </cell>
          <cell r="AZ290">
            <v>0</v>
          </cell>
          <cell r="BA290">
            <v>6.8808777467954385E-2</v>
          </cell>
          <cell r="BB290">
            <v>8.5624011074568004E-2</v>
          </cell>
          <cell r="BC290">
            <v>0.6815133416666046</v>
          </cell>
          <cell r="BD290">
            <v>0.85971015316103905</v>
          </cell>
          <cell r="BE290">
            <v>1.2757941545719811</v>
          </cell>
          <cell r="BF290">
            <v>5.7147459166118804</v>
          </cell>
          <cell r="BG290">
            <v>6.2909459166118804</v>
          </cell>
          <cell r="BH290">
            <v>14631.98528852924</v>
          </cell>
          <cell r="BI290">
            <v>9137.8799999999992</v>
          </cell>
        </row>
        <row r="291">
          <cell r="A291" t="str">
            <v>л/с №3000000147228</v>
          </cell>
          <cell r="B291" t="str">
            <v>Кв. 280</v>
          </cell>
          <cell r="C291" t="str">
            <v>Джиганшина Наталья Евгеньевна</v>
          </cell>
          <cell r="D291">
            <v>93.1</v>
          </cell>
          <cell r="E291">
            <v>31</v>
          </cell>
          <cell r="F291">
            <v>28</v>
          </cell>
          <cell r="G291">
            <v>31</v>
          </cell>
          <cell r="H291">
            <v>30</v>
          </cell>
          <cell r="I291">
            <v>31</v>
          </cell>
          <cell r="J291">
            <v>30</v>
          </cell>
          <cell r="K291">
            <v>31</v>
          </cell>
          <cell r="L291">
            <v>31</v>
          </cell>
          <cell r="M291">
            <v>30</v>
          </cell>
          <cell r="N291">
            <v>31</v>
          </cell>
          <cell r="O291">
            <v>30</v>
          </cell>
          <cell r="P291">
            <v>31</v>
          </cell>
          <cell r="Q291">
            <v>365</v>
          </cell>
          <cell r="R291" t="str">
            <v xml:space="preserve">51604767 Отопление ПУ </v>
          </cell>
          <cell r="S291" t="str">
            <v>нет</v>
          </cell>
          <cell r="T291">
            <v>8.5999999999999998E-4</v>
          </cell>
          <cell r="U291">
            <v>9034.1679999999997</v>
          </cell>
          <cell r="W291">
            <v>2.1770181541347107</v>
          </cell>
          <cell r="X291">
            <v>2.1770181541347107</v>
          </cell>
          <cell r="Y291" t="str">
            <v xml:space="preserve">51604767 Отопление ПУ </v>
          </cell>
          <cell r="AB291">
            <v>8.5999999999999998E-4</v>
          </cell>
          <cell r="AC291">
            <v>11422.168</v>
          </cell>
          <cell r="AD291">
            <v>2.0536799999999999</v>
          </cell>
          <cell r="AF291">
            <v>2.0536799999999999</v>
          </cell>
          <cell r="AG291">
            <v>4.2306981541347106</v>
          </cell>
          <cell r="AH291">
            <v>0.56239635648480024</v>
          </cell>
          <cell r="AI291">
            <v>0.50797090263143252</v>
          </cell>
          <cell r="AJ291">
            <v>0.56239635648480024</v>
          </cell>
          <cell r="AK291">
            <v>0.54425453853367767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0.48480249159781225</v>
          </cell>
          <cell r="AR291">
            <v>0.66165915569341871</v>
          </cell>
          <cell r="AS291">
            <v>0.90721835270876916</v>
          </cell>
          <cell r="AT291">
            <v>1.3900561609429989</v>
          </cell>
          <cell r="AU291">
            <v>1.055605253596781</v>
          </cell>
          <cell r="AV291">
            <v>0.57452637111806748</v>
          </cell>
          <cell r="AW291">
            <v>0</v>
          </cell>
          <cell r="AX291">
            <v>0.10100858440134346</v>
          </cell>
          <cell r="AY291">
            <v>4.8845242388774399E-3</v>
          </cell>
          <cell r="AZ291">
            <v>0</v>
          </cell>
          <cell r="BA291">
            <v>7.8410002230924758E-2</v>
          </cell>
          <cell r="BB291">
            <v>9.7571547503577494E-2</v>
          </cell>
          <cell r="BC291">
            <v>0.7766082265503168</v>
          </cell>
          <cell r="BD291">
            <v>0.97966970941606768</v>
          </cell>
          <cell r="BE291">
            <v>1.4538119435820249</v>
          </cell>
          <cell r="BF291">
            <v>6.5121523235809793</v>
          </cell>
          <cell r="BG291">
            <v>10.74285047771569</v>
          </cell>
          <cell r="BH291">
            <v>24986.581069109368</v>
          </cell>
          <cell r="BI291">
            <v>25669.320000000003</v>
          </cell>
        </row>
        <row r="292">
          <cell r="A292" t="str">
            <v>л/с №3000000147229</v>
          </cell>
          <cell r="B292" t="str">
            <v>Кв. 281</v>
          </cell>
          <cell r="C292" t="str">
            <v>Ульянов Виталий Геннадьевич</v>
          </cell>
          <cell r="D292">
            <v>93.5</v>
          </cell>
          <cell r="E292">
            <v>31</v>
          </cell>
          <cell r="F292">
            <v>28</v>
          </cell>
          <cell r="G292">
            <v>31</v>
          </cell>
          <cell r="H292">
            <v>30</v>
          </cell>
          <cell r="I292">
            <v>31</v>
          </cell>
          <cell r="J292">
            <v>30</v>
          </cell>
          <cell r="K292">
            <v>31</v>
          </cell>
          <cell r="L292">
            <v>31</v>
          </cell>
          <cell r="M292">
            <v>30</v>
          </cell>
          <cell r="N292">
            <v>31</v>
          </cell>
          <cell r="O292">
            <v>30</v>
          </cell>
          <cell r="P292">
            <v>31</v>
          </cell>
          <cell r="Q292">
            <v>365</v>
          </cell>
          <cell r="R292" t="str">
            <v xml:space="preserve">19-053602 Отопление ПУ </v>
          </cell>
          <cell r="S292">
            <v>1E-3</v>
          </cell>
          <cell r="T292">
            <v>8.5999999999999998E-4</v>
          </cell>
          <cell r="U292">
            <v>1E-3</v>
          </cell>
          <cell r="V292">
            <v>0</v>
          </cell>
          <cell r="X292">
            <v>0</v>
          </cell>
          <cell r="Y292" t="str">
            <v xml:space="preserve">19-053602 Отопление ПУ </v>
          </cell>
          <cell r="AB292">
            <v>8.5999999999999998E-4</v>
          </cell>
          <cell r="AC292">
            <v>1E-3</v>
          </cell>
          <cell r="AD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1.3960284752757293</v>
          </cell>
          <cell r="AU292">
            <v>1.0601406145144903</v>
          </cell>
          <cell r="AV292">
            <v>0.57699479806164666</v>
          </cell>
          <cell r="AW292">
            <v>0</v>
          </cell>
          <cell r="AX292">
            <v>0.10144256328169296</v>
          </cell>
          <cell r="AY292">
            <v>4.9055103795385673E-3</v>
          </cell>
          <cell r="AZ292">
            <v>0</v>
          </cell>
          <cell r="BA292">
            <v>7.8746887310327224E-2</v>
          </cell>
          <cell r="BB292">
            <v>9.799075930810415E-2</v>
          </cell>
          <cell r="BC292">
            <v>0.77994488917781546</v>
          </cell>
          <cell r="BD292">
            <v>0.98387881665308619</v>
          </cell>
          <cell r="BE292">
            <v>1.4600581817929037</v>
          </cell>
          <cell r="BF292">
            <v>6.5401314957553343</v>
          </cell>
          <cell r="BG292">
            <v>6.5401314957553343</v>
          </cell>
          <cell r="BH292">
            <v>15211.561043347418</v>
          </cell>
          <cell r="BI292">
            <v>25281.359999999997</v>
          </cell>
        </row>
        <row r="293">
          <cell r="A293" t="str">
            <v>л/с №3000000147231</v>
          </cell>
          <cell r="B293" t="str">
            <v>Кв. 282</v>
          </cell>
          <cell r="C293" t="str">
            <v>Чэнь Даньни</v>
          </cell>
          <cell r="D293">
            <v>81.599999999999994</v>
          </cell>
          <cell r="E293">
            <v>31</v>
          </cell>
          <cell r="F293">
            <v>28</v>
          </cell>
          <cell r="G293">
            <v>31</v>
          </cell>
          <cell r="H293">
            <v>30</v>
          </cell>
          <cell r="I293">
            <v>31</v>
          </cell>
          <cell r="J293">
            <v>30</v>
          </cell>
          <cell r="K293">
            <v>31</v>
          </cell>
          <cell r="L293">
            <v>31</v>
          </cell>
          <cell r="M293">
            <v>30</v>
          </cell>
          <cell r="N293">
            <v>31</v>
          </cell>
          <cell r="O293">
            <v>30</v>
          </cell>
          <cell r="P293">
            <v>31</v>
          </cell>
          <cell r="Q293">
            <v>365</v>
          </cell>
          <cell r="R293" t="str">
            <v>В-хаус 16-7-Кв. 282</v>
          </cell>
          <cell r="S293" t="str">
            <v>нет</v>
          </cell>
          <cell r="T293">
            <v>8.5999999999999998E-4</v>
          </cell>
          <cell r="U293" t="str">
            <v>нет</v>
          </cell>
          <cell r="W293">
            <v>1.9081061372437422</v>
          </cell>
          <cell r="X293">
            <v>1.9081061372437422</v>
          </cell>
          <cell r="Y293" t="str">
            <v>В-хаус 16-7-Кв. 282</v>
          </cell>
          <cell r="AB293">
            <v>8.5999999999999998E-4</v>
          </cell>
          <cell r="AC293">
            <v>69.180000000000007</v>
          </cell>
          <cell r="AE293">
            <v>1.2018824853213821</v>
          </cell>
          <cell r="AF293">
            <v>1.2018824853213821</v>
          </cell>
          <cell r="AG293">
            <v>3.1099886225651243</v>
          </cell>
          <cell r="AH293">
            <v>0.49292741878796675</v>
          </cell>
          <cell r="AI293">
            <v>0.44522476535687322</v>
          </cell>
          <cell r="AJ293">
            <v>0.49292741878796675</v>
          </cell>
          <cell r="AK293">
            <v>0.47702653431093556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0.28372269462213057</v>
          </cell>
          <cell r="AR293">
            <v>0.38722515215635023</v>
          </cell>
          <cell r="AS293">
            <v>0.53093463854290135</v>
          </cell>
          <cell r="AT293">
            <v>1.2183521238770001</v>
          </cell>
          <cell r="AU293">
            <v>0.92521362721264588</v>
          </cell>
          <cell r="AV293">
            <v>0.50355909649016439</v>
          </cell>
          <cell r="AW293">
            <v>0</v>
          </cell>
          <cell r="AX293">
            <v>8.8531691591295661E-2</v>
          </cell>
          <cell r="AY293">
            <v>4.2811726948700224E-3</v>
          </cell>
          <cell r="AZ293">
            <v>0</v>
          </cell>
          <cell r="BA293">
            <v>6.8724556198103762E-2</v>
          </cell>
          <cell r="BB293">
            <v>8.5519208123436344E-2</v>
          </cell>
          <cell r="BC293">
            <v>0.68067917600972982</v>
          </cell>
          <cell r="BD293">
            <v>0.85865787635178425</v>
          </cell>
          <cell r="BE293">
            <v>1.2742325950192612</v>
          </cell>
          <cell r="BF293">
            <v>5.7077511235682916</v>
          </cell>
          <cell r="BG293">
            <v>8.8177397461334159</v>
          </cell>
          <cell r="BH293">
            <v>20509.004520736791</v>
          </cell>
          <cell r="BI293">
            <v>25655.400000000005</v>
          </cell>
        </row>
        <row r="294">
          <cell r="A294" t="str">
            <v>л/с №3000000147241</v>
          </cell>
          <cell r="B294" t="str">
            <v>Кв. 283</v>
          </cell>
          <cell r="C294" t="str">
            <v>Нагорная Александра Николаевна</v>
          </cell>
          <cell r="D294">
            <v>120.8</v>
          </cell>
          <cell r="E294">
            <v>31</v>
          </cell>
          <cell r="F294">
            <v>28</v>
          </cell>
          <cell r="G294">
            <v>31</v>
          </cell>
          <cell r="H294">
            <v>30</v>
          </cell>
          <cell r="I294">
            <v>31</v>
          </cell>
          <cell r="J294">
            <v>30</v>
          </cell>
          <cell r="K294">
            <v>31</v>
          </cell>
          <cell r="L294">
            <v>31</v>
          </cell>
          <cell r="M294">
            <v>30</v>
          </cell>
          <cell r="N294">
            <v>31</v>
          </cell>
          <cell r="O294">
            <v>30</v>
          </cell>
          <cell r="P294">
            <v>31</v>
          </cell>
          <cell r="Q294">
            <v>365</v>
          </cell>
          <cell r="R294" t="str">
            <v xml:space="preserve">51604835 Отопление ПУ </v>
          </cell>
          <cell r="S294" t="str">
            <v>нет</v>
          </cell>
          <cell r="T294">
            <v>8.5999999999999998E-4</v>
          </cell>
          <cell r="U294" t="str">
            <v>нет</v>
          </cell>
          <cell r="W294">
            <v>2.8247453600373049</v>
          </cell>
          <cell r="X294">
            <v>2.8247453600373049</v>
          </cell>
          <cell r="Y294" t="str">
            <v>010308 Отопление</v>
          </cell>
          <cell r="Z294">
            <v>1E-3</v>
          </cell>
          <cell r="AA294" t="str">
            <v>ДА</v>
          </cell>
          <cell r="AB294">
            <v>1</v>
          </cell>
          <cell r="AC294">
            <v>1E-3</v>
          </cell>
          <cell r="AD294">
            <v>0</v>
          </cell>
          <cell r="AF294">
            <v>0</v>
          </cell>
          <cell r="AG294">
            <v>2.8247453600373049</v>
          </cell>
          <cell r="AH294">
            <v>0.72972588467630384</v>
          </cell>
          <cell r="AI294">
            <v>0.65910725067537113</v>
          </cell>
          <cell r="AJ294">
            <v>0.72972588467630384</v>
          </cell>
          <cell r="AK294">
            <v>0.70618634000932623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1.8036389284845786</v>
          </cell>
          <cell r="AU294">
            <v>1.3696789971481329</v>
          </cell>
          <cell r="AV294">
            <v>0.74546493696092964</v>
          </cell>
          <cell r="AW294">
            <v>0</v>
          </cell>
          <cell r="AX294">
            <v>0.13106162186554554</v>
          </cell>
          <cell r="AY294">
            <v>6.3378144796605237E-3</v>
          </cell>
          <cell r="AZ294">
            <v>0</v>
          </cell>
          <cell r="BA294">
            <v>0.10173929397954576</v>
          </cell>
          <cell r="BB294">
            <v>0.12660196496704793</v>
          </cell>
          <cell r="BC294">
            <v>1.0076721135046001</v>
          </cell>
          <cell r="BD294">
            <v>1.2711503855796022</v>
          </cell>
          <cell r="BE294">
            <v>1.8863639396853771</v>
          </cell>
          <cell r="BF294">
            <v>8.4497099966550202</v>
          </cell>
          <cell r="BG294">
            <v>11.274455356692325</v>
          </cell>
          <cell r="BH294">
            <v>26223.030225023547</v>
          </cell>
          <cell r="BI294">
            <v>34089.960000000006</v>
          </cell>
        </row>
        <row r="295">
          <cell r="A295" t="str">
            <v>л/с №3000000147242</v>
          </cell>
          <cell r="B295" t="str">
            <v>Кв. 284</v>
          </cell>
          <cell r="C295" t="str">
            <v>Горелов Владислав Михайлович</v>
          </cell>
          <cell r="D295">
            <v>120.8</v>
          </cell>
          <cell r="E295">
            <v>31</v>
          </cell>
          <cell r="F295">
            <v>28</v>
          </cell>
          <cell r="G295">
            <v>31</v>
          </cell>
          <cell r="H295">
            <v>30</v>
          </cell>
          <cell r="I295">
            <v>31</v>
          </cell>
          <cell r="J295">
            <v>30</v>
          </cell>
          <cell r="K295">
            <v>31</v>
          </cell>
          <cell r="L295">
            <v>31</v>
          </cell>
          <cell r="M295">
            <v>30</v>
          </cell>
          <cell r="N295">
            <v>31</v>
          </cell>
          <cell r="O295">
            <v>30</v>
          </cell>
          <cell r="P295">
            <v>31</v>
          </cell>
          <cell r="Q295">
            <v>365</v>
          </cell>
          <cell r="R295" t="str">
            <v>В-хаус 16-7-Кв. 284</v>
          </cell>
          <cell r="S295" t="str">
            <v>нет</v>
          </cell>
          <cell r="T295">
            <v>8.5999999999999998E-4</v>
          </cell>
          <cell r="U295" t="str">
            <v>нет</v>
          </cell>
          <cell r="W295">
            <v>2.8247453600373049</v>
          </cell>
          <cell r="X295">
            <v>2.8247453600373049</v>
          </cell>
          <cell r="Y295" t="str">
            <v>В-хаус 16-7-Кв. 284</v>
          </cell>
          <cell r="AB295">
            <v>8.5999999999999998E-4</v>
          </cell>
          <cell r="AC295">
            <v>13019.434999999999</v>
          </cell>
          <cell r="AE295">
            <v>1.7792574047404774</v>
          </cell>
          <cell r="AF295">
            <v>1.7792574047404774</v>
          </cell>
          <cell r="AG295">
            <v>4.6040027647777819</v>
          </cell>
          <cell r="AH295">
            <v>0.72972588467630384</v>
          </cell>
          <cell r="AI295">
            <v>0.65910725067537113</v>
          </cell>
          <cell r="AJ295">
            <v>0.72972588467630384</v>
          </cell>
          <cell r="AK295">
            <v>0.70618634000932623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0.42002085184256582</v>
          </cell>
          <cell r="AR295">
            <v>0.57324507819224402</v>
          </cell>
          <cell r="AS295">
            <v>0.78599147470566777</v>
          </cell>
          <cell r="AT295">
            <v>1.8036389284845786</v>
          </cell>
          <cell r="AU295">
            <v>1.3696789971481329</v>
          </cell>
          <cell r="AV295">
            <v>0.74546493696092964</v>
          </cell>
          <cell r="AW295">
            <v>0</v>
          </cell>
          <cell r="AX295">
            <v>0.13106162186554554</v>
          </cell>
          <cell r="AY295">
            <v>6.3378144796605237E-3</v>
          </cell>
          <cell r="AZ295">
            <v>0</v>
          </cell>
          <cell r="BA295">
            <v>0.10173929397954576</v>
          </cell>
          <cell r="BB295">
            <v>0.12660196496704793</v>
          </cell>
          <cell r="BC295">
            <v>1.0076721135046001</v>
          </cell>
          <cell r="BD295">
            <v>1.2711503855796022</v>
          </cell>
          <cell r="BE295">
            <v>1.8863639396853771</v>
          </cell>
          <cell r="BF295">
            <v>8.4497099966550202</v>
          </cell>
          <cell r="BG295">
            <v>13.053712761432802</v>
          </cell>
          <cell r="BH295">
            <v>30361.369437561327</v>
          </cell>
          <cell r="BI295">
            <v>33048.840000000004</v>
          </cell>
        </row>
        <row r="296">
          <cell r="A296" t="str">
            <v>л/с №3000000147246</v>
          </cell>
          <cell r="B296" t="str">
            <v>Кв. 285</v>
          </cell>
          <cell r="C296" t="str">
            <v>Шмелева Екатерина Владимировна</v>
          </cell>
          <cell r="D296">
            <v>81.400000000000006</v>
          </cell>
          <cell r="E296">
            <v>31</v>
          </cell>
          <cell r="F296">
            <v>28</v>
          </cell>
          <cell r="G296">
            <v>31</v>
          </cell>
          <cell r="H296">
            <v>30</v>
          </cell>
          <cell r="I296">
            <v>31</v>
          </cell>
          <cell r="J296">
            <v>30</v>
          </cell>
          <cell r="K296">
            <v>31</v>
          </cell>
          <cell r="L296">
            <v>31</v>
          </cell>
          <cell r="M296">
            <v>30</v>
          </cell>
          <cell r="N296">
            <v>31</v>
          </cell>
          <cell r="O296">
            <v>30</v>
          </cell>
          <cell r="P296">
            <v>31</v>
          </cell>
          <cell r="Q296">
            <v>365</v>
          </cell>
          <cell r="R296" t="str">
            <v xml:space="preserve">19019060 Отопление ПУ </v>
          </cell>
          <cell r="S296" t="str">
            <v>нет</v>
          </cell>
          <cell r="T296">
            <v>8.5999999999999998E-4</v>
          </cell>
          <cell r="U296">
            <v>8.0559999999999992</v>
          </cell>
          <cell r="W296">
            <v>1.9034294065152038</v>
          </cell>
          <cell r="X296">
            <v>1.9034294065152038</v>
          </cell>
          <cell r="Y296" t="str">
            <v xml:space="preserve">19019060 Отопление ПУ </v>
          </cell>
          <cell r="AB296">
            <v>8.5999999999999998E-4</v>
          </cell>
          <cell r="AC296">
            <v>8.0559999999999992</v>
          </cell>
          <cell r="AD296">
            <v>0</v>
          </cell>
          <cell r="AF296">
            <v>0</v>
          </cell>
          <cell r="AG296">
            <v>1.9034294065152038</v>
          </cell>
          <cell r="AH296">
            <v>0.49171926334976096</v>
          </cell>
          <cell r="AI296">
            <v>0.44413352818688084</v>
          </cell>
          <cell r="AJ296">
            <v>0.49171926334976096</v>
          </cell>
          <cell r="AK296">
            <v>0.47585735162880094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1.2153659667106349</v>
          </cell>
          <cell r="AU296">
            <v>0.92294594675379171</v>
          </cell>
          <cell r="AV296">
            <v>0.50232488301837486</v>
          </cell>
          <cell r="AW296">
            <v>0</v>
          </cell>
          <cell r="AX296">
            <v>8.831470215112093E-2</v>
          </cell>
          <cell r="AY296">
            <v>4.2706796245394595E-3</v>
          </cell>
          <cell r="AZ296">
            <v>0</v>
          </cell>
          <cell r="BA296">
            <v>6.8556113658402529E-2</v>
          </cell>
          <cell r="BB296">
            <v>8.5309602221173023E-2</v>
          </cell>
          <cell r="BC296">
            <v>0.67901084469598061</v>
          </cell>
          <cell r="BD296">
            <v>0.85655332273327511</v>
          </cell>
          <cell r="BE296">
            <v>1.2711094759138222</v>
          </cell>
          <cell r="BF296">
            <v>5.693761537481115</v>
          </cell>
          <cell r="BG296">
            <v>7.5971909439963188</v>
          </cell>
          <cell r="BH296">
            <v>17670.15447282216</v>
          </cell>
          <cell r="BI296">
            <v>7256.7599999999984</v>
          </cell>
        </row>
        <row r="297">
          <cell r="A297" t="str">
            <v>л/с №3000000146571</v>
          </cell>
          <cell r="B297" t="str">
            <v>Кв. 286</v>
          </cell>
          <cell r="C297" t="str">
            <v>Квитко Дмитрий Борисович</v>
          </cell>
          <cell r="D297">
            <v>93.5</v>
          </cell>
          <cell r="E297">
            <v>31</v>
          </cell>
          <cell r="F297">
            <v>28</v>
          </cell>
          <cell r="G297">
            <v>31</v>
          </cell>
          <cell r="H297">
            <v>30</v>
          </cell>
          <cell r="I297">
            <v>31</v>
          </cell>
          <cell r="J297">
            <v>30</v>
          </cell>
          <cell r="K297">
            <v>31</v>
          </cell>
          <cell r="L297">
            <v>31</v>
          </cell>
          <cell r="M297">
            <v>30</v>
          </cell>
          <cell r="N297">
            <v>31</v>
          </cell>
          <cell r="O297">
            <v>30</v>
          </cell>
          <cell r="P297">
            <v>31</v>
          </cell>
          <cell r="Q297">
            <v>365</v>
          </cell>
          <cell r="R297" t="str">
            <v xml:space="preserve">51604728 Отопление ПУ </v>
          </cell>
          <cell r="S297" t="str">
            <v>нет</v>
          </cell>
          <cell r="T297">
            <v>8.5999999999999998E-4</v>
          </cell>
          <cell r="U297">
            <v>2789.1239999999998</v>
          </cell>
          <cell r="W297">
            <v>2.1863716155917881</v>
          </cell>
          <cell r="X297">
            <v>2.1863716155917881</v>
          </cell>
          <cell r="Y297" t="str">
            <v xml:space="preserve">51604728 Отопление ПУ </v>
          </cell>
          <cell r="AB297">
            <v>8.5999999999999998E-4</v>
          </cell>
          <cell r="AC297">
            <v>5115.1239999999998</v>
          </cell>
          <cell r="AD297">
            <v>2.0003600000000001</v>
          </cell>
          <cell r="AF297">
            <v>2.0003600000000001</v>
          </cell>
          <cell r="AG297">
            <v>4.1867316155917882</v>
          </cell>
          <cell r="AH297">
            <v>0.56481266736121194</v>
          </cell>
          <cell r="AI297">
            <v>0.51015337697141727</v>
          </cell>
          <cell r="AJ297">
            <v>0.56481266736121194</v>
          </cell>
          <cell r="AK297">
            <v>0.54659290389794701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0.47221549223472004</v>
          </cell>
          <cell r="AR297">
            <v>0.64448040039484589</v>
          </cell>
          <cell r="AS297">
            <v>0.88366410737043433</v>
          </cell>
          <cell r="AT297">
            <v>1.3960284752757293</v>
          </cell>
          <cell r="AU297">
            <v>1.0601406145144903</v>
          </cell>
          <cell r="AV297">
            <v>0.57699479806164666</v>
          </cell>
          <cell r="AW297">
            <v>0</v>
          </cell>
          <cell r="AX297">
            <v>0.10144256328169296</v>
          </cell>
          <cell r="AY297">
            <v>4.9055103795385673E-3</v>
          </cell>
          <cell r="AZ297">
            <v>0</v>
          </cell>
          <cell r="BA297">
            <v>7.8746887310327224E-2</v>
          </cell>
          <cell r="BB297">
            <v>9.799075930810415E-2</v>
          </cell>
          <cell r="BC297">
            <v>0.77994488917781546</v>
          </cell>
          <cell r="BD297">
            <v>0.98387881665308619</v>
          </cell>
          <cell r="BE297">
            <v>1.4600581817929037</v>
          </cell>
          <cell r="BF297">
            <v>6.5401314957553343</v>
          </cell>
          <cell r="BG297">
            <v>10.726863111347122</v>
          </cell>
          <cell r="BH297">
            <v>24949.396373420044</v>
          </cell>
          <cell r="BI297">
            <v>43585.08</v>
          </cell>
        </row>
        <row r="298">
          <cell r="A298" t="str">
            <v>л/с №3000000147247</v>
          </cell>
          <cell r="B298" t="str">
            <v>Кв. 287</v>
          </cell>
          <cell r="C298" t="str">
            <v>Кочухова Светлана Вячеславовна</v>
          </cell>
          <cell r="D298">
            <v>121.6</v>
          </cell>
          <cell r="E298">
            <v>31</v>
          </cell>
          <cell r="F298">
            <v>28</v>
          </cell>
          <cell r="G298">
            <v>31</v>
          </cell>
          <cell r="H298">
            <v>30</v>
          </cell>
          <cell r="I298">
            <v>31</v>
          </cell>
          <cell r="J298">
            <v>30</v>
          </cell>
          <cell r="K298">
            <v>31</v>
          </cell>
          <cell r="L298">
            <v>31</v>
          </cell>
          <cell r="M298">
            <v>30</v>
          </cell>
          <cell r="N298">
            <v>31</v>
          </cell>
          <cell r="O298">
            <v>30</v>
          </cell>
          <cell r="P298">
            <v>31</v>
          </cell>
          <cell r="Q298">
            <v>365</v>
          </cell>
          <cell r="R298" t="str">
            <v>В-хаус 16-7-Кв. 287</v>
          </cell>
          <cell r="S298" t="str">
            <v>нет</v>
          </cell>
          <cell r="T298">
            <v>8.5999999999999998E-4</v>
          </cell>
          <cell r="U298" t="str">
            <v>нет</v>
          </cell>
          <cell r="W298">
            <v>2.8434522829514588</v>
          </cell>
          <cell r="X298">
            <v>2.8434522829514588</v>
          </cell>
          <cell r="Y298" t="str">
            <v>В-хаус 16-7-Кв. 287</v>
          </cell>
          <cell r="AB298">
            <v>8.5999999999999998E-4</v>
          </cell>
          <cell r="AC298">
            <v>13750.272999999999</v>
          </cell>
          <cell r="AE298">
            <v>1.7910405663612754</v>
          </cell>
          <cell r="AF298">
            <v>1.7910405663612754</v>
          </cell>
          <cell r="AG298">
            <v>4.6344928493127338</v>
          </cell>
          <cell r="AH298">
            <v>0.73455850642912679</v>
          </cell>
          <cell r="AI298">
            <v>0.66347219935534041</v>
          </cell>
          <cell r="AJ298">
            <v>0.73455850642912679</v>
          </cell>
          <cell r="AK298">
            <v>0.7108630707378647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0.42280244688788082</v>
          </cell>
          <cell r="AR298">
            <v>0.57704140321338471</v>
          </cell>
          <cell r="AS298">
            <v>0.79119671626000998</v>
          </cell>
          <cell r="AT298">
            <v>1.8155835571500394</v>
          </cell>
          <cell r="AU298">
            <v>1.3787497189835509</v>
          </cell>
          <cell r="AV298">
            <v>0.75040179084808811</v>
          </cell>
          <cell r="AW298">
            <v>0</v>
          </cell>
          <cell r="AX298">
            <v>0.13192957962624452</v>
          </cell>
          <cell r="AY298">
            <v>6.3797867609827787E-3</v>
          </cell>
          <cell r="AZ298">
            <v>0</v>
          </cell>
          <cell r="BA298">
            <v>0.1024130641383507</v>
          </cell>
          <cell r="BB298">
            <v>0.12744038857610121</v>
          </cell>
          <cell r="BC298">
            <v>1.0143454387595974</v>
          </cell>
          <cell r="BD298">
            <v>1.2795686000536393</v>
          </cell>
          <cell r="BE298">
            <v>1.8988564161071346</v>
          </cell>
          <cell r="BF298">
            <v>8.5056683410037284</v>
          </cell>
          <cell r="BG298">
            <v>13.140161190316462</v>
          </cell>
          <cell r="BH298">
            <v>30562.438109333256</v>
          </cell>
          <cell r="BI298">
            <v>31538.87999999999</v>
          </cell>
        </row>
        <row r="299">
          <cell r="A299" t="str">
            <v>л/с №3000000147254</v>
          </cell>
          <cell r="B299" t="str">
            <v>Кв. 288</v>
          </cell>
          <cell r="C299" t="str">
            <v>Бабаян Владимир Арменович</v>
          </cell>
          <cell r="D299">
            <v>53.6</v>
          </cell>
          <cell r="E299">
            <v>31</v>
          </cell>
          <cell r="F299">
            <v>28</v>
          </cell>
          <cell r="G299">
            <v>31</v>
          </cell>
          <cell r="H299">
            <v>30</v>
          </cell>
          <cell r="I299">
            <v>31</v>
          </cell>
          <cell r="J299">
            <v>30</v>
          </cell>
          <cell r="K299">
            <v>31</v>
          </cell>
          <cell r="L299">
            <v>31</v>
          </cell>
          <cell r="M299">
            <v>30</v>
          </cell>
          <cell r="N299">
            <v>31</v>
          </cell>
          <cell r="O299">
            <v>30</v>
          </cell>
          <cell r="P299">
            <v>31</v>
          </cell>
          <cell r="Q299">
            <v>365</v>
          </cell>
          <cell r="R299" t="str">
            <v>В-хаус 16-7-Кв. 288</v>
          </cell>
          <cell r="S299">
            <v>2068.6640000000002</v>
          </cell>
          <cell r="T299">
            <v>8.5999999999999998E-4</v>
          </cell>
          <cell r="U299" t="str">
            <v>нет</v>
          </cell>
          <cell r="W299">
            <v>1.2533638352483405</v>
          </cell>
          <cell r="X299">
            <v>1.2533638352483405</v>
          </cell>
          <cell r="Y299" t="str">
            <v>В-хаус 16-7-Кв. 288</v>
          </cell>
          <cell r="AB299">
            <v>8.5999999999999998E-4</v>
          </cell>
          <cell r="AC299">
            <v>4274.6639999999998</v>
          </cell>
          <cell r="AE299">
            <v>0.78947182859345699</v>
          </cell>
          <cell r="AF299">
            <v>0.78947182859345699</v>
          </cell>
          <cell r="AG299">
            <v>2.0428356638417977</v>
          </cell>
          <cell r="AH299">
            <v>0.32378565743915466</v>
          </cell>
          <cell r="AI299">
            <v>0.2924515615579461</v>
          </cell>
          <cell r="AJ299">
            <v>0.32378565743915466</v>
          </cell>
          <cell r="AK299">
            <v>0.31334095881208512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0.18636686803610539</v>
          </cell>
          <cell r="AR299">
            <v>0.2543537764164262</v>
          </cell>
          <cell r="AS299">
            <v>0.34875118414092549</v>
          </cell>
          <cell r="AT299">
            <v>0.80029012058587268</v>
          </cell>
          <cell r="AU299">
            <v>0.60773836297301265</v>
          </cell>
          <cell r="AV299">
            <v>0.33076921043961782</v>
          </cell>
          <cell r="AW299">
            <v>0</v>
          </cell>
          <cell r="AX299">
            <v>5.8153169966831474E-2</v>
          </cell>
          <cell r="AY299">
            <v>2.8121428485910933E-3</v>
          </cell>
          <cell r="AZ299">
            <v>0</v>
          </cell>
          <cell r="BA299">
            <v>4.5142600639930905E-2</v>
          </cell>
          <cell r="BB299">
            <v>5.617438180657093E-2</v>
          </cell>
          <cell r="BC299">
            <v>0.44711279208482257</v>
          </cell>
          <cell r="BD299">
            <v>0.56402036976048586</v>
          </cell>
          <cell r="BE299">
            <v>0.83699592025775016</v>
          </cell>
          <cell r="BF299">
            <v>3.7492090713634862</v>
          </cell>
          <cell r="BG299">
            <v>5.792044735205284</v>
          </cell>
          <cell r="BH299">
            <v>13471.601008719266</v>
          </cell>
          <cell r="BI299">
            <v>15585.240000000003</v>
          </cell>
        </row>
        <row r="300">
          <cell r="A300" t="str">
            <v>л/с №3000000147261</v>
          </cell>
          <cell r="B300" t="str">
            <v>Кв. 289</v>
          </cell>
          <cell r="C300" t="str">
            <v>Водолагина Евгения Николаевна</v>
          </cell>
          <cell r="D300">
            <v>120.6</v>
          </cell>
          <cell r="E300">
            <v>31</v>
          </cell>
          <cell r="F300">
            <v>28</v>
          </cell>
          <cell r="G300">
            <v>31</v>
          </cell>
          <cell r="H300">
            <v>30</v>
          </cell>
          <cell r="I300">
            <v>31</v>
          </cell>
          <cell r="J300">
            <v>30</v>
          </cell>
          <cell r="K300">
            <v>31</v>
          </cell>
          <cell r="L300">
            <v>31</v>
          </cell>
          <cell r="M300">
            <v>30</v>
          </cell>
          <cell r="N300">
            <v>31</v>
          </cell>
          <cell r="O300">
            <v>30</v>
          </cell>
          <cell r="P300">
            <v>31</v>
          </cell>
          <cell r="Q300">
            <v>365</v>
          </cell>
          <cell r="R300" t="str">
            <v>51577056 Отопление</v>
          </cell>
          <cell r="S300" t="str">
            <v>нет</v>
          </cell>
          <cell r="T300">
            <v>8.5999999999999998E-4</v>
          </cell>
          <cell r="U300">
            <v>64.769000000000005</v>
          </cell>
          <cell r="W300">
            <v>2.820068629308766</v>
          </cell>
          <cell r="X300">
            <v>2.820068629308766</v>
          </cell>
          <cell r="Y300" t="str">
            <v>51577056 Отопление</v>
          </cell>
          <cell r="AB300">
            <v>8.5999999999999998E-4</v>
          </cell>
          <cell r="AC300">
            <v>64.769000000000005</v>
          </cell>
          <cell r="AD300">
            <v>0</v>
          </cell>
          <cell r="AF300">
            <v>0</v>
          </cell>
          <cell r="AG300">
            <v>2.820068629308766</v>
          </cell>
          <cell r="AH300">
            <v>0.72851772923809788</v>
          </cell>
          <cell r="AI300">
            <v>0.65801601350537875</v>
          </cell>
          <cell r="AJ300">
            <v>0.72851772923809788</v>
          </cell>
          <cell r="AK300">
            <v>0.7050171573271915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1.8006527713182132</v>
          </cell>
          <cell r="AU300">
            <v>1.3674113166892783</v>
          </cell>
          <cell r="AV300">
            <v>0.74423072348913999</v>
          </cell>
          <cell r="AW300">
            <v>0</v>
          </cell>
          <cell r="AX300">
            <v>0.13084463242537081</v>
          </cell>
          <cell r="AY300">
            <v>6.3273214093299592E-3</v>
          </cell>
          <cell r="AZ300">
            <v>0</v>
          </cell>
          <cell r="BA300">
            <v>0.10157085143984453</v>
          </cell>
          <cell r="BB300">
            <v>0.1263923590647846</v>
          </cell>
          <cell r="BC300">
            <v>1.0060037821908507</v>
          </cell>
          <cell r="BD300">
            <v>1.2690458319610929</v>
          </cell>
          <cell r="BE300">
            <v>1.8832408205799378</v>
          </cell>
          <cell r="BF300">
            <v>8.4357204105678427</v>
          </cell>
          <cell r="BG300">
            <v>11.255789039876609</v>
          </cell>
          <cell r="BH300">
            <v>26179.61461206821</v>
          </cell>
          <cell r="BI300">
            <v>19001.519999999997</v>
          </cell>
        </row>
        <row r="301">
          <cell r="A301" t="str">
            <v>л/с №3000000147264</v>
          </cell>
          <cell r="B301" t="str">
            <v>Кв. 290</v>
          </cell>
          <cell r="C301" t="str">
            <v>Кочулу Аргун</v>
          </cell>
          <cell r="D301">
            <v>120.6</v>
          </cell>
          <cell r="E301">
            <v>31</v>
          </cell>
          <cell r="F301">
            <v>28</v>
          </cell>
          <cell r="G301">
            <v>31</v>
          </cell>
          <cell r="H301">
            <v>30</v>
          </cell>
          <cell r="I301">
            <v>31</v>
          </cell>
          <cell r="J301">
            <v>30</v>
          </cell>
          <cell r="K301">
            <v>31</v>
          </cell>
          <cell r="L301">
            <v>31</v>
          </cell>
          <cell r="M301">
            <v>30</v>
          </cell>
          <cell r="N301">
            <v>31</v>
          </cell>
          <cell r="O301">
            <v>30</v>
          </cell>
          <cell r="P301">
            <v>31</v>
          </cell>
          <cell r="Q301">
            <v>365</v>
          </cell>
          <cell r="R301" t="str">
            <v xml:space="preserve">51604720 Отопление ПУ </v>
          </cell>
          <cell r="S301" t="str">
            <v>нет</v>
          </cell>
          <cell r="T301">
            <v>8.5999999999999998E-4</v>
          </cell>
          <cell r="U301">
            <v>86.06</v>
          </cell>
          <cell r="W301">
            <v>2.820068629308766</v>
          </cell>
          <cell r="X301">
            <v>2.820068629308766</v>
          </cell>
          <cell r="Y301" t="str">
            <v xml:space="preserve">51604720 Отопление ПУ </v>
          </cell>
          <cell r="AB301">
            <v>8.5999999999999998E-4</v>
          </cell>
          <cell r="AC301">
            <v>922.06</v>
          </cell>
          <cell r="AD301">
            <v>0.71895999999999993</v>
          </cell>
          <cell r="AF301">
            <v>0.71895999999999993</v>
          </cell>
          <cell r="AG301">
            <v>3.539028629308766</v>
          </cell>
          <cell r="AH301">
            <v>0.72851772923809788</v>
          </cell>
          <cell r="AI301">
            <v>0.65801601350537875</v>
          </cell>
          <cell r="AJ301">
            <v>0.72851772923809788</v>
          </cell>
          <cell r="AK301">
            <v>0.7050171573271915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0.16972147528298617</v>
          </cell>
          <cell r="AR301">
            <v>0.23163611983236934</v>
          </cell>
          <cell r="AS301">
            <v>0.31760240488464447</v>
          </cell>
          <cell r="AT301">
            <v>1.8006527713182132</v>
          </cell>
          <cell r="AU301">
            <v>1.3674113166892783</v>
          </cell>
          <cell r="AV301">
            <v>0.74423072348913999</v>
          </cell>
          <cell r="AW301">
            <v>0</v>
          </cell>
          <cell r="AX301">
            <v>0.13084463242537081</v>
          </cell>
          <cell r="AY301">
            <v>6.3273214093299592E-3</v>
          </cell>
          <cell r="AZ301">
            <v>0</v>
          </cell>
          <cell r="BA301">
            <v>0.10157085143984453</v>
          </cell>
          <cell r="BB301">
            <v>0.1263923590647846</v>
          </cell>
          <cell r="BC301">
            <v>1.0060037821908507</v>
          </cell>
          <cell r="BD301">
            <v>1.2690458319610929</v>
          </cell>
          <cell r="BE301">
            <v>1.8832408205799378</v>
          </cell>
          <cell r="BF301">
            <v>8.4357204105678427</v>
          </cell>
          <cell r="BG301">
            <v>11.97474903987661</v>
          </cell>
          <cell r="BH301">
            <v>27851.829296868211</v>
          </cell>
          <cell r="BI301">
            <v>33615.480000000003</v>
          </cell>
        </row>
        <row r="302">
          <cell r="A302" t="str">
            <v>л/с №3000000147266</v>
          </cell>
          <cell r="B302" t="str">
            <v>Кв. 291</v>
          </cell>
          <cell r="C302" t="str">
            <v>Нгу Тхи Тханг</v>
          </cell>
          <cell r="D302">
            <v>53.6</v>
          </cell>
          <cell r="E302">
            <v>31</v>
          </cell>
          <cell r="F302">
            <v>28</v>
          </cell>
          <cell r="G302">
            <v>31</v>
          </cell>
          <cell r="H302">
            <v>30</v>
          </cell>
          <cell r="I302">
            <v>31</v>
          </cell>
          <cell r="J302">
            <v>30</v>
          </cell>
          <cell r="K302">
            <v>31</v>
          </cell>
          <cell r="L302">
            <v>31</v>
          </cell>
          <cell r="M302">
            <v>30</v>
          </cell>
          <cell r="N302">
            <v>31</v>
          </cell>
          <cell r="O302">
            <v>30</v>
          </cell>
          <cell r="P302">
            <v>31</v>
          </cell>
          <cell r="Q302">
            <v>365</v>
          </cell>
          <cell r="R302" t="str">
            <v>В-хаус 16-7-Кв. 291</v>
          </cell>
          <cell r="S302" t="str">
            <v>нет</v>
          </cell>
          <cell r="T302">
            <v>8.5999999999999998E-4</v>
          </cell>
          <cell r="U302" t="str">
            <v>нет</v>
          </cell>
          <cell r="W302">
            <v>1.2533638352483405</v>
          </cell>
          <cell r="X302">
            <v>1.2533638352483405</v>
          </cell>
          <cell r="Y302" t="str">
            <v>В-хаус 16-7-Кв. 291</v>
          </cell>
          <cell r="AB302">
            <v>8.5999999999999998E-4</v>
          </cell>
          <cell r="AC302">
            <v>7788.31</v>
          </cell>
          <cell r="AE302">
            <v>0.78947182859345699</v>
          </cell>
          <cell r="AF302">
            <v>0.78947182859345699</v>
          </cell>
          <cell r="AG302">
            <v>2.0428356638417977</v>
          </cell>
          <cell r="AH302">
            <v>0.32378565743915466</v>
          </cell>
          <cell r="AI302">
            <v>0.2924515615579461</v>
          </cell>
          <cell r="AJ302">
            <v>0.32378565743915466</v>
          </cell>
          <cell r="AK302">
            <v>0.31334095881208512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0.18636686803610539</v>
          </cell>
          <cell r="AR302">
            <v>0.2543537764164262</v>
          </cell>
          <cell r="AS302">
            <v>0.34875118414092549</v>
          </cell>
          <cell r="AT302">
            <v>0.80029012058587268</v>
          </cell>
          <cell r="AU302">
            <v>0.60773836297301265</v>
          </cell>
          <cell r="AV302">
            <v>0.33076921043961782</v>
          </cell>
          <cell r="AW302">
            <v>0</v>
          </cell>
          <cell r="AX302">
            <v>5.8153169966831474E-2</v>
          </cell>
          <cell r="AY302">
            <v>2.8121428485910933E-3</v>
          </cell>
          <cell r="AZ302">
            <v>0</v>
          </cell>
          <cell r="BA302">
            <v>4.5142600639930905E-2</v>
          </cell>
          <cell r="BB302">
            <v>5.617438180657093E-2</v>
          </cell>
          <cell r="BC302">
            <v>0.44711279208482257</v>
          </cell>
          <cell r="BD302">
            <v>0.56402036976048586</v>
          </cell>
          <cell r="BE302">
            <v>0.83699592025775016</v>
          </cell>
          <cell r="BF302">
            <v>3.7492090713634862</v>
          </cell>
          <cell r="BG302">
            <v>5.792044735205284</v>
          </cell>
          <cell r="BH302">
            <v>13471.601008719266</v>
          </cell>
          <cell r="BI302">
            <v>15738.719999999996</v>
          </cell>
        </row>
        <row r="303">
          <cell r="A303" t="str">
            <v>л/с №3000000147267</v>
          </cell>
          <cell r="B303" t="str">
            <v>Кв. 292</v>
          </cell>
          <cell r="C303" t="str">
            <v>Донских Нина Ивановна</v>
          </cell>
          <cell r="D303">
            <v>121.9</v>
          </cell>
          <cell r="E303">
            <v>31</v>
          </cell>
          <cell r="F303">
            <v>28</v>
          </cell>
          <cell r="G303">
            <v>31</v>
          </cell>
          <cell r="H303">
            <v>30</v>
          </cell>
          <cell r="I303">
            <v>31</v>
          </cell>
          <cell r="J303">
            <v>30</v>
          </cell>
          <cell r="K303">
            <v>31</v>
          </cell>
          <cell r="L303">
            <v>31</v>
          </cell>
          <cell r="M303">
            <v>30</v>
          </cell>
          <cell r="N303">
            <v>31</v>
          </cell>
          <cell r="O303">
            <v>30</v>
          </cell>
          <cell r="P303">
            <v>31</v>
          </cell>
          <cell r="Q303">
            <v>365</v>
          </cell>
          <cell r="R303" t="str">
            <v xml:space="preserve">51604845 Отопление ПУ </v>
          </cell>
          <cell r="S303">
            <v>40.243000000000002</v>
          </cell>
          <cell r="T303">
            <v>8.5999999999999998E-4</v>
          </cell>
          <cell r="U303">
            <v>40.243000000000002</v>
          </cell>
          <cell r="V303">
            <v>0</v>
          </cell>
          <cell r="X303">
            <v>0</v>
          </cell>
          <cell r="Y303" t="str">
            <v xml:space="preserve">51604845 Отопление ПУ </v>
          </cell>
          <cell r="AB303">
            <v>8.5999999999999998E-4</v>
          </cell>
          <cell r="AC303">
            <v>40.243000000000002</v>
          </cell>
          <cell r="AD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1.8200627928995872</v>
          </cell>
          <cell r="AU303">
            <v>1.3821512396718327</v>
          </cell>
          <cell r="AV303">
            <v>0.75225311105577264</v>
          </cell>
          <cell r="AW303">
            <v>0</v>
          </cell>
          <cell r="AX303">
            <v>0.13225506378650664</v>
          </cell>
          <cell r="AY303">
            <v>6.3955263664786247E-3</v>
          </cell>
          <cell r="AZ303">
            <v>0</v>
          </cell>
          <cell r="BA303">
            <v>0.10266572794790256</v>
          </cell>
          <cell r="BB303">
            <v>0.12775479742949622</v>
          </cell>
          <cell r="BC303">
            <v>1.0168479357302216</v>
          </cell>
          <cell r="BD303">
            <v>1.2827254304814033</v>
          </cell>
          <cell r="BE303">
            <v>1.9035410947652938</v>
          </cell>
          <cell r="BF303">
            <v>8.5266527201344964</v>
          </cell>
          <cell r="BG303">
            <v>8.5266527201344964</v>
          </cell>
          <cell r="BH303">
            <v>19831.971028706423</v>
          </cell>
          <cell r="BI303">
            <v>28574.87999999999</v>
          </cell>
        </row>
        <row r="304">
          <cell r="A304" t="str">
            <v>л/с №3000000147268</v>
          </cell>
          <cell r="B304" t="str">
            <v>Кв. 293</v>
          </cell>
          <cell r="C304" t="str">
            <v xml:space="preserve">Донской Максим Евгеньевич </v>
          </cell>
          <cell r="D304">
            <v>121.6</v>
          </cell>
          <cell r="E304">
            <v>31</v>
          </cell>
          <cell r="F304">
            <v>28</v>
          </cell>
          <cell r="G304">
            <v>31</v>
          </cell>
          <cell r="H304">
            <v>30</v>
          </cell>
          <cell r="I304">
            <v>31</v>
          </cell>
          <cell r="J304">
            <v>30</v>
          </cell>
          <cell r="K304">
            <v>31</v>
          </cell>
          <cell r="L304">
            <v>31</v>
          </cell>
          <cell r="M304">
            <v>30</v>
          </cell>
          <cell r="N304">
            <v>31</v>
          </cell>
          <cell r="O304">
            <v>30</v>
          </cell>
          <cell r="P304">
            <v>31</v>
          </cell>
          <cell r="Q304">
            <v>365</v>
          </cell>
          <cell r="R304" t="str">
            <v>В-хаус 16-7-Кв. 293</v>
          </cell>
          <cell r="S304" t="str">
            <v>нет</v>
          </cell>
          <cell r="T304">
            <v>8.5999999999999998E-4</v>
          </cell>
          <cell r="U304" t="str">
            <v>нет</v>
          </cell>
          <cell r="W304">
            <v>2.8434522829514588</v>
          </cell>
          <cell r="X304">
            <v>2.8434522829514588</v>
          </cell>
          <cell r="Y304" t="str">
            <v>В-хаус 16-7-Кв. 293</v>
          </cell>
          <cell r="AB304">
            <v>8.5999999999999998E-4</v>
          </cell>
          <cell r="AC304">
            <v>12781.652</v>
          </cell>
          <cell r="AE304">
            <v>1.7910405663612754</v>
          </cell>
          <cell r="AF304">
            <v>1.7910405663612754</v>
          </cell>
          <cell r="AG304">
            <v>4.6344928493127338</v>
          </cell>
          <cell r="AH304">
            <v>0.73455850642912679</v>
          </cell>
          <cell r="AI304">
            <v>0.66347219935534041</v>
          </cell>
          <cell r="AJ304">
            <v>0.73455850642912679</v>
          </cell>
          <cell r="AK304">
            <v>0.7108630707378647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0.42280244688788082</v>
          </cell>
          <cell r="AR304">
            <v>0.57704140321338471</v>
          </cell>
          <cell r="AS304">
            <v>0.79119671626000998</v>
          </cell>
          <cell r="AT304">
            <v>1.8155835571500394</v>
          </cell>
          <cell r="AU304">
            <v>1.3787497189835509</v>
          </cell>
          <cell r="AV304">
            <v>0.75040179084808811</v>
          </cell>
          <cell r="AW304">
            <v>0</v>
          </cell>
          <cell r="AX304">
            <v>0.13192957962624452</v>
          </cell>
          <cell r="AY304">
            <v>6.3797867609827787E-3</v>
          </cell>
          <cell r="AZ304">
            <v>0</v>
          </cell>
          <cell r="BA304">
            <v>0.1024130641383507</v>
          </cell>
          <cell r="BB304">
            <v>0.12744038857610121</v>
          </cell>
          <cell r="BC304">
            <v>1.0143454387595974</v>
          </cell>
          <cell r="BD304">
            <v>1.2795686000536393</v>
          </cell>
          <cell r="BE304">
            <v>1.8988564161071346</v>
          </cell>
          <cell r="BF304">
            <v>8.5056683410037284</v>
          </cell>
          <cell r="BG304">
            <v>13.140161190316462</v>
          </cell>
          <cell r="BH304">
            <v>30562.438109333256</v>
          </cell>
          <cell r="BI304">
            <v>32781</v>
          </cell>
        </row>
        <row r="305">
          <cell r="A305" t="str">
            <v>л/с №3000000147271</v>
          </cell>
          <cell r="B305" t="str">
            <v>Кв. 294</v>
          </cell>
          <cell r="C305" t="str">
            <v>Петров Вячеслав Иванович</v>
          </cell>
          <cell r="D305">
            <v>53.8</v>
          </cell>
          <cell r="E305">
            <v>31</v>
          </cell>
          <cell r="F305">
            <v>28</v>
          </cell>
          <cell r="G305">
            <v>31</v>
          </cell>
          <cell r="H305">
            <v>30</v>
          </cell>
          <cell r="I305">
            <v>31</v>
          </cell>
          <cell r="J305">
            <v>30</v>
          </cell>
          <cell r="K305">
            <v>31</v>
          </cell>
          <cell r="L305">
            <v>31</v>
          </cell>
          <cell r="M305">
            <v>30</v>
          </cell>
          <cell r="N305">
            <v>31</v>
          </cell>
          <cell r="O305">
            <v>30</v>
          </cell>
          <cell r="P305">
            <v>31</v>
          </cell>
          <cell r="Q305">
            <v>365</v>
          </cell>
          <cell r="R305" t="str">
            <v>В-хаус 16-7-Кв. 294</v>
          </cell>
          <cell r="S305">
            <v>1509.578</v>
          </cell>
          <cell r="T305">
            <v>8.5999999999999998E-4</v>
          </cell>
          <cell r="U305" t="str">
            <v>нет</v>
          </cell>
          <cell r="W305">
            <v>1.258040565976879</v>
          </cell>
          <cell r="X305">
            <v>1.258040565976879</v>
          </cell>
          <cell r="Y305" t="str">
            <v>В-хаус 16-7-Кв. 294</v>
          </cell>
          <cell r="AB305">
            <v>8.5999999999999998E-4</v>
          </cell>
          <cell r="AC305">
            <v>3597.578</v>
          </cell>
          <cell r="AE305">
            <v>0.79241761899865637</v>
          </cell>
          <cell r="AF305">
            <v>0.79241761899865637</v>
          </cell>
          <cell r="AG305">
            <v>2.0504581849755352</v>
          </cell>
          <cell r="AH305">
            <v>0.3249938128773604</v>
          </cell>
          <cell r="AI305">
            <v>0.29354279872793843</v>
          </cell>
          <cell r="AJ305">
            <v>0.3249938128773604</v>
          </cell>
          <cell r="AK305">
            <v>0.31451014149421974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0.18706226679743412</v>
          </cell>
          <cell r="AR305">
            <v>0.25530285767171135</v>
          </cell>
          <cell r="AS305">
            <v>0.35005249452951098</v>
          </cell>
          <cell r="AT305">
            <v>0.80327627775223776</v>
          </cell>
          <cell r="AU305">
            <v>0.61000604343186704</v>
          </cell>
          <cell r="AV305">
            <v>0.33200342391140741</v>
          </cell>
          <cell r="AW305">
            <v>0</v>
          </cell>
          <cell r="AX305">
            <v>5.8370159407006211E-2</v>
          </cell>
          <cell r="AY305">
            <v>2.8226359189216571E-3</v>
          </cell>
          <cell r="AZ305">
            <v>0</v>
          </cell>
          <cell r="BA305">
            <v>4.5311043179632131E-2</v>
          </cell>
          <cell r="BB305">
            <v>5.6383987708834252E-2</v>
          </cell>
          <cell r="BC305">
            <v>0.4487811233985719</v>
          </cell>
          <cell r="BD305">
            <v>0.566124923378995</v>
          </cell>
          <cell r="BE305">
            <v>0.84011903936318943</v>
          </cell>
          <cell r="BF305">
            <v>3.7631986574506628</v>
          </cell>
          <cell r="BG305">
            <v>5.8136568424261981</v>
          </cell>
          <cell r="BH305">
            <v>13521.868176662247</v>
          </cell>
          <cell r="BI305">
            <v>12498.360000000002</v>
          </cell>
        </row>
        <row r="306">
          <cell r="A306" t="str">
            <v>л/с №3000000147275</v>
          </cell>
          <cell r="B306" t="str">
            <v>Кв. 295</v>
          </cell>
          <cell r="C306" t="str">
            <v xml:space="preserve">Ткачук Тамара Викторовна </v>
          </cell>
          <cell r="D306">
            <v>120.5</v>
          </cell>
          <cell r="E306">
            <v>31</v>
          </cell>
          <cell r="F306">
            <v>28</v>
          </cell>
          <cell r="G306">
            <v>31</v>
          </cell>
          <cell r="H306">
            <v>30</v>
          </cell>
          <cell r="I306">
            <v>31</v>
          </cell>
          <cell r="J306">
            <v>30</v>
          </cell>
          <cell r="K306">
            <v>31</v>
          </cell>
          <cell r="L306">
            <v>31</v>
          </cell>
          <cell r="M306">
            <v>30</v>
          </cell>
          <cell r="N306">
            <v>31</v>
          </cell>
          <cell r="O306">
            <v>30</v>
          </cell>
          <cell r="P306">
            <v>31</v>
          </cell>
          <cell r="Q306">
            <v>365</v>
          </cell>
          <cell r="R306" t="str">
            <v>В-хаус 16-7-Кв. 295</v>
          </cell>
          <cell r="S306" t="str">
            <v>нет</v>
          </cell>
          <cell r="T306">
            <v>8.5999999999999998E-4</v>
          </cell>
          <cell r="U306" t="str">
            <v>нет</v>
          </cell>
          <cell r="W306">
            <v>2.817730263944497</v>
          </cell>
          <cell r="X306">
            <v>2.817730263944497</v>
          </cell>
          <cell r="Y306" t="str">
            <v>В-хаус 16-7-Кв. 295</v>
          </cell>
          <cell r="AB306">
            <v>8.5999999999999998E-4</v>
          </cell>
          <cell r="AC306">
            <v>16598.326000000001</v>
          </cell>
          <cell r="AE306">
            <v>1.7748387191326784</v>
          </cell>
          <cell r="AF306">
            <v>1.7748387191326784</v>
          </cell>
          <cell r="AG306">
            <v>4.5925689830771752</v>
          </cell>
          <cell r="AH306">
            <v>0.72791365151899512</v>
          </cell>
          <cell r="AI306">
            <v>0.65747039492038262</v>
          </cell>
          <cell r="AJ306">
            <v>0.72791365151899512</v>
          </cell>
          <cell r="AK306">
            <v>0.70443256598612425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0.41897775370057272</v>
          </cell>
          <cell r="AR306">
            <v>0.57182145630931625</v>
          </cell>
          <cell r="AS306">
            <v>0.78403950912278952</v>
          </cell>
          <cell r="AT306">
            <v>1.7991596927350308</v>
          </cell>
          <cell r="AU306">
            <v>1.3662774764598511</v>
          </cell>
          <cell r="AV306">
            <v>0.74361361675324522</v>
          </cell>
          <cell r="AW306">
            <v>0</v>
          </cell>
          <cell r="AX306">
            <v>0.13073613770528345</v>
          </cell>
          <cell r="AY306">
            <v>6.3220748741646777E-3</v>
          </cell>
          <cell r="AZ306">
            <v>0</v>
          </cell>
          <cell r="BA306">
            <v>0.10148663016999392</v>
          </cell>
          <cell r="BB306">
            <v>0.12628755611365294</v>
          </cell>
          <cell r="BC306">
            <v>1.0051696165339761</v>
          </cell>
          <cell r="BD306">
            <v>1.2679935551518384</v>
          </cell>
          <cell r="BE306">
            <v>1.8816792610272182</v>
          </cell>
          <cell r="BF306">
            <v>8.428725617524254</v>
          </cell>
          <cell r="BG306">
            <v>13.021294600601429</v>
          </cell>
          <cell r="BH306">
            <v>30285.968685646854</v>
          </cell>
          <cell r="BI306">
            <v>34556.039999999994</v>
          </cell>
        </row>
        <row r="307">
          <cell r="A307" t="str">
            <v>л/с №3000000147280</v>
          </cell>
          <cell r="B307" t="str">
            <v>Кв. 296</v>
          </cell>
          <cell r="C307" t="str">
            <v>Паршикова Ольга Сергеевна</v>
          </cell>
          <cell r="D307">
            <v>120.5</v>
          </cell>
          <cell r="E307">
            <v>31</v>
          </cell>
          <cell r="F307">
            <v>28</v>
          </cell>
          <cell r="G307">
            <v>31</v>
          </cell>
          <cell r="H307">
            <v>30</v>
          </cell>
          <cell r="I307">
            <v>31</v>
          </cell>
          <cell r="J307">
            <v>30</v>
          </cell>
          <cell r="K307">
            <v>31</v>
          </cell>
          <cell r="L307">
            <v>31</v>
          </cell>
          <cell r="M307">
            <v>30</v>
          </cell>
          <cell r="N307">
            <v>31</v>
          </cell>
          <cell r="O307">
            <v>30</v>
          </cell>
          <cell r="P307">
            <v>31</v>
          </cell>
          <cell r="Q307">
            <v>365</v>
          </cell>
          <cell r="R307" t="str">
            <v xml:space="preserve">51604795 Отопление ПУ </v>
          </cell>
          <cell r="S307" t="str">
            <v>нет</v>
          </cell>
          <cell r="T307">
            <v>1</v>
          </cell>
          <cell r="U307">
            <v>53.889000000000003</v>
          </cell>
          <cell r="W307">
            <v>2.817730263944497</v>
          </cell>
          <cell r="X307">
            <v>2.817730263944497</v>
          </cell>
          <cell r="Y307" t="str">
            <v xml:space="preserve">51604795 Отопление ПУ </v>
          </cell>
          <cell r="AB307">
            <v>1</v>
          </cell>
          <cell r="AC307" t="str">
            <v>нет</v>
          </cell>
          <cell r="AE307">
            <v>1.7748387191326784</v>
          </cell>
          <cell r="AF307">
            <v>1.7748387191326784</v>
          </cell>
          <cell r="AG307">
            <v>4.5925689830771752</v>
          </cell>
          <cell r="AH307">
            <v>0.72791365151899512</v>
          </cell>
          <cell r="AI307">
            <v>0.65747039492038262</v>
          </cell>
          <cell r="AJ307">
            <v>0.72791365151899512</v>
          </cell>
          <cell r="AK307">
            <v>0.70443256598612425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0.41897775370057272</v>
          </cell>
          <cell r="AR307">
            <v>0.57182145630931625</v>
          </cell>
          <cell r="AS307">
            <v>0.78403950912278952</v>
          </cell>
          <cell r="AT307">
            <v>1.7991596927350308</v>
          </cell>
          <cell r="AU307">
            <v>1.3662774764598511</v>
          </cell>
          <cell r="AV307">
            <v>0.74361361675324522</v>
          </cell>
          <cell r="AW307">
            <v>0</v>
          </cell>
          <cell r="AX307">
            <v>0.13073613770528345</v>
          </cell>
          <cell r="AY307">
            <v>6.3220748741646777E-3</v>
          </cell>
          <cell r="AZ307">
            <v>0</v>
          </cell>
          <cell r="BA307">
            <v>0.10148663016999392</v>
          </cell>
          <cell r="BB307">
            <v>0.12628755611365294</v>
          </cell>
          <cell r="BC307">
            <v>1.0051696165339761</v>
          </cell>
          <cell r="BD307">
            <v>1.2679935551518384</v>
          </cell>
          <cell r="BE307">
            <v>1.8816792610272182</v>
          </cell>
          <cell r="BF307">
            <v>8.428725617524254</v>
          </cell>
          <cell r="BG307">
            <v>13.021294600601429</v>
          </cell>
          <cell r="BH307">
            <v>30285.968685646854</v>
          </cell>
          <cell r="BI307">
            <v>38061.599999999999</v>
          </cell>
        </row>
        <row r="308">
          <cell r="A308" t="str">
            <v>л/с №3000000148245</v>
          </cell>
          <cell r="B308" t="str">
            <v>Кв. 297</v>
          </cell>
          <cell r="C308" t="str">
            <v>Леонов Олег Александрович</v>
          </cell>
          <cell r="D308">
            <v>53.5</v>
          </cell>
          <cell r="E308">
            <v>31</v>
          </cell>
          <cell r="F308">
            <v>28</v>
          </cell>
          <cell r="G308">
            <v>31</v>
          </cell>
          <cell r="H308">
            <v>30</v>
          </cell>
          <cell r="I308">
            <v>31</v>
          </cell>
          <cell r="J308">
            <v>30</v>
          </cell>
          <cell r="K308">
            <v>31</v>
          </cell>
          <cell r="L308">
            <v>31</v>
          </cell>
          <cell r="M308">
            <v>30</v>
          </cell>
          <cell r="N308">
            <v>31</v>
          </cell>
          <cell r="O308">
            <v>30</v>
          </cell>
          <cell r="P308">
            <v>31</v>
          </cell>
          <cell r="Q308">
            <v>365</v>
          </cell>
          <cell r="R308" t="str">
            <v xml:space="preserve">51604820 Отопление ПУ </v>
          </cell>
          <cell r="S308" t="str">
            <v>нет</v>
          </cell>
          <cell r="T308">
            <v>8.5999999999999998E-4</v>
          </cell>
          <cell r="U308">
            <v>23.218</v>
          </cell>
          <cell r="W308">
            <v>1.2510254698840713</v>
          </cell>
          <cell r="X308">
            <v>1.2510254698840713</v>
          </cell>
          <cell r="Y308" t="str">
            <v>21028486 Отопление ПУ</v>
          </cell>
          <cell r="Z308">
            <v>1E-3</v>
          </cell>
          <cell r="AA308" t="str">
            <v>ДА</v>
          </cell>
          <cell r="AB308">
            <v>1</v>
          </cell>
          <cell r="AC308" t="str">
            <v>нет</v>
          </cell>
          <cell r="AE308">
            <v>0.78799893339085725</v>
          </cell>
          <cell r="AF308">
            <v>0.78799893339085725</v>
          </cell>
          <cell r="AG308">
            <v>2.0390244032749285</v>
          </cell>
          <cell r="AH308">
            <v>0.32318157972005174</v>
          </cell>
          <cell r="AI308">
            <v>0.29190594297294997</v>
          </cell>
          <cell r="AJ308">
            <v>0.32318157972005174</v>
          </cell>
          <cell r="AK308">
            <v>0.31275636747101782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0.18601916865544102</v>
          </cell>
          <cell r="AR308">
            <v>0.25387923578878357</v>
          </cell>
          <cell r="AS308">
            <v>0.34810052894663268</v>
          </cell>
          <cell r="AT308">
            <v>0.79879704200268997</v>
          </cell>
          <cell r="AU308">
            <v>0.60660452274358534</v>
          </cell>
          <cell r="AV308">
            <v>0.330152103703723</v>
          </cell>
          <cell r="AW308">
            <v>0</v>
          </cell>
          <cell r="AX308">
            <v>5.8044675246744101E-2</v>
          </cell>
          <cell r="AY308">
            <v>2.8068963134258115E-3</v>
          </cell>
          <cell r="AZ308">
            <v>0</v>
          </cell>
          <cell r="BA308">
            <v>4.5058379370080281E-2</v>
          </cell>
          <cell r="BB308">
            <v>5.606957885543927E-2</v>
          </cell>
          <cell r="BC308">
            <v>0.44627862642794791</v>
          </cell>
          <cell r="BD308">
            <v>0.56296809295123118</v>
          </cell>
          <cell r="BE308">
            <v>0.83543436070503041</v>
          </cell>
          <cell r="BF308">
            <v>3.7422142783198975</v>
          </cell>
          <cell r="BG308">
            <v>5.781238681594826</v>
          </cell>
          <cell r="BH308">
            <v>13446.467424747774</v>
          </cell>
          <cell r="BI308">
            <v>30704.400000000005</v>
          </cell>
        </row>
        <row r="309">
          <cell r="A309" t="str">
            <v>л/с №3000000147290</v>
          </cell>
          <cell r="B309" t="str">
            <v>Кв. 298</v>
          </cell>
          <cell r="C309" t="str">
            <v>Тимохин Денис Евгеньевич</v>
          </cell>
          <cell r="D309">
            <v>122.1</v>
          </cell>
          <cell r="E309">
            <v>31</v>
          </cell>
          <cell r="F309">
            <v>28</v>
          </cell>
          <cell r="G309">
            <v>31</v>
          </cell>
          <cell r="H309">
            <v>30</v>
          </cell>
          <cell r="I309">
            <v>31</v>
          </cell>
          <cell r="J309">
            <v>30</v>
          </cell>
          <cell r="K309">
            <v>31</v>
          </cell>
          <cell r="L309">
            <v>31</v>
          </cell>
          <cell r="M309">
            <v>30</v>
          </cell>
          <cell r="N309">
            <v>31</v>
          </cell>
          <cell r="O309">
            <v>30</v>
          </cell>
          <cell r="P309">
            <v>31</v>
          </cell>
          <cell r="Q309">
            <v>365</v>
          </cell>
          <cell r="R309" t="str">
            <v xml:space="preserve">51604653 Отопление ПУ </v>
          </cell>
          <cell r="S309">
            <v>1662.6320000000001</v>
          </cell>
          <cell r="T309">
            <v>8.5999999999999998E-4</v>
          </cell>
          <cell r="U309">
            <v>2584.6320000000001</v>
          </cell>
          <cell r="V309">
            <v>0.79291999999999996</v>
          </cell>
          <cell r="X309">
            <v>0.79291999999999996</v>
          </cell>
          <cell r="Y309" t="str">
            <v>009269 Отопление ПУ</v>
          </cell>
          <cell r="Z309">
            <v>1E-3</v>
          </cell>
          <cell r="AA309" t="str">
            <v>ДА</v>
          </cell>
          <cell r="AB309">
            <v>1</v>
          </cell>
          <cell r="AC309" t="str">
            <v>нет</v>
          </cell>
          <cell r="AE309">
            <v>1.7984050423742741</v>
          </cell>
          <cell r="AF309">
            <v>1.7984050423742741</v>
          </cell>
          <cell r="AG309">
            <v>2.5913250423742742</v>
          </cell>
          <cell r="AH309">
            <v>0.20483766666666664</v>
          </cell>
          <cell r="AI309">
            <v>0.18501466666666666</v>
          </cell>
          <cell r="AJ309">
            <v>0.20483766666666664</v>
          </cell>
          <cell r="AK309">
            <v>0.19822999999999999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0.42454094379120272</v>
          </cell>
          <cell r="AR309">
            <v>0.57941410635159762</v>
          </cell>
          <cell r="AS309">
            <v>0.79444999223147383</v>
          </cell>
          <cell r="AT309">
            <v>1.8230489500659524</v>
          </cell>
          <cell r="AU309">
            <v>1.3844189201306871</v>
          </cell>
          <cell r="AV309">
            <v>0.75348732452756217</v>
          </cell>
          <cell r="AW309">
            <v>0</v>
          </cell>
          <cell r="AX309">
            <v>0.13247205322668137</v>
          </cell>
          <cell r="AY309">
            <v>6.4060194368091876E-3</v>
          </cell>
          <cell r="AZ309">
            <v>0</v>
          </cell>
          <cell r="BA309">
            <v>0.10283417048760378</v>
          </cell>
          <cell r="BB309">
            <v>0.12796440333175951</v>
          </cell>
          <cell r="BC309">
            <v>1.0185162670439707</v>
          </cell>
          <cell r="BD309">
            <v>1.2848299840999124</v>
          </cell>
          <cell r="BE309">
            <v>1.906664213870733</v>
          </cell>
          <cell r="BF309">
            <v>8.5406423062216739</v>
          </cell>
          <cell r="BG309">
            <v>11.131967348595948</v>
          </cell>
          <cell r="BH309">
            <v>25891.620216752344</v>
          </cell>
          <cell r="BI309">
            <v>26503.919999999998</v>
          </cell>
        </row>
        <row r="310">
          <cell r="A310" t="str">
            <v>л/с №3000000147295</v>
          </cell>
          <cell r="B310" t="str">
            <v>Кв. 299</v>
          </cell>
          <cell r="C310" t="str">
            <v>Миннахмедов Ильмир Фанилевич</v>
          </cell>
          <cell r="D310">
            <v>122.2</v>
          </cell>
          <cell r="E310">
            <v>31</v>
          </cell>
          <cell r="F310">
            <v>28</v>
          </cell>
          <cell r="G310">
            <v>31</v>
          </cell>
          <cell r="H310">
            <v>30</v>
          </cell>
          <cell r="I310">
            <v>31</v>
          </cell>
          <cell r="J310">
            <v>30</v>
          </cell>
          <cell r="K310">
            <v>31</v>
          </cell>
          <cell r="L310">
            <v>31</v>
          </cell>
          <cell r="M310">
            <v>30</v>
          </cell>
          <cell r="N310">
            <v>31</v>
          </cell>
          <cell r="O310">
            <v>30</v>
          </cell>
          <cell r="P310">
            <v>31</v>
          </cell>
          <cell r="Q310">
            <v>365</v>
          </cell>
          <cell r="R310" t="str">
            <v>4519629 Отопление ПУ</v>
          </cell>
          <cell r="S310">
            <v>1E-3</v>
          </cell>
          <cell r="T310">
            <v>8.5999999999999998E-4</v>
          </cell>
          <cell r="U310">
            <v>9.9619999999999997</v>
          </cell>
          <cell r="V310">
            <v>8.5664599999999997E-3</v>
          </cell>
          <cell r="X310">
            <v>8.5664599999999997E-3</v>
          </cell>
          <cell r="Y310" t="str">
            <v>4519629 Отопление ПУ</v>
          </cell>
          <cell r="AB310">
            <v>1</v>
          </cell>
          <cell r="AC310">
            <v>9.9619999999999997</v>
          </cell>
          <cell r="AD310">
            <v>0</v>
          </cell>
          <cell r="AF310">
            <v>0</v>
          </cell>
          <cell r="AG310">
            <v>8.5664599999999997E-3</v>
          </cell>
          <cell r="AH310">
            <v>2.2130021666666665E-3</v>
          </cell>
          <cell r="AI310">
            <v>1.9988406666666663E-3</v>
          </cell>
          <cell r="AJ310">
            <v>2.2130021666666665E-3</v>
          </cell>
          <cell r="AK310">
            <v>2.1416149999999999E-3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1.824542028649135</v>
          </cell>
          <cell r="AU310">
            <v>1.3855527603601145</v>
          </cell>
          <cell r="AV310">
            <v>0.75410443126345705</v>
          </cell>
          <cell r="AW310">
            <v>0</v>
          </cell>
          <cell r="AX310">
            <v>0.13258054794676877</v>
          </cell>
          <cell r="AY310">
            <v>6.4112659719744699E-3</v>
          </cell>
          <cell r="AZ310">
            <v>0</v>
          </cell>
          <cell r="BA310">
            <v>0.1029183917574544</v>
          </cell>
          <cell r="BB310">
            <v>0.1280692062828912</v>
          </cell>
          <cell r="BC310">
            <v>1.0193504327008456</v>
          </cell>
          <cell r="BD310">
            <v>1.2858822609091674</v>
          </cell>
          <cell r="BE310">
            <v>1.9082257734234527</v>
          </cell>
          <cell r="BF310">
            <v>8.5476370992652608</v>
          </cell>
          <cell r="BG310">
            <v>8.5562035592652617</v>
          </cell>
          <cell r="BH310">
            <v>19900.702734423889</v>
          </cell>
          <cell r="BI310">
            <v>32733.480000000007</v>
          </cell>
        </row>
        <row r="311">
          <cell r="A311" t="str">
            <v>л/с №3000000147260</v>
          </cell>
          <cell r="B311" t="str">
            <v>Кв. 300</v>
          </cell>
          <cell r="C311" t="str">
            <v>Каур Раджпал</v>
          </cell>
          <cell r="D311">
            <v>53.8</v>
          </cell>
          <cell r="E311">
            <v>31</v>
          </cell>
          <cell r="F311">
            <v>28</v>
          </cell>
          <cell r="G311">
            <v>31</v>
          </cell>
          <cell r="H311">
            <v>30</v>
          </cell>
          <cell r="I311">
            <v>31</v>
          </cell>
          <cell r="J311">
            <v>30</v>
          </cell>
          <cell r="K311">
            <v>31</v>
          </cell>
          <cell r="L311">
            <v>31</v>
          </cell>
          <cell r="M311">
            <v>30</v>
          </cell>
          <cell r="N311">
            <v>31</v>
          </cell>
          <cell r="O311">
            <v>30</v>
          </cell>
          <cell r="P311">
            <v>31</v>
          </cell>
          <cell r="Q311">
            <v>365</v>
          </cell>
          <cell r="R311" t="str">
            <v>В-хаус 16-7-Кв. 300</v>
          </cell>
          <cell r="S311">
            <v>2315.9479999999999</v>
          </cell>
          <cell r="T311">
            <v>8.5999999999999998E-4</v>
          </cell>
          <cell r="U311" t="str">
            <v>нет</v>
          </cell>
          <cell r="W311">
            <v>1.258040565976879</v>
          </cell>
          <cell r="X311">
            <v>1.258040565976879</v>
          </cell>
          <cell r="Y311" t="str">
            <v>В-хаус 16-7-Кв. 300</v>
          </cell>
          <cell r="AB311">
            <v>8.5999999999999998E-4</v>
          </cell>
          <cell r="AC311">
            <v>4665.9480000000003</v>
          </cell>
          <cell r="AE311">
            <v>0.79241761899865637</v>
          </cell>
          <cell r="AF311">
            <v>0.79241761899865637</v>
          </cell>
          <cell r="AG311">
            <v>2.0504581849755352</v>
          </cell>
          <cell r="AH311">
            <v>0.3249938128773604</v>
          </cell>
          <cell r="AI311">
            <v>0.29354279872793843</v>
          </cell>
          <cell r="AJ311">
            <v>0.3249938128773604</v>
          </cell>
          <cell r="AK311">
            <v>0.31451014149421974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0.18706226679743412</v>
          </cell>
          <cell r="AR311">
            <v>0.25530285767171135</v>
          </cell>
          <cell r="AS311">
            <v>0.35005249452951098</v>
          </cell>
          <cell r="AT311">
            <v>0.80327627775223776</v>
          </cell>
          <cell r="AU311">
            <v>0.61000604343186704</v>
          </cell>
          <cell r="AV311">
            <v>0.33200342391140741</v>
          </cell>
          <cell r="AW311">
            <v>0</v>
          </cell>
          <cell r="AX311">
            <v>5.8370159407006211E-2</v>
          </cell>
          <cell r="AY311">
            <v>2.8226359189216571E-3</v>
          </cell>
          <cell r="AZ311">
            <v>0</v>
          </cell>
          <cell r="BA311">
            <v>4.5311043179632131E-2</v>
          </cell>
          <cell r="BB311">
            <v>5.6383987708834252E-2</v>
          </cell>
          <cell r="BC311">
            <v>0.4487811233985719</v>
          </cell>
          <cell r="BD311">
            <v>0.566124923378995</v>
          </cell>
          <cell r="BE311">
            <v>0.84011903936318943</v>
          </cell>
          <cell r="BF311">
            <v>3.7631986574506628</v>
          </cell>
          <cell r="BG311">
            <v>5.8136568424261981</v>
          </cell>
          <cell r="BH311">
            <v>13521.868176662247</v>
          </cell>
          <cell r="BI311">
            <v>15378.719999999996</v>
          </cell>
        </row>
        <row r="312">
          <cell r="A312" t="str">
            <v>л/с №3000000147256</v>
          </cell>
          <cell r="B312" t="str">
            <v>Кв. 301</v>
          </cell>
          <cell r="C312" t="str">
            <v>Рогожина Наталья Львовна</v>
          </cell>
          <cell r="D312">
            <v>120.2</v>
          </cell>
          <cell r="E312">
            <v>31</v>
          </cell>
          <cell r="F312">
            <v>28</v>
          </cell>
          <cell r="G312">
            <v>31</v>
          </cell>
          <cell r="H312">
            <v>30</v>
          </cell>
          <cell r="I312">
            <v>31</v>
          </cell>
          <cell r="J312">
            <v>30</v>
          </cell>
          <cell r="K312">
            <v>31</v>
          </cell>
          <cell r="L312">
            <v>31</v>
          </cell>
          <cell r="M312">
            <v>30</v>
          </cell>
          <cell r="N312">
            <v>31</v>
          </cell>
          <cell r="O312">
            <v>30</v>
          </cell>
          <cell r="P312">
            <v>31</v>
          </cell>
          <cell r="Q312">
            <v>365</v>
          </cell>
          <cell r="R312" t="str">
            <v xml:space="preserve">51604796 Отопление ПУ </v>
          </cell>
          <cell r="S312" t="str">
            <v>нет</v>
          </cell>
          <cell r="T312">
            <v>8.5999999999999998E-4</v>
          </cell>
          <cell r="U312">
            <v>7529.2849999999999</v>
          </cell>
          <cell r="W312">
            <v>2.8107151678516891</v>
          </cell>
          <cell r="X312">
            <v>2.8107151678516891</v>
          </cell>
          <cell r="Y312" t="str">
            <v xml:space="preserve">51604796 Отопление ПУ </v>
          </cell>
          <cell r="AB312">
            <v>8.5999999999999998E-4</v>
          </cell>
          <cell r="AC312">
            <v>9333.2849999999999</v>
          </cell>
          <cell r="AD312">
            <v>1.5514399999999999</v>
          </cell>
          <cell r="AF312">
            <v>1.5514399999999999</v>
          </cell>
          <cell r="AG312">
            <v>4.3621551678516894</v>
          </cell>
          <cell r="AH312">
            <v>0.7261014183616864</v>
          </cell>
          <cell r="AI312">
            <v>0.65583353916539411</v>
          </cell>
          <cell r="AJ312">
            <v>0.7261014183616864</v>
          </cell>
          <cell r="AK312">
            <v>0.70267879196292227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0.36624107824223334</v>
          </cell>
          <cell r="AR312">
            <v>0.49984636384879699</v>
          </cell>
          <cell r="AS312">
            <v>0.68535255790896965</v>
          </cell>
          <cell r="AT312">
            <v>1.7946804569854831</v>
          </cell>
          <cell r="AU312">
            <v>1.3628759557715693</v>
          </cell>
          <cell r="AV312">
            <v>0.74176229654556081</v>
          </cell>
          <cell r="AW312">
            <v>0</v>
          </cell>
          <cell r="AX312">
            <v>0.13041065354502132</v>
          </cell>
          <cell r="AY312">
            <v>6.3063352686688326E-3</v>
          </cell>
          <cell r="AZ312">
            <v>0</v>
          </cell>
          <cell r="BA312">
            <v>0.10123396636044206</v>
          </cell>
          <cell r="BB312">
            <v>0.12597314726025796</v>
          </cell>
          <cell r="BC312">
            <v>1.0026671195633521</v>
          </cell>
          <cell r="BD312">
            <v>1.2648367247240746</v>
          </cell>
          <cell r="BE312">
            <v>1.876994582369059</v>
          </cell>
          <cell r="BF312">
            <v>8.4077412383934895</v>
          </cell>
          <cell r="BG312">
            <v>12.769896406245179</v>
          </cell>
          <cell r="BH312">
            <v>29701.246653357539</v>
          </cell>
          <cell r="BI312">
            <v>46286.879999999983</v>
          </cell>
        </row>
        <row r="313">
          <cell r="A313" t="str">
            <v>л/с №3000000147255</v>
          </cell>
          <cell r="B313" t="str">
            <v>Кв. 302</v>
          </cell>
          <cell r="C313" t="str">
            <v>Орешникова Ольга Николаевна</v>
          </cell>
          <cell r="D313">
            <v>120.6</v>
          </cell>
          <cell r="E313">
            <v>31</v>
          </cell>
          <cell r="F313">
            <v>28</v>
          </cell>
          <cell r="G313">
            <v>31</v>
          </cell>
          <cell r="H313">
            <v>30</v>
          </cell>
          <cell r="I313">
            <v>31</v>
          </cell>
          <cell r="J313">
            <v>30</v>
          </cell>
          <cell r="K313">
            <v>31</v>
          </cell>
          <cell r="L313">
            <v>31</v>
          </cell>
          <cell r="M313">
            <v>30</v>
          </cell>
          <cell r="N313">
            <v>31</v>
          </cell>
          <cell r="O313">
            <v>30</v>
          </cell>
          <cell r="P313">
            <v>31</v>
          </cell>
          <cell r="Q313">
            <v>365</v>
          </cell>
          <cell r="R313" t="str">
            <v xml:space="preserve">51595547 Отопление ПУ </v>
          </cell>
          <cell r="S313" t="str">
            <v>нет</v>
          </cell>
          <cell r="T313">
            <v>8.5999999999999998E-4</v>
          </cell>
          <cell r="U313">
            <v>98233.957999999999</v>
          </cell>
          <cell r="W313">
            <v>2.820068629308766</v>
          </cell>
          <cell r="X313">
            <v>2.820068629308766</v>
          </cell>
          <cell r="Y313" t="str">
            <v xml:space="preserve">23011167 Отопление ПУ </v>
          </cell>
          <cell r="Z313">
            <v>1E-3</v>
          </cell>
          <cell r="AA313" t="str">
            <v>ДА</v>
          </cell>
          <cell r="AB313">
            <v>1</v>
          </cell>
          <cell r="AC313">
            <v>3.2280000000000002</v>
          </cell>
          <cell r="AD313">
            <v>3.2270000000000003</v>
          </cell>
          <cell r="AF313">
            <v>3.2270000000000003</v>
          </cell>
          <cell r="AG313">
            <v>6.0470686293087663</v>
          </cell>
          <cell r="AH313">
            <v>0.72851772923809788</v>
          </cell>
          <cell r="AI313">
            <v>0.65801601350537875</v>
          </cell>
          <cell r="AJ313">
            <v>0.72851772923809788</v>
          </cell>
          <cell r="AK313">
            <v>0.7050171573271915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0.76178257585706655</v>
          </cell>
          <cell r="AR313">
            <v>1.0396819832800934</v>
          </cell>
          <cell r="AS313">
            <v>1.4255354408628405</v>
          </cell>
          <cell r="AT313">
            <v>1.8006527713182132</v>
          </cell>
          <cell r="AU313">
            <v>1.3674113166892783</v>
          </cell>
          <cell r="AV313">
            <v>0.74423072348913999</v>
          </cell>
          <cell r="AW313">
            <v>0</v>
          </cell>
          <cell r="AX313">
            <v>0.13084463242537081</v>
          </cell>
          <cell r="AY313">
            <v>6.3273214093299592E-3</v>
          </cell>
          <cell r="AZ313">
            <v>0</v>
          </cell>
          <cell r="BA313">
            <v>0.10157085143984453</v>
          </cell>
          <cell r="BB313">
            <v>0.1263923590647846</v>
          </cell>
          <cell r="BC313">
            <v>1.0060037821908507</v>
          </cell>
          <cell r="BD313">
            <v>1.2690458319610929</v>
          </cell>
          <cell r="BE313">
            <v>1.8832408205799378</v>
          </cell>
          <cell r="BF313">
            <v>8.4357204105678427</v>
          </cell>
          <cell r="BG313">
            <v>14.482789039876609</v>
          </cell>
          <cell r="BH313">
            <v>33685.229372068206</v>
          </cell>
          <cell r="BI313">
            <v>33484.32</v>
          </cell>
        </row>
        <row r="314">
          <cell r="A314" t="str">
            <v>л/с №3000000147248</v>
          </cell>
          <cell r="B314" t="str">
            <v>Кв. 303</v>
          </cell>
          <cell r="C314" t="str">
            <v>Владимиров Виталий Валентинович</v>
          </cell>
          <cell r="D314">
            <v>53.8</v>
          </cell>
          <cell r="E314">
            <v>31</v>
          </cell>
          <cell r="F314">
            <v>28</v>
          </cell>
          <cell r="G314">
            <v>31</v>
          </cell>
          <cell r="H314">
            <v>30</v>
          </cell>
          <cell r="I314">
            <v>31</v>
          </cell>
          <cell r="J314">
            <v>30</v>
          </cell>
          <cell r="K314">
            <v>31</v>
          </cell>
          <cell r="L314">
            <v>31</v>
          </cell>
          <cell r="M314">
            <v>30</v>
          </cell>
          <cell r="N314">
            <v>31</v>
          </cell>
          <cell r="O314">
            <v>30</v>
          </cell>
          <cell r="P314">
            <v>31</v>
          </cell>
          <cell r="Q314">
            <v>365</v>
          </cell>
          <cell r="R314" t="str">
            <v xml:space="preserve">20000775 Отопление ПУ </v>
          </cell>
          <cell r="S314" t="str">
            <v>нет</v>
          </cell>
          <cell r="T314">
            <v>8.5999999999999998E-4</v>
          </cell>
          <cell r="U314">
            <v>6.3570000000000002</v>
          </cell>
          <cell r="W314">
            <v>1.258040565976879</v>
          </cell>
          <cell r="X314">
            <v>1.258040565976879</v>
          </cell>
          <cell r="Y314" t="str">
            <v xml:space="preserve">20000775 Отопление ПУ </v>
          </cell>
          <cell r="AB314">
            <v>8.5999999999999998E-4</v>
          </cell>
          <cell r="AC314">
            <v>6.3570000000000002</v>
          </cell>
          <cell r="AD314">
            <v>0</v>
          </cell>
          <cell r="AF314">
            <v>0</v>
          </cell>
          <cell r="AG314">
            <v>1.258040565976879</v>
          </cell>
          <cell r="AH314">
            <v>0.3249938128773604</v>
          </cell>
          <cell r="AI314">
            <v>0.29354279872793843</v>
          </cell>
          <cell r="AJ314">
            <v>0.3249938128773604</v>
          </cell>
          <cell r="AK314">
            <v>0.31451014149421974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0.80327627775223776</v>
          </cell>
          <cell r="AU314">
            <v>0.61000604343186704</v>
          </cell>
          <cell r="AV314">
            <v>0.33200342391140741</v>
          </cell>
          <cell r="AW314">
            <v>0</v>
          </cell>
          <cell r="AX314">
            <v>5.8370159407006211E-2</v>
          </cell>
          <cell r="AY314">
            <v>2.8226359189216571E-3</v>
          </cell>
          <cell r="AZ314">
            <v>0</v>
          </cell>
          <cell r="BA314">
            <v>4.5311043179632131E-2</v>
          </cell>
          <cell r="BB314">
            <v>5.6383987708834252E-2</v>
          </cell>
          <cell r="BC314">
            <v>0.4487811233985719</v>
          </cell>
          <cell r="BD314">
            <v>0.566124923378995</v>
          </cell>
          <cell r="BE314">
            <v>0.84011903936318943</v>
          </cell>
          <cell r="BF314">
            <v>3.7631986574506628</v>
          </cell>
          <cell r="BG314">
            <v>5.0212392234275418</v>
          </cell>
          <cell r="BH314">
            <v>11678.799884985652</v>
          </cell>
          <cell r="BI314">
            <v>13081.679999999998</v>
          </cell>
        </row>
        <row r="315">
          <cell r="A315" t="str">
            <v>л/с №3000000147245</v>
          </cell>
          <cell r="B315" t="str">
            <v>Кв. 304</v>
          </cell>
          <cell r="C315" t="str">
            <v>Гришин Сергей Исаакович</v>
          </cell>
          <cell r="D315">
            <v>121.8</v>
          </cell>
          <cell r="E315">
            <v>31</v>
          </cell>
          <cell r="F315">
            <v>28</v>
          </cell>
          <cell r="G315">
            <v>31</v>
          </cell>
          <cell r="H315">
            <v>30</v>
          </cell>
          <cell r="I315">
            <v>31</v>
          </cell>
          <cell r="J315">
            <v>30</v>
          </cell>
          <cell r="K315">
            <v>31</v>
          </cell>
          <cell r="L315">
            <v>31</v>
          </cell>
          <cell r="M315">
            <v>30</v>
          </cell>
          <cell r="N315">
            <v>31</v>
          </cell>
          <cell r="O315">
            <v>30</v>
          </cell>
          <cell r="P315">
            <v>31</v>
          </cell>
          <cell r="Q315">
            <v>365</v>
          </cell>
          <cell r="R315" t="str">
            <v>В-хаус 16-7-Кв. 304</v>
          </cell>
          <cell r="S315" t="str">
            <v>нет</v>
          </cell>
          <cell r="T315">
            <v>8.5999999999999998E-4</v>
          </cell>
          <cell r="U315" t="str">
            <v>нет</v>
          </cell>
          <cell r="W315">
            <v>2.8481290136799977</v>
          </cell>
          <cell r="X315">
            <v>2.8481290136799977</v>
          </cell>
          <cell r="Y315" t="str">
            <v>В-хаус 16-7-Кв. 304</v>
          </cell>
          <cell r="AB315">
            <v>8.5999999999999998E-4</v>
          </cell>
          <cell r="AC315">
            <v>50.674999999999997</v>
          </cell>
          <cell r="AE315">
            <v>1.7939863567664749</v>
          </cell>
          <cell r="AF315">
            <v>1.7939863567664749</v>
          </cell>
          <cell r="AG315">
            <v>4.6421153704464722</v>
          </cell>
          <cell r="AH315">
            <v>0.73576666186733275</v>
          </cell>
          <cell r="AI315">
            <v>0.66456343652533278</v>
          </cell>
          <cell r="AJ315">
            <v>0.73576666186733275</v>
          </cell>
          <cell r="AK315">
            <v>0.71203225341999943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0.42349784564920961</v>
          </cell>
          <cell r="AR315">
            <v>0.57799048446866985</v>
          </cell>
          <cell r="AS315">
            <v>0.79249802664859548</v>
          </cell>
          <cell r="AT315">
            <v>1.8185697143164046</v>
          </cell>
          <cell r="AU315">
            <v>1.3810173994424053</v>
          </cell>
          <cell r="AV315">
            <v>0.75163600431987776</v>
          </cell>
          <cell r="AW315">
            <v>0</v>
          </cell>
          <cell r="AX315">
            <v>0.13214656906641928</v>
          </cell>
          <cell r="AY315">
            <v>6.3902798313133424E-3</v>
          </cell>
          <cell r="AZ315">
            <v>0</v>
          </cell>
          <cell r="BA315">
            <v>0.10258150667805194</v>
          </cell>
          <cell r="BB315">
            <v>0.12764999447836453</v>
          </cell>
          <cell r="BC315">
            <v>1.0160137700733467</v>
          </cell>
          <cell r="BD315">
            <v>1.2816731536721486</v>
          </cell>
          <cell r="BE315">
            <v>1.9019795352125739</v>
          </cell>
          <cell r="BF315">
            <v>8.5196579270909059</v>
          </cell>
          <cell r="BG315">
            <v>13.161773297537378</v>
          </cell>
          <cell r="BH315">
            <v>30612.70527727624</v>
          </cell>
          <cell r="BI315">
            <v>32331.599999999995</v>
          </cell>
        </row>
        <row r="316">
          <cell r="A316" t="str">
            <v>л/с №3000000145874</v>
          </cell>
          <cell r="B316" t="str">
            <v>Оф. 6</v>
          </cell>
          <cell r="C316" t="str">
            <v>Акиваев Павел Юрьевич</v>
          </cell>
          <cell r="D316">
            <v>310.89999999999998</v>
          </cell>
          <cell r="E316">
            <v>31</v>
          </cell>
          <cell r="F316">
            <v>28</v>
          </cell>
          <cell r="G316">
            <v>31</v>
          </cell>
          <cell r="H316">
            <v>30</v>
          </cell>
          <cell r="I316">
            <v>31</v>
          </cell>
          <cell r="J316">
            <v>30</v>
          </cell>
          <cell r="K316">
            <v>31</v>
          </cell>
          <cell r="L316">
            <v>31</v>
          </cell>
          <cell r="M316">
            <v>30</v>
          </cell>
          <cell r="N316">
            <v>31</v>
          </cell>
          <cell r="O316">
            <v>30</v>
          </cell>
          <cell r="P316">
            <v>31</v>
          </cell>
          <cell r="Q316">
            <v>365</v>
          </cell>
          <cell r="R316" t="str">
            <v>В-хаус 16-7-Оф. 6</v>
          </cell>
          <cell r="S316" t="str">
            <v>нет</v>
          </cell>
          <cell r="T316">
            <v>8.5999999999999998E-4</v>
          </cell>
          <cell r="W316">
            <v>7.2699779175132289</v>
          </cell>
          <cell r="X316">
            <v>7.2699779175132289</v>
          </cell>
          <cell r="Y316" t="str">
            <v>В-хаус 16-7-Оф. 6</v>
          </cell>
          <cell r="AB316">
            <v>8.5999999999999998E-4</v>
          </cell>
          <cell r="AC316" t="str">
            <v>нет</v>
          </cell>
          <cell r="AE316">
            <v>4.5792311848825697</v>
          </cell>
          <cell r="AF316">
            <v>4.5792311848825697</v>
          </cell>
          <cell r="AG316">
            <v>11.849209102395799</v>
          </cell>
          <cell r="AH316">
            <v>1.8780776286909173</v>
          </cell>
          <cell r="AI316">
            <v>1.6963281807530868</v>
          </cell>
          <cell r="AJ316">
            <v>1.8780776286909173</v>
          </cell>
          <cell r="AK316">
            <v>1.8174944793783072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1.0809973744855439</v>
          </cell>
          <cell r="AR316">
            <v>1.4753468113408001</v>
          </cell>
          <cell r="AS316">
            <v>2.0228869990562259</v>
          </cell>
          <cell r="AT316">
            <v>4.6419813151146974</v>
          </cell>
          <cell r="AU316">
            <v>3.5251092732893587</v>
          </cell>
          <cell r="AV316">
            <v>1.918584841896962</v>
          </cell>
          <cell r="AW316">
            <v>0</v>
          </cell>
          <cell r="AX316">
            <v>0.33731008475163998</v>
          </cell>
          <cell r="AY316">
            <v>1.6311477828861397E-2</v>
          </cell>
          <cell r="AZ316">
            <v>0</v>
          </cell>
          <cell r="BA316">
            <v>0.26184392796556932</v>
          </cell>
          <cell r="BB316">
            <v>0.32583237506833773</v>
          </cell>
          <cell r="BC316">
            <v>2.5934210272233456</v>
          </cell>
          <cell r="BD316">
            <v>3.2715285999726684</v>
          </cell>
          <cell r="BE316">
            <v>4.8548886494054946</v>
          </cell>
          <cell r="BF316">
            <v>21.746811572516936</v>
          </cell>
          <cell r="BG316">
            <v>33.596020674912737</v>
          </cell>
          <cell r="BH316">
            <v>78140.31256736604</v>
          </cell>
          <cell r="BI316">
            <v>84066.60000000002</v>
          </cell>
        </row>
        <row r="317">
          <cell r="A317" t="str">
            <v>л/с №3000000145879</v>
          </cell>
          <cell r="B317" t="str">
            <v>Оф. 7</v>
          </cell>
          <cell r="C317" t="str">
            <v>Акиваев Павел Юрьевич</v>
          </cell>
          <cell r="D317">
            <v>133.5</v>
          </cell>
          <cell r="E317">
            <v>31</v>
          </cell>
          <cell r="F317">
            <v>28</v>
          </cell>
          <cell r="G317">
            <v>31</v>
          </cell>
          <cell r="H317">
            <v>30</v>
          </cell>
          <cell r="I317">
            <v>31</v>
          </cell>
          <cell r="J317">
            <v>30</v>
          </cell>
          <cell r="K317">
            <v>31</v>
          </cell>
          <cell r="L317">
            <v>31</v>
          </cell>
          <cell r="M317">
            <v>30</v>
          </cell>
          <cell r="N317">
            <v>31</v>
          </cell>
          <cell r="O317">
            <v>30</v>
          </cell>
          <cell r="P317">
            <v>31</v>
          </cell>
          <cell r="Q317">
            <v>365</v>
          </cell>
          <cell r="R317" t="str">
            <v>В-хаус 16-7-Оф. 7</v>
          </cell>
          <cell r="S317" t="str">
            <v>нет</v>
          </cell>
          <cell r="T317">
            <v>8.5999999999999998E-4</v>
          </cell>
          <cell r="W317">
            <v>3.1217177612995051</v>
          </cell>
          <cell r="X317">
            <v>3.1217177612995051</v>
          </cell>
          <cell r="Y317" t="str">
            <v>В-хаус 16-7-Оф. 7</v>
          </cell>
          <cell r="AB317">
            <v>8.5999999999999998E-4</v>
          </cell>
          <cell r="AC317" t="str">
            <v>нет</v>
          </cell>
          <cell r="AE317">
            <v>1.9663150954706436</v>
          </cell>
          <cell r="AF317">
            <v>1.9663150954706436</v>
          </cell>
          <cell r="AG317">
            <v>5.0880328567701483</v>
          </cell>
          <cell r="AH317">
            <v>0.8064437550023722</v>
          </cell>
          <cell r="AI317">
            <v>0.72840081096988452</v>
          </cell>
          <cell r="AJ317">
            <v>0.8064437550023722</v>
          </cell>
          <cell r="AK317">
            <v>0.78042944032487627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0.46417867318694156</v>
          </cell>
          <cell r="AR317">
            <v>0.63351173790285242</v>
          </cell>
          <cell r="AS317">
            <v>0.86862468438084972</v>
          </cell>
          <cell r="AT317">
            <v>1.9932599085487683</v>
          </cell>
          <cell r="AU317">
            <v>1.5136767062853951</v>
          </cell>
          <cell r="AV317">
            <v>0.82383749241957038</v>
          </cell>
          <cell r="AW317">
            <v>0</v>
          </cell>
          <cell r="AX317">
            <v>0.14484045131664181</v>
          </cell>
          <cell r="AY317">
            <v>7.0041244456513236E-3</v>
          </cell>
          <cell r="AZ317">
            <v>0</v>
          </cell>
          <cell r="BA317">
            <v>0.11243539525057417</v>
          </cell>
          <cell r="BB317">
            <v>0.13991193976076902</v>
          </cell>
          <cell r="BC317">
            <v>1.113611151927683</v>
          </cell>
          <cell r="BD317">
            <v>1.4047895403549413</v>
          </cell>
          <cell r="BE317">
            <v>2.0846820028807769</v>
          </cell>
          <cell r="BF317">
            <v>9.338048713190771</v>
          </cell>
          <cell r="BG317">
            <v>14.426081569960919</v>
          </cell>
          <cell r="BH317">
            <v>33553.334601940704</v>
          </cell>
          <cell r="BI317">
            <v>36096.720000000001</v>
          </cell>
        </row>
        <row r="318">
          <cell r="A318" t="str">
            <v>л/с №3000000145889</v>
          </cell>
          <cell r="B318" t="str">
            <v>Оф. 12</v>
          </cell>
          <cell r="C318" t="str">
            <v>Союнова Тылла Овезмурадовна</v>
          </cell>
          <cell r="D318">
            <v>134.30000000000001</v>
          </cell>
          <cell r="E318">
            <v>31</v>
          </cell>
          <cell r="F318">
            <v>28</v>
          </cell>
          <cell r="G318">
            <v>31</v>
          </cell>
          <cell r="H318">
            <v>30</v>
          </cell>
          <cell r="I318">
            <v>31</v>
          </cell>
          <cell r="J318">
            <v>30</v>
          </cell>
          <cell r="K318">
            <v>31</v>
          </cell>
          <cell r="L318">
            <v>31</v>
          </cell>
          <cell r="M318">
            <v>30</v>
          </cell>
          <cell r="N318">
            <v>31</v>
          </cell>
          <cell r="O318">
            <v>30</v>
          </cell>
          <cell r="P318">
            <v>31</v>
          </cell>
          <cell r="Q318">
            <v>365</v>
          </cell>
          <cell r="R318" t="str">
            <v>В-хаус 16-7-Оф. 12</v>
          </cell>
          <cell r="S318" t="str">
            <v>нет</v>
          </cell>
          <cell r="T318">
            <v>8.5999999999999998E-4</v>
          </cell>
          <cell r="W318">
            <v>3.1404246842136594</v>
          </cell>
          <cell r="X318">
            <v>3.1404246842136594</v>
          </cell>
          <cell r="Y318" t="str">
            <v>В-хаус 16-7-Оф. 12</v>
          </cell>
          <cell r="AB318">
            <v>8.5999999999999998E-4</v>
          </cell>
          <cell r="AC318" t="str">
            <v>нет</v>
          </cell>
          <cell r="AE318">
            <v>1.9780982570914418</v>
          </cell>
          <cell r="AF318">
            <v>1.9780982570914418</v>
          </cell>
          <cell r="AG318">
            <v>5.118522941305101</v>
          </cell>
          <cell r="AH318">
            <v>0.81127637675519526</v>
          </cell>
          <cell r="AI318">
            <v>0.7327657596498538</v>
          </cell>
          <cell r="AJ318">
            <v>0.81127637675519526</v>
          </cell>
          <cell r="AK318">
            <v>0.78510617105341485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0.46696026823225661</v>
          </cell>
          <cell r="AR318">
            <v>0.63730806292399322</v>
          </cell>
          <cell r="AS318">
            <v>0.87382992593519204</v>
          </cell>
          <cell r="AT318">
            <v>2.0052045372142295</v>
          </cell>
          <cell r="AU318">
            <v>1.5227474281208133</v>
          </cell>
          <cell r="AV318">
            <v>0.82877434630672897</v>
          </cell>
          <cell r="AW318">
            <v>0</v>
          </cell>
          <cell r="AX318">
            <v>0.14570840907734081</v>
          </cell>
          <cell r="AY318">
            <v>7.0460967269735794E-3</v>
          </cell>
          <cell r="AZ318">
            <v>0</v>
          </cell>
          <cell r="BA318">
            <v>0.11310916540937911</v>
          </cell>
          <cell r="BB318">
            <v>0.14075036336982233</v>
          </cell>
          <cell r="BC318">
            <v>1.1202844771826805</v>
          </cell>
          <cell r="BD318">
            <v>1.4132077548289785</v>
          </cell>
          <cell r="BE318">
            <v>2.0971744793025344</v>
          </cell>
          <cell r="BF318">
            <v>9.3940070575394827</v>
          </cell>
          <cell r="BG318">
            <v>14.512529998844585</v>
          </cell>
          <cell r="BH318">
            <v>33754.403273712647</v>
          </cell>
          <cell r="BI318">
            <v>36314.400000000001</v>
          </cell>
        </row>
        <row r="319">
          <cell r="A319" t="str">
            <v>л/с №3000000145986</v>
          </cell>
          <cell r="B319" t="str">
            <v>Оф. 19</v>
          </cell>
          <cell r="C319" t="str">
            <v>Сереброва Татьяна Викторовна</v>
          </cell>
          <cell r="D319">
            <v>62.1</v>
          </cell>
          <cell r="E319">
            <v>31</v>
          </cell>
          <cell r="F319">
            <v>28</v>
          </cell>
          <cell r="G319">
            <v>31</v>
          </cell>
          <cell r="H319">
            <v>30</v>
          </cell>
          <cell r="I319">
            <v>31</v>
          </cell>
          <cell r="J319">
            <v>30</v>
          </cell>
          <cell r="K319">
            <v>31</v>
          </cell>
          <cell r="L319">
            <v>31</v>
          </cell>
          <cell r="M319">
            <v>30</v>
          </cell>
          <cell r="N319">
            <v>31</v>
          </cell>
          <cell r="O319">
            <v>30</v>
          </cell>
          <cell r="P319">
            <v>31</v>
          </cell>
          <cell r="Q319">
            <v>365</v>
          </cell>
          <cell r="R319" t="str">
            <v>В-хаус 16-7-Оф. 19</v>
          </cell>
          <cell r="S319" t="str">
            <v>нет</v>
          </cell>
          <cell r="T319">
            <v>8.5999999999999998E-4</v>
          </cell>
          <cell r="W319">
            <v>1.4521248912112303</v>
          </cell>
          <cell r="X319">
            <v>1.4521248912112303</v>
          </cell>
          <cell r="Y319" t="str">
            <v>В-хаус 16-7-Оф. 19</v>
          </cell>
          <cell r="AB319">
            <v>8.5999999999999998E-4</v>
          </cell>
          <cell r="AC319" t="str">
            <v>нет</v>
          </cell>
          <cell r="AE319">
            <v>0.91466792081443427</v>
          </cell>
          <cell r="AF319">
            <v>0.91466792081443427</v>
          </cell>
          <cell r="AG319">
            <v>2.3667928120256647</v>
          </cell>
          <cell r="AH319">
            <v>0.37513226356290114</v>
          </cell>
          <cell r="AI319">
            <v>0.33882914128262043</v>
          </cell>
          <cell r="AJ319">
            <v>0.37513226356290114</v>
          </cell>
          <cell r="AK319">
            <v>0.36303122280280758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0.21592131539257731</v>
          </cell>
          <cell r="AR319">
            <v>0.29468972976604596</v>
          </cell>
          <cell r="AS319">
            <v>0.404056875655811</v>
          </cell>
          <cell r="AT319">
            <v>0.92720180015639353</v>
          </cell>
          <cell r="AU319">
            <v>0.7041147824743299</v>
          </cell>
          <cell r="AV319">
            <v>0.38322328299067659</v>
          </cell>
          <cell r="AW319">
            <v>0</v>
          </cell>
          <cell r="AX319">
            <v>6.7375221174258107E-2</v>
          </cell>
          <cell r="AY319">
            <v>3.258098337640054E-3</v>
          </cell>
          <cell r="AZ319">
            <v>0</v>
          </cell>
          <cell r="BA319">
            <v>5.230140857723338E-2</v>
          </cell>
          <cell r="BB319">
            <v>6.5082632652762221E-2</v>
          </cell>
          <cell r="BC319">
            <v>0.51801687291916942</v>
          </cell>
          <cell r="BD319">
            <v>0.65346389854713005</v>
          </cell>
          <cell r="BE319">
            <v>0.96972848223892327</v>
          </cell>
          <cell r="BF319">
            <v>4.3437664800685161</v>
          </cell>
          <cell r="BG319">
            <v>6.7105592920941808</v>
          </cell>
          <cell r="BH319">
            <v>15607.955646296014</v>
          </cell>
          <cell r="BI319">
            <v>16791</v>
          </cell>
        </row>
        <row r="320">
          <cell r="A320" t="str">
            <v>л/с №3000000145988</v>
          </cell>
          <cell r="B320" t="str">
            <v>Оф. 20</v>
          </cell>
          <cell r="C320" t="str">
            <v>Джиганшина Наталья Евгеньевна</v>
          </cell>
          <cell r="D320">
            <v>56.8</v>
          </cell>
          <cell r="E320">
            <v>31</v>
          </cell>
          <cell r="F320">
            <v>28</v>
          </cell>
          <cell r="G320">
            <v>31</v>
          </cell>
          <cell r="H320">
            <v>30</v>
          </cell>
          <cell r="I320">
            <v>31</v>
          </cell>
          <cell r="J320">
            <v>30</v>
          </cell>
          <cell r="K320">
            <v>31</v>
          </cell>
          <cell r="L320">
            <v>31</v>
          </cell>
          <cell r="M320">
            <v>30</v>
          </cell>
          <cell r="N320">
            <v>31</v>
          </cell>
          <cell r="O320">
            <v>30</v>
          </cell>
          <cell r="P320">
            <v>31</v>
          </cell>
          <cell r="Q320">
            <v>365</v>
          </cell>
          <cell r="R320" t="str">
            <v>В-хаус 16-7-Оф. 20</v>
          </cell>
          <cell r="S320" t="str">
            <v>нет</v>
          </cell>
          <cell r="T320">
            <v>8.5999999999999998E-4</v>
          </cell>
          <cell r="W320">
            <v>1.3281915269049578</v>
          </cell>
          <cell r="X320">
            <v>1.3281915269049578</v>
          </cell>
          <cell r="Y320" t="str">
            <v>В-хаус 16-7-Оф. 20</v>
          </cell>
          <cell r="AB320">
            <v>8.5999999999999998E-4</v>
          </cell>
          <cell r="AC320" t="str">
            <v>нет</v>
          </cell>
          <cell r="AE320">
            <v>0.83660447507664837</v>
          </cell>
          <cell r="AF320">
            <v>0.83660447507664837</v>
          </cell>
          <cell r="AG320">
            <v>2.1647960019816059</v>
          </cell>
          <cell r="AH320">
            <v>0.34311614445044747</v>
          </cell>
          <cell r="AI320">
            <v>0.30991135627782351</v>
          </cell>
          <cell r="AJ320">
            <v>0.34311614445044747</v>
          </cell>
          <cell r="AK320">
            <v>0.33204788172623945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0.19749324821736539</v>
          </cell>
          <cell r="AR320">
            <v>0.26953907650098891</v>
          </cell>
          <cell r="AS320">
            <v>0.3695721503582941</v>
          </cell>
          <cell r="AT320">
            <v>0.8480686352477157</v>
          </cell>
          <cell r="AU320">
            <v>0.64402125031468493</v>
          </cell>
          <cell r="AV320">
            <v>0.35051662598825167</v>
          </cell>
          <cell r="AW320">
            <v>0</v>
          </cell>
          <cell r="AX320">
            <v>6.1625001009627374E-2</v>
          </cell>
          <cell r="AY320">
            <v>2.9800319738801134E-3</v>
          </cell>
          <cell r="AZ320">
            <v>0</v>
          </cell>
          <cell r="BA320">
            <v>4.7837681275150652E-2</v>
          </cell>
          <cell r="BB320">
            <v>5.9528076242784125E-2</v>
          </cell>
          <cell r="BC320">
            <v>0.47380609310481198</v>
          </cell>
          <cell r="BD320">
            <v>0.59769322765663413</v>
          </cell>
          <cell r="BE320">
            <v>0.88696582594477991</v>
          </cell>
          <cell r="BF320">
            <v>3.9730424487583207</v>
          </cell>
          <cell r="BG320">
            <v>6.1378384507399266</v>
          </cell>
          <cell r="BH320">
            <v>14275.875695806981</v>
          </cell>
          <cell r="BI320">
            <v>15359.160000000002</v>
          </cell>
        </row>
        <row r="321">
          <cell r="A321" t="str">
            <v>л/с №3000000145990</v>
          </cell>
          <cell r="B321" t="str">
            <v>Оф. 21</v>
          </cell>
          <cell r="C321" t="str">
            <v>Ильягуев Перидо Яшаияевич</v>
          </cell>
          <cell r="D321">
            <v>53.1</v>
          </cell>
          <cell r="E321">
            <v>31</v>
          </cell>
          <cell r="F321">
            <v>28</v>
          </cell>
          <cell r="G321">
            <v>31</v>
          </cell>
          <cell r="H321">
            <v>30</v>
          </cell>
          <cell r="I321">
            <v>31</v>
          </cell>
          <cell r="J321">
            <v>30</v>
          </cell>
          <cell r="K321">
            <v>31</v>
          </cell>
          <cell r="L321">
            <v>31</v>
          </cell>
          <cell r="M321">
            <v>30</v>
          </cell>
          <cell r="N321">
            <v>31</v>
          </cell>
          <cell r="O321">
            <v>30</v>
          </cell>
          <cell r="P321">
            <v>31</v>
          </cell>
          <cell r="Q321">
            <v>365</v>
          </cell>
          <cell r="R321" t="str">
            <v>В-хаус 16-7-Оф. 21</v>
          </cell>
          <cell r="S321" t="str">
            <v>нет</v>
          </cell>
          <cell r="T321">
            <v>8.5999999999999998E-4</v>
          </cell>
          <cell r="W321">
            <v>1.2416720084269941</v>
          </cell>
          <cell r="X321">
            <v>1.2416720084269941</v>
          </cell>
          <cell r="Y321" t="str">
            <v>В-хаус 16-7-Оф. 21</v>
          </cell>
          <cell r="AB321">
            <v>8.5999999999999998E-4</v>
          </cell>
          <cell r="AC321" t="str">
            <v>нет</v>
          </cell>
          <cell r="AE321">
            <v>0.78210735258045827</v>
          </cell>
          <cell r="AF321">
            <v>0.78210735258045827</v>
          </cell>
          <cell r="AG321">
            <v>2.0237793610074526</v>
          </cell>
          <cell r="AH321">
            <v>0.32076526884364015</v>
          </cell>
          <cell r="AI321">
            <v>0.28972346863296528</v>
          </cell>
          <cell r="AJ321">
            <v>0.32076526884364015</v>
          </cell>
          <cell r="AK321">
            <v>0.31041800210674853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0.18462837113278349</v>
          </cell>
          <cell r="AR321">
            <v>0.25198107327821323</v>
          </cell>
          <cell r="AS321">
            <v>0.34549790816946158</v>
          </cell>
          <cell r="AT321">
            <v>0.79282472766995959</v>
          </cell>
          <cell r="AU321">
            <v>0.60206916182587633</v>
          </cell>
          <cell r="AV321">
            <v>0.32768367676014376</v>
          </cell>
          <cell r="AW321">
            <v>0</v>
          </cell>
          <cell r="AX321">
            <v>5.7610696366394612E-2</v>
          </cell>
          <cell r="AY321">
            <v>2.785910172764684E-3</v>
          </cell>
          <cell r="AZ321">
            <v>0</v>
          </cell>
          <cell r="BA321">
            <v>4.4721494290677816E-2</v>
          </cell>
          <cell r="BB321">
            <v>5.5650367050912621E-2</v>
          </cell>
          <cell r="BC321">
            <v>0.44294196380044926</v>
          </cell>
          <cell r="BD321">
            <v>0.55875898571421267</v>
          </cell>
          <cell r="BE321">
            <v>0.82918812249415175</v>
          </cell>
          <cell r="BF321">
            <v>3.7142351061455434</v>
          </cell>
          <cell r="BG321">
            <v>5.738014467152996</v>
          </cell>
          <cell r="BH321">
            <v>13345.933088861811</v>
          </cell>
          <cell r="BI321">
            <v>14357.160000000002</v>
          </cell>
        </row>
        <row r="322">
          <cell r="A322" t="str">
            <v>л/с №3000000146002</v>
          </cell>
          <cell r="B322" t="str">
            <v>Оф. 22</v>
          </cell>
          <cell r="C322" t="str">
            <v>Эрвальд Ирина Эрнестовна</v>
          </cell>
          <cell r="D322">
            <v>123.7</v>
          </cell>
          <cell r="E322">
            <v>31</v>
          </cell>
          <cell r="F322">
            <v>28</v>
          </cell>
          <cell r="G322">
            <v>31</v>
          </cell>
          <cell r="H322">
            <v>30</v>
          </cell>
          <cell r="I322">
            <v>31</v>
          </cell>
          <cell r="J322">
            <v>30</v>
          </cell>
          <cell r="K322">
            <v>31</v>
          </cell>
          <cell r="L322">
            <v>31</v>
          </cell>
          <cell r="M322">
            <v>30</v>
          </cell>
          <cell r="N322">
            <v>31</v>
          </cell>
          <cell r="O322">
            <v>30</v>
          </cell>
          <cell r="P322">
            <v>31</v>
          </cell>
          <cell r="Q322">
            <v>365</v>
          </cell>
          <cell r="R322" t="str">
            <v>В-хаус 16-7-Оф. 22</v>
          </cell>
          <cell r="S322" t="str">
            <v>нет</v>
          </cell>
          <cell r="T322">
            <v>8.5999999999999998E-4</v>
          </cell>
          <cell r="W322">
            <v>2.8925579556011143</v>
          </cell>
          <cell r="X322">
            <v>2.8925579556011143</v>
          </cell>
          <cell r="Y322" t="str">
            <v>В-хаус 16-7-Оф. 22</v>
          </cell>
          <cell r="AB322">
            <v>8.5999999999999998E-4</v>
          </cell>
          <cell r="AC322" t="str">
            <v>нет</v>
          </cell>
          <cell r="AE322">
            <v>1.8219713656158698</v>
          </cell>
          <cell r="AF322">
            <v>1.8219713656158698</v>
          </cell>
          <cell r="AG322">
            <v>4.7145293212169843</v>
          </cell>
          <cell r="AH322">
            <v>0.74724413853028793</v>
          </cell>
          <cell r="AI322">
            <v>0.67493018964025997</v>
          </cell>
          <cell r="AJ322">
            <v>0.74724413853028793</v>
          </cell>
          <cell r="AK322">
            <v>0.72313948890027857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0.43010413388183272</v>
          </cell>
          <cell r="AR322">
            <v>0.587006756393879</v>
          </cell>
          <cell r="AS322">
            <v>0.80486047534015814</v>
          </cell>
          <cell r="AT322">
            <v>1.8469382073968739</v>
          </cell>
          <cell r="AU322">
            <v>1.4025603638015234</v>
          </cell>
          <cell r="AV322">
            <v>0.76336103230187913</v>
          </cell>
          <cell r="AW322">
            <v>0</v>
          </cell>
          <cell r="AX322">
            <v>0.13420796874807936</v>
          </cell>
          <cell r="AY322">
            <v>6.4899639994536983E-3</v>
          </cell>
          <cell r="AZ322">
            <v>0</v>
          </cell>
          <cell r="BA322">
            <v>0.10418171080521367</v>
          </cell>
          <cell r="BB322">
            <v>0.12964125054986614</v>
          </cell>
          <cell r="BC322">
            <v>1.0318629175539655</v>
          </cell>
          <cell r="BD322">
            <v>1.3016664130479869</v>
          </cell>
          <cell r="BE322">
            <v>1.9316491667142479</v>
          </cell>
          <cell r="BF322">
            <v>8.6525589949190902</v>
          </cell>
          <cell r="BG322">
            <v>13.367088316136075</v>
          </cell>
          <cell r="BH322">
            <v>31090.243372734574</v>
          </cell>
          <cell r="BI322">
            <v>33447.960000000006</v>
          </cell>
        </row>
        <row r="323">
          <cell r="A323" t="str">
            <v>л/с №3000000146004</v>
          </cell>
          <cell r="B323" t="str">
            <v>Оф. 23</v>
          </cell>
          <cell r="C323" t="str">
            <v>Ильягуев Перидо Яшаияевич</v>
          </cell>
          <cell r="D323">
            <v>127.1</v>
          </cell>
          <cell r="E323">
            <v>31</v>
          </cell>
          <cell r="F323">
            <v>28</v>
          </cell>
          <cell r="G323">
            <v>31</v>
          </cell>
          <cell r="H323">
            <v>30</v>
          </cell>
          <cell r="I323">
            <v>31</v>
          </cell>
          <cell r="J323">
            <v>30</v>
          </cell>
          <cell r="K323">
            <v>31</v>
          </cell>
          <cell r="L323">
            <v>31</v>
          </cell>
          <cell r="M323">
            <v>30</v>
          </cell>
          <cell r="N323">
            <v>31</v>
          </cell>
          <cell r="O323">
            <v>30</v>
          </cell>
          <cell r="P323">
            <v>31</v>
          </cell>
          <cell r="Q323">
            <v>365</v>
          </cell>
          <cell r="R323" t="str">
            <v>В-хаус 16-7-Оф. 23</v>
          </cell>
          <cell r="S323" t="str">
            <v>нет</v>
          </cell>
          <cell r="T323">
            <v>8.5999999999999998E-4</v>
          </cell>
          <cell r="W323">
            <v>2.97206237798627</v>
          </cell>
          <cell r="X323">
            <v>2.97206237798627</v>
          </cell>
          <cell r="Y323" t="str">
            <v>В-хаус 16-7-Оф. 23</v>
          </cell>
          <cell r="AB323">
            <v>8.5999999999999998E-4</v>
          </cell>
          <cell r="AC323" t="str">
            <v>нет</v>
          </cell>
          <cell r="AE323">
            <v>1.8720498025042607</v>
          </cell>
          <cell r="AF323">
            <v>1.8720498025042607</v>
          </cell>
          <cell r="AG323">
            <v>4.8441121804905309</v>
          </cell>
          <cell r="AH323">
            <v>0.76778278097978636</v>
          </cell>
          <cell r="AI323">
            <v>0.6934812215301297</v>
          </cell>
          <cell r="AJ323">
            <v>0.76778278097978636</v>
          </cell>
          <cell r="AK323">
            <v>0.74301559449656751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0.44192591282442151</v>
          </cell>
          <cell r="AR323">
            <v>0.60314113773372691</v>
          </cell>
          <cell r="AS323">
            <v>0.82698275194611237</v>
          </cell>
          <cell r="AT323">
            <v>1.8977028792250821</v>
          </cell>
          <cell r="AU323">
            <v>1.4411109316020503</v>
          </cell>
          <cell r="AV323">
            <v>0.78434266132230257</v>
          </cell>
          <cell r="AW323">
            <v>0</v>
          </cell>
          <cell r="AX323">
            <v>0.13789678923105</v>
          </cell>
          <cell r="AY323">
            <v>6.6683461950732825E-3</v>
          </cell>
          <cell r="AZ323">
            <v>0</v>
          </cell>
          <cell r="BA323">
            <v>0.10704523398013466</v>
          </cell>
          <cell r="BB323">
            <v>0.13320455088834263</v>
          </cell>
          <cell r="BC323">
            <v>1.0602245498877043</v>
          </cell>
          <cell r="BD323">
            <v>1.3374438245626445</v>
          </cell>
          <cell r="BE323">
            <v>1.9847421915067172</v>
          </cell>
          <cell r="BF323">
            <v>8.8903819584011003</v>
          </cell>
          <cell r="BG323">
            <v>13.73449413889163</v>
          </cell>
          <cell r="BH323">
            <v>31944.785227765267</v>
          </cell>
          <cell r="BI323">
            <v>34366.32</v>
          </cell>
        </row>
        <row r="324">
          <cell r="A324" t="str">
            <v>л/с №3000000145951</v>
          </cell>
          <cell r="B324" t="str">
            <v>А/м 1</v>
          </cell>
          <cell r="C324" t="str">
            <v>Скляник Ксения Борисовна</v>
          </cell>
          <cell r="D324">
            <v>11.2</v>
          </cell>
          <cell r="E324">
            <v>31</v>
          </cell>
          <cell r="F324">
            <v>28</v>
          </cell>
          <cell r="G324">
            <v>31</v>
          </cell>
          <cell r="H324">
            <v>30</v>
          </cell>
          <cell r="I324">
            <v>31</v>
          </cell>
          <cell r="J324">
            <v>30</v>
          </cell>
          <cell r="K324">
            <v>31</v>
          </cell>
          <cell r="L324">
            <v>31</v>
          </cell>
          <cell r="M324">
            <v>30</v>
          </cell>
          <cell r="N324">
            <v>31</v>
          </cell>
          <cell r="O324">
            <v>30</v>
          </cell>
          <cell r="P324">
            <v>31</v>
          </cell>
          <cell r="Q324">
            <v>365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0.16722480131645098</v>
          </cell>
          <cell r="AU324">
            <v>0.12699010569585337</v>
          </cell>
          <cell r="AV324">
            <v>6.9115954420218645E-2</v>
          </cell>
          <cell r="AW324">
            <v>0</v>
          </cell>
          <cell r="AX324">
            <v>1.2151408649785679E-2</v>
          </cell>
          <cell r="AY324">
            <v>5.8761193851157166E-4</v>
          </cell>
          <cell r="AZ324">
            <v>0</v>
          </cell>
          <cell r="BA324">
            <v>9.4327822232691434E-3</v>
          </cell>
          <cell r="BB324">
            <v>1.1737930526746165E-2</v>
          </cell>
          <cell r="BC324">
            <v>9.342655356996292E-2</v>
          </cell>
          <cell r="BD324">
            <v>0.11785500263651941</v>
          </cell>
          <cell r="BE324">
            <v>0.17489466990460451</v>
          </cell>
          <cell r="BF324">
            <v>0.78341682088192255</v>
          </cell>
          <cell r="BG324">
            <v>0.78341682088192255</v>
          </cell>
          <cell r="BH324">
            <v>1822.1335153528462</v>
          </cell>
          <cell r="BI324">
            <v>2553.84</v>
          </cell>
        </row>
        <row r="325">
          <cell r="A325" t="str">
            <v>л/с №3000000145952</v>
          </cell>
          <cell r="B325" t="str">
            <v>А/м 2</v>
          </cell>
          <cell r="C325" t="str">
            <v>Горелов Олег Владимирович</v>
          </cell>
          <cell r="D325">
            <v>11</v>
          </cell>
          <cell r="E325">
            <v>31</v>
          </cell>
          <cell r="F325">
            <v>28</v>
          </cell>
          <cell r="G325">
            <v>31</v>
          </cell>
          <cell r="H325">
            <v>30</v>
          </cell>
          <cell r="I325">
            <v>31</v>
          </cell>
          <cell r="J325">
            <v>30</v>
          </cell>
          <cell r="K325">
            <v>31</v>
          </cell>
          <cell r="L325">
            <v>31</v>
          </cell>
          <cell r="M325">
            <v>30</v>
          </cell>
          <cell r="N325">
            <v>31</v>
          </cell>
          <cell r="O325">
            <v>30</v>
          </cell>
          <cell r="P325">
            <v>31</v>
          </cell>
          <cell r="Q325">
            <v>365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0.16423864415008579</v>
          </cell>
          <cell r="AU325">
            <v>0.12472242523699885</v>
          </cell>
          <cell r="AV325">
            <v>6.7881740948429026E-2</v>
          </cell>
          <cell r="AW325">
            <v>0</v>
          </cell>
          <cell r="AX325">
            <v>1.1934419209610936E-2</v>
          </cell>
          <cell r="AY325">
            <v>5.7711886818100793E-4</v>
          </cell>
          <cell r="AZ325">
            <v>0</v>
          </cell>
          <cell r="BA325">
            <v>9.2643396835679088E-3</v>
          </cell>
          <cell r="BB325">
            <v>1.152832462448284E-2</v>
          </cell>
          <cell r="BC325">
            <v>9.1758222256213592E-2</v>
          </cell>
          <cell r="BD325">
            <v>0.11575044901801014</v>
          </cell>
          <cell r="BE325">
            <v>0.17177155079916515</v>
          </cell>
          <cell r="BF325">
            <v>0.76942723479474529</v>
          </cell>
          <cell r="BG325">
            <v>0.76942723479474529</v>
          </cell>
          <cell r="BH325">
            <v>1789.5954168644023</v>
          </cell>
          <cell r="BI325">
            <v>2509.1999999999994</v>
          </cell>
        </row>
        <row r="326">
          <cell r="A326" t="str">
            <v>л/с №3000000145953</v>
          </cell>
          <cell r="B326" t="str">
            <v>А/м 3</v>
          </cell>
          <cell r="C326" t="str">
            <v>Ле Ван Хань</v>
          </cell>
          <cell r="D326">
            <v>14.2</v>
          </cell>
          <cell r="E326">
            <v>31</v>
          </cell>
          <cell r="F326">
            <v>28</v>
          </cell>
          <cell r="G326">
            <v>31</v>
          </cell>
          <cell r="H326">
            <v>30</v>
          </cell>
          <cell r="I326">
            <v>31</v>
          </cell>
          <cell r="J326">
            <v>30</v>
          </cell>
          <cell r="K326">
            <v>31</v>
          </cell>
          <cell r="L326">
            <v>31</v>
          </cell>
          <cell r="M326">
            <v>30</v>
          </cell>
          <cell r="N326">
            <v>31</v>
          </cell>
          <cell r="O326">
            <v>30</v>
          </cell>
          <cell r="P326">
            <v>31</v>
          </cell>
          <cell r="Q326">
            <v>365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0.21201715881192892</v>
          </cell>
          <cell r="AU326">
            <v>0.16100531257867123</v>
          </cell>
          <cell r="AV326">
            <v>8.7629156497062918E-2</v>
          </cell>
          <cell r="AW326">
            <v>0</v>
          </cell>
          <cell r="AX326">
            <v>1.5406250252406843E-2</v>
          </cell>
          <cell r="AY326">
            <v>7.4500799347002836E-4</v>
          </cell>
          <cell r="AZ326">
            <v>0</v>
          </cell>
          <cell r="BA326">
            <v>1.1959420318787663E-2</v>
          </cell>
          <cell r="BB326">
            <v>1.4882019060696031E-2</v>
          </cell>
          <cell r="BC326">
            <v>0.11845152327620299</v>
          </cell>
          <cell r="BD326">
            <v>0.14942330691415853</v>
          </cell>
          <cell r="BE326">
            <v>0.22174145648619498</v>
          </cell>
          <cell r="BF326">
            <v>0.99326061218958017</v>
          </cell>
          <cell r="BG326">
            <v>0.99326061218958017</v>
          </cell>
          <cell r="BH326">
            <v>2310.2049926795007</v>
          </cell>
          <cell r="BI326">
            <v>3240.3599999999988</v>
          </cell>
        </row>
        <row r="327">
          <cell r="A327" t="str">
            <v>л/с №3000000145956</v>
          </cell>
          <cell r="B327" t="str">
            <v>А/м 4</v>
          </cell>
          <cell r="C327" t="str">
            <v>Кузнецов Роман Николаевич</v>
          </cell>
          <cell r="D327">
            <v>13.7</v>
          </cell>
          <cell r="E327">
            <v>31</v>
          </cell>
          <cell r="F327">
            <v>28</v>
          </cell>
          <cell r="G327">
            <v>31</v>
          </cell>
          <cell r="H327">
            <v>30</v>
          </cell>
          <cell r="I327">
            <v>31</v>
          </cell>
          <cell r="J327">
            <v>30</v>
          </cell>
          <cell r="K327">
            <v>31</v>
          </cell>
          <cell r="L327">
            <v>31</v>
          </cell>
          <cell r="M327">
            <v>30</v>
          </cell>
          <cell r="N327">
            <v>31</v>
          </cell>
          <cell r="O327">
            <v>30</v>
          </cell>
          <cell r="P327">
            <v>31</v>
          </cell>
          <cell r="Q327">
            <v>365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0.20455176589601592</v>
          </cell>
          <cell r="AU327">
            <v>0.15533611143153492</v>
          </cell>
          <cell r="AV327">
            <v>8.454362281758887E-2</v>
          </cell>
          <cell r="AW327">
            <v>0</v>
          </cell>
          <cell r="AX327">
            <v>1.4863776651969984E-2</v>
          </cell>
          <cell r="AY327">
            <v>7.1877531764361893E-4</v>
          </cell>
          <cell r="AZ327">
            <v>0</v>
          </cell>
          <cell r="BA327">
            <v>1.1538313969534577E-2</v>
          </cell>
          <cell r="BB327">
            <v>1.435800430503772E-2</v>
          </cell>
          <cell r="BC327">
            <v>0.11428069499182965</v>
          </cell>
          <cell r="BD327">
            <v>0.14416192286788534</v>
          </cell>
          <cell r="BE327">
            <v>0.21393365872259656</v>
          </cell>
          <cell r="BF327">
            <v>0.95828664697163712</v>
          </cell>
          <cell r="BG327">
            <v>0.95828664697163712</v>
          </cell>
          <cell r="BH327">
            <v>2228.8597464583913</v>
          </cell>
          <cell r="BI327">
            <v>3126</v>
          </cell>
        </row>
        <row r="328">
          <cell r="A328" t="str">
            <v>л/с №3000000145957</v>
          </cell>
          <cell r="B328" t="str">
            <v>А/м 5</v>
          </cell>
          <cell r="C328" t="str">
            <v>Прохин Александр Викторович</v>
          </cell>
          <cell r="D328">
            <v>13.5</v>
          </cell>
          <cell r="E328">
            <v>31</v>
          </cell>
          <cell r="F328">
            <v>28</v>
          </cell>
          <cell r="G328">
            <v>31</v>
          </cell>
          <cell r="H328">
            <v>30</v>
          </cell>
          <cell r="I328">
            <v>31</v>
          </cell>
          <cell r="J328">
            <v>30</v>
          </cell>
          <cell r="K328">
            <v>31</v>
          </cell>
          <cell r="L328">
            <v>31</v>
          </cell>
          <cell r="M328">
            <v>30</v>
          </cell>
          <cell r="N328">
            <v>31</v>
          </cell>
          <cell r="O328">
            <v>30</v>
          </cell>
          <cell r="P328">
            <v>31</v>
          </cell>
          <cell r="Q328">
            <v>365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0.20156560872965076</v>
          </cell>
          <cell r="AU328">
            <v>0.15306843097268041</v>
          </cell>
          <cell r="AV328">
            <v>8.3309409345799251E-2</v>
          </cell>
          <cell r="AW328">
            <v>0</v>
          </cell>
          <cell r="AX328">
            <v>1.4646787211795239E-2</v>
          </cell>
          <cell r="AY328">
            <v>7.082822473130552E-4</v>
          </cell>
          <cell r="AZ328">
            <v>0</v>
          </cell>
          <cell r="BA328">
            <v>1.1369871429833343E-2</v>
          </cell>
          <cell r="BB328">
            <v>1.4148398402774395E-2</v>
          </cell>
          <cell r="BC328">
            <v>0.11261236367808031</v>
          </cell>
          <cell r="BD328">
            <v>0.14205736924937609</v>
          </cell>
          <cell r="BE328">
            <v>0.21081053961715721</v>
          </cell>
          <cell r="BF328">
            <v>0.94429706088446008</v>
          </cell>
          <cell r="BG328">
            <v>0.94429706088446008</v>
          </cell>
          <cell r="BH328">
            <v>2196.3216479699481</v>
          </cell>
          <cell r="BI328">
            <v>3078.48</v>
          </cell>
        </row>
        <row r="329">
          <cell r="A329" t="str">
            <v>л/с №3000000145958</v>
          </cell>
          <cell r="B329" t="str">
            <v>А/м 6</v>
          </cell>
          <cell r="C329" t="str">
            <v>Квитко Дмитрий Борисович</v>
          </cell>
          <cell r="D329">
            <v>13.9</v>
          </cell>
          <cell r="E329">
            <v>31</v>
          </cell>
          <cell r="F329">
            <v>28</v>
          </cell>
          <cell r="G329">
            <v>31</v>
          </cell>
          <cell r="H329">
            <v>30</v>
          </cell>
          <cell r="I329">
            <v>31</v>
          </cell>
          <cell r="J329">
            <v>30</v>
          </cell>
          <cell r="K329">
            <v>31</v>
          </cell>
          <cell r="L329">
            <v>31</v>
          </cell>
          <cell r="M329">
            <v>30</v>
          </cell>
          <cell r="N329">
            <v>31</v>
          </cell>
          <cell r="O329">
            <v>30</v>
          </cell>
          <cell r="P329">
            <v>31</v>
          </cell>
          <cell r="Q329">
            <v>365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0.20753792306238114</v>
          </cell>
          <cell r="AU329">
            <v>0.15760379189038945</v>
          </cell>
          <cell r="AV329">
            <v>8.5777836289378503E-2</v>
          </cell>
          <cell r="AW329">
            <v>0</v>
          </cell>
          <cell r="AX329">
            <v>1.5080766092144728E-2</v>
          </cell>
          <cell r="AY329">
            <v>7.2926838797418277E-4</v>
          </cell>
          <cell r="AZ329">
            <v>0</v>
          </cell>
          <cell r="BA329">
            <v>1.1706756509235812E-2</v>
          </cell>
          <cell r="BB329">
            <v>1.4567610207301044E-2</v>
          </cell>
          <cell r="BC329">
            <v>0.11594902630557899</v>
          </cell>
          <cell r="BD329">
            <v>0.14626647648639465</v>
          </cell>
          <cell r="BE329">
            <v>0.21705677782803595</v>
          </cell>
          <cell r="BF329">
            <v>0.97227623305881439</v>
          </cell>
          <cell r="BG329">
            <v>0.97227623305881439</v>
          </cell>
          <cell r="BH329">
            <v>2261.3978449468354</v>
          </cell>
          <cell r="BI329">
            <v>3170.6400000000012</v>
          </cell>
        </row>
        <row r="330">
          <cell r="A330" t="str">
            <v>л/с №3000000145961</v>
          </cell>
          <cell r="B330" t="str">
            <v>А/м 7</v>
          </cell>
          <cell r="C330" t="str">
            <v>Клепова Елена Владимировна</v>
          </cell>
          <cell r="D330">
            <v>13.9</v>
          </cell>
          <cell r="E330">
            <v>31</v>
          </cell>
          <cell r="F330">
            <v>28</v>
          </cell>
          <cell r="G330">
            <v>31</v>
          </cell>
          <cell r="H330">
            <v>30</v>
          </cell>
          <cell r="I330">
            <v>31</v>
          </cell>
          <cell r="J330">
            <v>30</v>
          </cell>
          <cell r="K330">
            <v>31</v>
          </cell>
          <cell r="L330">
            <v>31</v>
          </cell>
          <cell r="M330">
            <v>30</v>
          </cell>
          <cell r="N330">
            <v>31</v>
          </cell>
          <cell r="O330">
            <v>30</v>
          </cell>
          <cell r="P330">
            <v>31</v>
          </cell>
          <cell r="Q330">
            <v>365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0.20753792306238114</v>
          </cell>
          <cell r="AU330">
            <v>0.15760379189038945</v>
          </cell>
          <cell r="AV330">
            <v>8.5777836289378503E-2</v>
          </cell>
          <cell r="AW330">
            <v>0</v>
          </cell>
          <cell r="AX330">
            <v>1.5080766092144728E-2</v>
          </cell>
          <cell r="AY330">
            <v>7.2926838797418277E-4</v>
          </cell>
          <cell r="AZ330">
            <v>0</v>
          </cell>
          <cell r="BA330">
            <v>1.1706756509235812E-2</v>
          </cell>
          <cell r="BB330">
            <v>1.4567610207301044E-2</v>
          </cell>
          <cell r="BC330">
            <v>0.11594902630557899</v>
          </cell>
          <cell r="BD330">
            <v>0.14626647648639465</v>
          </cell>
          <cell r="BE330">
            <v>0.21705677782803595</v>
          </cell>
          <cell r="BF330">
            <v>0.97227623305881439</v>
          </cell>
          <cell r="BG330">
            <v>0.97227623305881439</v>
          </cell>
          <cell r="BH330">
            <v>2261.3978449468354</v>
          </cell>
          <cell r="BI330">
            <v>3170.6400000000012</v>
          </cell>
        </row>
        <row r="331">
          <cell r="A331" t="str">
            <v>л/с №3000000162752</v>
          </cell>
          <cell r="B331" t="str">
            <v>А/м 8</v>
          </cell>
          <cell r="C331" t="str">
            <v>Пракаш Сингх</v>
          </cell>
          <cell r="D331">
            <v>13.6</v>
          </cell>
          <cell r="E331">
            <v>31</v>
          </cell>
          <cell r="F331">
            <v>28</v>
          </cell>
          <cell r="G331">
            <v>31</v>
          </cell>
          <cell r="H331">
            <v>30</v>
          </cell>
          <cell r="I331">
            <v>31</v>
          </cell>
          <cell r="J331">
            <v>30</v>
          </cell>
          <cell r="K331">
            <v>31</v>
          </cell>
          <cell r="L331">
            <v>31</v>
          </cell>
          <cell r="M331">
            <v>30</v>
          </cell>
          <cell r="N331">
            <v>31</v>
          </cell>
          <cell r="O331">
            <v>30</v>
          </cell>
          <cell r="P331">
            <v>31</v>
          </cell>
          <cell r="Q331">
            <v>365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0.20305868731283336</v>
          </cell>
          <cell r="AU331">
            <v>0.15420227120210767</v>
          </cell>
          <cell r="AV331">
            <v>8.3926516081694061E-2</v>
          </cell>
          <cell r="AW331">
            <v>0</v>
          </cell>
          <cell r="AX331">
            <v>1.4755281931882611E-2</v>
          </cell>
          <cell r="AY331">
            <v>7.1352878247833706E-4</v>
          </cell>
          <cell r="AZ331">
            <v>0</v>
          </cell>
          <cell r="BA331">
            <v>1.1454092699683959E-2</v>
          </cell>
          <cell r="BB331">
            <v>1.4253201353906057E-2</v>
          </cell>
          <cell r="BC331">
            <v>0.11344652933495497</v>
          </cell>
          <cell r="BD331">
            <v>0.14310964605863072</v>
          </cell>
          <cell r="BE331">
            <v>0.2123720991698769</v>
          </cell>
          <cell r="BF331">
            <v>0.9512918539280486</v>
          </cell>
          <cell r="BG331">
            <v>0.9512918539280486</v>
          </cell>
          <cell r="BH331">
            <v>2212.5906972141697</v>
          </cell>
          <cell r="BI331">
            <v>3103.6799999999989</v>
          </cell>
        </row>
        <row r="332">
          <cell r="A332" t="str">
            <v>л/с №3000000145964</v>
          </cell>
          <cell r="B332" t="str">
            <v>А/м 9</v>
          </cell>
          <cell r="C332" t="str">
            <v>Миннахмедов Ильмир Фанилевич</v>
          </cell>
          <cell r="D332">
            <v>13.8</v>
          </cell>
          <cell r="E332">
            <v>31</v>
          </cell>
          <cell r="F332">
            <v>28</v>
          </cell>
          <cell r="G332">
            <v>31</v>
          </cell>
          <cell r="H332">
            <v>30</v>
          </cell>
          <cell r="I332">
            <v>31</v>
          </cell>
          <cell r="J332">
            <v>30</v>
          </cell>
          <cell r="K332">
            <v>31</v>
          </cell>
          <cell r="L332">
            <v>31</v>
          </cell>
          <cell r="M332">
            <v>30</v>
          </cell>
          <cell r="N332">
            <v>31</v>
          </cell>
          <cell r="O332">
            <v>30</v>
          </cell>
          <cell r="P332">
            <v>31</v>
          </cell>
          <cell r="Q332">
            <v>365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0.20604484447919855</v>
          </cell>
          <cell r="AU332">
            <v>0.1564699516609622</v>
          </cell>
          <cell r="AV332">
            <v>8.5160729553483694E-2</v>
          </cell>
          <cell r="AW332">
            <v>0</v>
          </cell>
          <cell r="AX332">
            <v>1.4972271372057358E-2</v>
          </cell>
          <cell r="AY332">
            <v>7.240218528089009E-4</v>
          </cell>
          <cell r="AZ332">
            <v>0</v>
          </cell>
          <cell r="BA332">
            <v>1.1622535239385196E-2</v>
          </cell>
          <cell r="BB332">
            <v>1.4462807256169382E-2</v>
          </cell>
          <cell r="BC332">
            <v>0.11511486064870433</v>
          </cell>
          <cell r="BD332">
            <v>0.14521419967714</v>
          </cell>
          <cell r="BE332">
            <v>0.21549521827531629</v>
          </cell>
          <cell r="BF332">
            <v>0.96528144001522587</v>
          </cell>
          <cell r="BG332">
            <v>0.96528144001522587</v>
          </cell>
          <cell r="BH332">
            <v>2245.1287957026138</v>
          </cell>
          <cell r="BI332">
            <v>3148.3200000000011</v>
          </cell>
        </row>
        <row r="333">
          <cell r="A333" t="str">
            <v>л/с №3000000145965</v>
          </cell>
          <cell r="B333" t="str">
            <v>А/м 10</v>
          </cell>
          <cell r="C333" t="str">
            <v>Матвеева Марина Алексеевна</v>
          </cell>
          <cell r="D333">
            <v>13.8</v>
          </cell>
          <cell r="E333">
            <v>31</v>
          </cell>
          <cell r="F333">
            <v>28</v>
          </cell>
          <cell r="G333">
            <v>31</v>
          </cell>
          <cell r="H333">
            <v>30</v>
          </cell>
          <cell r="I333">
            <v>31</v>
          </cell>
          <cell r="J333">
            <v>30</v>
          </cell>
          <cell r="K333">
            <v>31</v>
          </cell>
          <cell r="L333">
            <v>31</v>
          </cell>
          <cell r="M333">
            <v>30</v>
          </cell>
          <cell r="N333">
            <v>31</v>
          </cell>
          <cell r="O333">
            <v>30</v>
          </cell>
          <cell r="P333">
            <v>31</v>
          </cell>
          <cell r="Q333">
            <v>365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0.20604484447919855</v>
          </cell>
          <cell r="AU333">
            <v>0.1564699516609622</v>
          </cell>
          <cell r="AV333">
            <v>8.5160729553483694E-2</v>
          </cell>
          <cell r="AW333">
            <v>0</v>
          </cell>
          <cell r="AX333">
            <v>1.4972271372057358E-2</v>
          </cell>
          <cell r="AY333">
            <v>7.240218528089009E-4</v>
          </cell>
          <cell r="AZ333">
            <v>0</v>
          </cell>
          <cell r="BA333">
            <v>1.1622535239385196E-2</v>
          </cell>
          <cell r="BB333">
            <v>1.4462807256169382E-2</v>
          </cell>
          <cell r="BC333">
            <v>0.11511486064870433</v>
          </cell>
          <cell r="BD333">
            <v>0.14521419967714</v>
          </cell>
          <cell r="BE333">
            <v>0.21549521827531629</v>
          </cell>
          <cell r="BF333">
            <v>0.96528144001522587</v>
          </cell>
          <cell r="BG333">
            <v>0.96528144001522587</v>
          </cell>
          <cell r="BH333">
            <v>2245.1287957026138</v>
          </cell>
          <cell r="BI333">
            <v>3148.3200000000011</v>
          </cell>
        </row>
        <row r="334">
          <cell r="A334" t="str">
            <v>л/с №3000000145967</v>
          </cell>
          <cell r="B334" t="str">
            <v>А/м 11</v>
          </cell>
          <cell r="C334" t="str">
            <v>Матвеева Марина Алексеевна</v>
          </cell>
          <cell r="D334">
            <v>13.6</v>
          </cell>
          <cell r="E334">
            <v>31</v>
          </cell>
          <cell r="F334">
            <v>28</v>
          </cell>
          <cell r="G334">
            <v>31</v>
          </cell>
          <cell r="H334">
            <v>30</v>
          </cell>
          <cell r="I334">
            <v>31</v>
          </cell>
          <cell r="J334">
            <v>30</v>
          </cell>
          <cell r="K334">
            <v>31</v>
          </cell>
          <cell r="L334">
            <v>31</v>
          </cell>
          <cell r="M334">
            <v>30</v>
          </cell>
          <cell r="N334">
            <v>31</v>
          </cell>
          <cell r="O334">
            <v>30</v>
          </cell>
          <cell r="P334">
            <v>31</v>
          </cell>
          <cell r="Q334">
            <v>365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0.20305868731283336</v>
          </cell>
          <cell r="AU334">
            <v>0.15420227120210767</v>
          </cell>
          <cell r="AV334">
            <v>8.3926516081694061E-2</v>
          </cell>
          <cell r="AW334">
            <v>0</v>
          </cell>
          <cell r="AX334">
            <v>1.4755281931882611E-2</v>
          </cell>
          <cell r="AY334">
            <v>7.1352878247833706E-4</v>
          </cell>
          <cell r="AZ334">
            <v>0</v>
          </cell>
          <cell r="BA334">
            <v>1.1454092699683959E-2</v>
          </cell>
          <cell r="BB334">
            <v>1.4253201353906057E-2</v>
          </cell>
          <cell r="BC334">
            <v>0.11344652933495497</v>
          </cell>
          <cell r="BD334">
            <v>0.14310964605863072</v>
          </cell>
          <cell r="BE334">
            <v>0.2123720991698769</v>
          </cell>
          <cell r="BF334">
            <v>0.9512918539280486</v>
          </cell>
          <cell r="BG334">
            <v>0.9512918539280486</v>
          </cell>
          <cell r="BH334">
            <v>2212.5906972141697</v>
          </cell>
          <cell r="BI334">
            <v>3103.6799999999989</v>
          </cell>
        </row>
        <row r="335">
          <cell r="A335" t="str">
            <v>л/с №3000000146411</v>
          </cell>
          <cell r="B335" t="str">
            <v>А/м 12</v>
          </cell>
          <cell r="C335" t="str">
            <v>Матвеев Дмитрий Александрович</v>
          </cell>
          <cell r="D335">
            <v>13.9</v>
          </cell>
          <cell r="E335">
            <v>31</v>
          </cell>
          <cell r="F335">
            <v>28</v>
          </cell>
          <cell r="G335">
            <v>31</v>
          </cell>
          <cell r="H335">
            <v>30</v>
          </cell>
          <cell r="I335">
            <v>31</v>
          </cell>
          <cell r="J335">
            <v>30</v>
          </cell>
          <cell r="K335">
            <v>31</v>
          </cell>
          <cell r="L335">
            <v>31</v>
          </cell>
          <cell r="M335">
            <v>30</v>
          </cell>
          <cell r="N335">
            <v>31</v>
          </cell>
          <cell r="O335">
            <v>30</v>
          </cell>
          <cell r="P335">
            <v>31</v>
          </cell>
          <cell r="Q335">
            <v>365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0.20753792306238114</v>
          </cell>
          <cell r="AU335">
            <v>0.15760379189038945</v>
          </cell>
          <cell r="AV335">
            <v>8.5777836289378503E-2</v>
          </cell>
          <cell r="AW335">
            <v>0</v>
          </cell>
          <cell r="AX335">
            <v>1.5080766092144728E-2</v>
          </cell>
          <cell r="AY335">
            <v>7.2926838797418277E-4</v>
          </cell>
          <cell r="AZ335">
            <v>0</v>
          </cell>
          <cell r="BA335">
            <v>1.1706756509235812E-2</v>
          </cell>
          <cell r="BB335">
            <v>1.4567610207301044E-2</v>
          </cell>
          <cell r="BC335">
            <v>0.11594902630557899</v>
          </cell>
          <cell r="BD335">
            <v>0.14626647648639465</v>
          </cell>
          <cell r="BE335">
            <v>0.21705677782803595</v>
          </cell>
          <cell r="BF335">
            <v>0.97227623305881439</v>
          </cell>
          <cell r="BG335">
            <v>0.97227623305881439</v>
          </cell>
          <cell r="BH335">
            <v>2261.3978449468354</v>
          </cell>
          <cell r="BI335">
            <v>3170.6400000000012</v>
          </cell>
        </row>
        <row r="336">
          <cell r="A336" t="str">
            <v>л/с №3000000146412</v>
          </cell>
          <cell r="B336" t="str">
            <v>А/м 13</v>
          </cell>
          <cell r="C336" t="str">
            <v>Таранец Юлия Вячеславовна</v>
          </cell>
          <cell r="D336">
            <v>13.9</v>
          </cell>
          <cell r="E336">
            <v>31</v>
          </cell>
          <cell r="F336">
            <v>28</v>
          </cell>
          <cell r="G336">
            <v>31</v>
          </cell>
          <cell r="H336">
            <v>30</v>
          </cell>
          <cell r="I336">
            <v>31</v>
          </cell>
          <cell r="J336">
            <v>30</v>
          </cell>
          <cell r="K336">
            <v>31</v>
          </cell>
          <cell r="L336">
            <v>24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236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0.20753792306238114</v>
          </cell>
          <cell r="AU336">
            <v>0.15760379189038945</v>
          </cell>
          <cell r="AV336">
            <v>8.5777836289378503E-2</v>
          </cell>
          <cell r="AW336">
            <v>0</v>
          </cell>
          <cell r="AX336">
            <v>1.5080766092144728E-2</v>
          </cell>
          <cell r="AY336">
            <v>7.2926838797418277E-4</v>
          </cell>
          <cell r="AZ336">
            <v>0</v>
          </cell>
          <cell r="BA336">
            <v>9.0632953619890159E-3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0.47579288108425699</v>
          </cell>
          <cell r="BG336">
            <v>0.47579288108425699</v>
          </cell>
          <cell r="BH336">
            <v>1106.6371462562518</v>
          </cell>
          <cell r="BI336">
            <v>2054.1000000000004</v>
          </cell>
        </row>
        <row r="337">
          <cell r="A337" t="str">
            <v>л/с №3000001180684</v>
          </cell>
          <cell r="B337" t="str">
            <v>А/м 13</v>
          </cell>
          <cell r="C337" t="str">
            <v>Тюльдин Евгений Валентинович</v>
          </cell>
          <cell r="D337">
            <v>13.9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7</v>
          </cell>
          <cell r="M337">
            <v>30</v>
          </cell>
          <cell r="N337">
            <v>31</v>
          </cell>
          <cell r="O337">
            <v>30</v>
          </cell>
          <cell r="P337">
            <v>31</v>
          </cell>
          <cell r="Q337">
            <v>129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2.6434611472467961E-3</v>
          </cell>
          <cell r="BB337">
            <v>1.4567610207301044E-2</v>
          </cell>
          <cell r="BC337">
            <v>0.11594902630557899</v>
          </cell>
          <cell r="BD337">
            <v>0.14626647648639465</v>
          </cell>
          <cell r="BE337">
            <v>0.21705677782803595</v>
          </cell>
          <cell r="BF337">
            <v>0.49648335197455745</v>
          </cell>
          <cell r="BG337">
            <v>0.49648335197455745</v>
          </cell>
          <cell r="BH337">
            <v>1154.7606986905837</v>
          </cell>
          <cell r="BI337">
            <v>1116.54</v>
          </cell>
        </row>
        <row r="338">
          <cell r="A338" t="str">
            <v>л/с №3000000146413</v>
          </cell>
          <cell r="B338" t="str">
            <v>А/м 14</v>
          </cell>
          <cell r="C338" t="str">
            <v>Левитина Юлия Александровна</v>
          </cell>
          <cell r="D338">
            <v>13.6</v>
          </cell>
          <cell r="E338">
            <v>31</v>
          </cell>
          <cell r="F338">
            <v>28</v>
          </cell>
          <cell r="G338">
            <v>31</v>
          </cell>
          <cell r="H338">
            <v>30</v>
          </cell>
          <cell r="I338">
            <v>31</v>
          </cell>
          <cell r="J338">
            <v>30</v>
          </cell>
          <cell r="K338">
            <v>31</v>
          </cell>
          <cell r="L338">
            <v>31</v>
          </cell>
          <cell r="M338">
            <v>30</v>
          </cell>
          <cell r="N338">
            <v>31</v>
          </cell>
          <cell r="O338">
            <v>30</v>
          </cell>
          <cell r="P338">
            <v>31</v>
          </cell>
          <cell r="Q338">
            <v>365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0.20305868731283336</v>
          </cell>
          <cell r="AU338">
            <v>0.15420227120210767</v>
          </cell>
          <cell r="AV338">
            <v>8.3926516081694061E-2</v>
          </cell>
          <cell r="AW338">
            <v>0</v>
          </cell>
          <cell r="AX338">
            <v>1.4755281931882611E-2</v>
          </cell>
          <cell r="AY338">
            <v>7.1352878247833706E-4</v>
          </cell>
          <cell r="AZ338">
            <v>0</v>
          </cell>
          <cell r="BA338">
            <v>1.1454092699683959E-2</v>
          </cell>
          <cell r="BB338">
            <v>1.4253201353906057E-2</v>
          </cell>
          <cell r="BC338">
            <v>0.11344652933495497</v>
          </cell>
          <cell r="BD338">
            <v>0.14310964605863072</v>
          </cell>
          <cell r="BE338">
            <v>0.2123720991698769</v>
          </cell>
          <cell r="BF338">
            <v>0.9512918539280486</v>
          </cell>
          <cell r="BG338">
            <v>0.9512918539280486</v>
          </cell>
          <cell r="BH338">
            <v>2212.5906972141697</v>
          </cell>
          <cell r="BI338">
            <v>3103.6799999999989</v>
          </cell>
        </row>
        <row r="339">
          <cell r="A339" t="str">
            <v>л/с №3000000146414</v>
          </cell>
          <cell r="B339" t="str">
            <v>А/м 15</v>
          </cell>
          <cell r="C339" t="str">
            <v>Сюндюкова Анна Константиновна</v>
          </cell>
          <cell r="D339">
            <v>13.9</v>
          </cell>
          <cell r="E339">
            <v>31</v>
          </cell>
          <cell r="F339">
            <v>28</v>
          </cell>
          <cell r="G339">
            <v>31</v>
          </cell>
          <cell r="H339">
            <v>30</v>
          </cell>
          <cell r="I339">
            <v>31</v>
          </cell>
          <cell r="J339">
            <v>30</v>
          </cell>
          <cell r="K339">
            <v>31</v>
          </cell>
          <cell r="L339">
            <v>31</v>
          </cell>
          <cell r="M339">
            <v>30</v>
          </cell>
          <cell r="N339">
            <v>31</v>
          </cell>
          <cell r="O339">
            <v>30</v>
          </cell>
          <cell r="P339">
            <v>31</v>
          </cell>
          <cell r="Q339">
            <v>365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0.20753792306238114</v>
          </cell>
          <cell r="AU339">
            <v>0.15760379189038945</v>
          </cell>
          <cell r="AV339">
            <v>8.5777836289378503E-2</v>
          </cell>
          <cell r="AW339">
            <v>0</v>
          </cell>
          <cell r="AX339">
            <v>1.5080766092144728E-2</v>
          </cell>
          <cell r="AY339">
            <v>7.2926838797418277E-4</v>
          </cell>
          <cell r="AZ339">
            <v>0</v>
          </cell>
          <cell r="BA339">
            <v>1.1706756509235812E-2</v>
          </cell>
          <cell r="BB339">
            <v>1.4567610207301044E-2</v>
          </cell>
          <cell r="BC339">
            <v>0.11594902630557899</v>
          </cell>
          <cell r="BD339">
            <v>0.14626647648639465</v>
          </cell>
          <cell r="BE339">
            <v>0.21705677782803595</v>
          </cell>
          <cell r="BF339">
            <v>0.97227623305881439</v>
          </cell>
          <cell r="BG339">
            <v>0.97227623305881439</v>
          </cell>
          <cell r="BH339">
            <v>2261.3978449468354</v>
          </cell>
          <cell r="BI339">
            <v>3170.6400000000012</v>
          </cell>
        </row>
        <row r="340">
          <cell r="A340" t="str">
            <v>л/с №3000000146417</v>
          </cell>
          <cell r="B340" t="str">
            <v>А/м 16</v>
          </cell>
          <cell r="C340" t="str">
            <v>Бордиженко Виктория Александровна</v>
          </cell>
          <cell r="D340">
            <v>13.8</v>
          </cell>
          <cell r="E340">
            <v>31</v>
          </cell>
          <cell r="F340">
            <v>28</v>
          </cell>
          <cell r="G340">
            <v>31</v>
          </cell>
          <cell r="H340">
            <v>30</v>
          </cell>
          <cell r="I340">
            <v>31</v>
          </cell>
          <cell r="J340">
            <v>30</v>
          </cell>
          <cell r="K340">
            <v>31</v>
          </cell>
          <cell r="L340">
            <v>31</v>
          </cell>
          <cell r="M340">
            <v>30</v>
          </cell>
          <cell r="N340">
            <v>31</v>
          </cell>
          <cell r="O340">
            <v>30</v>
          </cell>
          <cell r="P340">
            <v>31</v>
          </cell>
          <cell r="Q340">
            <v>365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0.20604484447919855</v>
          </cell>
          <cell r="AU340">
            <v>0.1564699516609622</v>
          </cell>
          <cell r="AV340">
            <v>8.5160729553483694E-2</v>
          </cell>
          <cell r="AW340">
            <v>0</v>
          </cell>
          <cell r="AX340">
            <v>1.4972271372057358E-2</v>
          </cell>
          <cell r="AY340">
            <v>7.240218528089009E-4</v>
          </cell>
          <cell r="AZ340">
            <v>0</v>
          </cell>
          <cell r="BA340">
            <v>1.1622535239385196E-2</v>
          </cell>
          <cell r="BB340">
            <v>1.4462807256169382E-2</v>
          </cell>
          <cell r="BC340">
            <v>0.11511486064870433</v>
          </cell>
          <cell r="BD340">
            <v>0.14521419967714</v>
          </cell>
          <cell r="BE340">
            <v>0.21549521827531629</v>
          </cell>
          <cell r="BF340">
            <v>0.96528144001522587</v>
          </cell>
          <cell r="BG340">
            <v>0.96528144001522587</v>
          </cell>
          <cell r="BH340">
            <v>2245.1287957026138</v>
          </cell>
          <cell r="BI340">
            <v>3148.3200000000011</v>
          </cell>
        </row>
        <row r="341">
          <cell r="A341" t="str">
            <v>л/с №3000000147284</v>
          </cell>
          <cell r="B341" t="str">
            <v>А/м 17</v>
          </cell>
          <cell r="C341" t="str">
            <v>Долгушина Наталия Евгеньевна</v>
          </cell>
          <cell r="D341">
            <v>13.6</v>
          </cell>
          <cell r="E341">
            <v>31</v>
          </cell>
          <cell r="F341">
            <v>28</v>
          </cell>
          <cell r="G341">
            <v>31</v>
          </cell>
          <cell r="H341">
            <v>30</v>
          </cell>
          <cell r="I341">
            <v>31</v>
          </cell>
          <cell r="J341">
            <v>30</v>
          </cell>
          <cell r="K341">
            <v>31</v>
          </cell>
          <cell r="L341">
            <v>31</v>
          </cell>
          <cell r="M341">
            <v>30</v>
          </cell>
          <cell r="N341">
            <v>31</v>
          </cell>
          <cell r="O341">
            <v>30</v>
          </cell>
          <cell r="P341">
            <v>31</v>
          </cell>
          <cell r="Q341">
            <v>365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0.20305868731283336</v>
          </cell>
          <cell r="AU341">
            <v>0.15420227120210767</v>
          </cell>
          <cell r="AV341">
            <v>8.3926516081694061E-2</v>
          </cell>
          <cell r="AW341">
            <v>0</v>
          </cell>
          <cell r="AX341">
            <v>1.4755281931882611E-2</v>
          </cell>
          <cell r="AY341">
            <v>7.1352878247833706E-4</v>
          </cell>
          <cell r="AZ341">
            <v>0</v>
          </cell>
          <cell r="BA341">
            <v>1.1454092699683959E-2</v>
          </cell>
          <cell r="BB341">
            <v>1.4253201353906057E-2</v>
          </cell>
          <cell r="BC341">
            <v>0.11344652933495497</v>
          </cell>
          <cell r="BD341">
            <v>0.14310964605863072</v>
          </cell>
          <cell r="BE341">
            <v>0.2123720991698769</v>
          </cell>
          <cell r="BF341">
            <v>0.9512918539280486</v>
          </cell>
          <cell r="BG341">
            <v>0.9512918539280486</v>
          </cell>
          <cell r="BH341">
            <v>2212.5906972141697</v>
          </cell>
          <cell r="BI341">
            <v>3103.6799999999989</v>
          </cell>
        </row>
        <row r="342">
          <cell r="A342" t="str">
            <v>л/с №3000000146419</v>
          </cell>
          <cell r="B342" t="str">
            <v>А/м 18</v>
          </cell>
          <cell r="C342" t="str">
            <v>Долгушина Наталия Евгеньевна</v>
          </cell>
          <cell r="D342">
            <v>13.9</v>
          </cell>
          <cell r="E342">
            <v>31</v>
          </cell>
          <cell r="F342">
            <v>28</v>
          </cell>
          <cell r="G342">
            <v>31</v>
          </cell>
          <cell r="H342">
            <v>30</v>
          </cell>
          <cell r="I342">
            <v>31</v>
          </cell>
          <cell r="J342">
            <v>30</v>
          </cell>
          <cell r="K342">
            <v>31</v>
          </cell>
          <cell r="L342">
            <v>31</v>
          </cell>
          <cell r="M342">
            <v>30</v>
          </cell>
          <cell r="N342">
            <v>31</v>
          </cell>
          <cell r="O342">
            <v>30</v>
          </cell>
          <cell r="P342">
            <v>31</v>
          </cell>
          <cell r="Q342">
            <v>365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0.20753792306238114</v>
          </cell>
          <cell r="AU342">
            <v>0.15760379189038945</v>
          </cell>
          <cell r="AV342">
            <v>8.5777836289378503E-2</v>
          </cell>
          <cell r="AW342">
            <v>0</v>
          </cell>
          <cell r="AX342">
            <v>1.5080766092144728E-2</v>
          </cell>
          <cell r="AY342">
            <v>7.2926838797418277E-4</v>
          </cell>
          <cell r="AZ342">
            <v>0</v>
          </cell>
          <cell r="BA342">
            <v>1.1706756509235812E-2</v>
          </cell>
          <cell r="BB342">
            <v>1.4567610207301044E-2</v>
          </cell>
          <cell r="BC342">
            <v>0.11594902630557899</v>
          </cell>
          <cell r="BD342">
            <v>0.14626647648639465</v>
          </cell>
          <cell r="BE342">
            <v>0.21705677782803595</v>
          </cell>
          <cell r="BF342">
            <v>0.97227623305881439</v>
          </cell>
          <cell r="BG342">
            <v>0.97227623305881439</v>
          </cell>
          <cell r="BH342">
            <v>2261.3978449468354</v>
          </cell>
          <cell r="BI342">
            <v>3170.6400000000012</v>
          </cell>
        </row>
        <row r="343">
          <cell r="A343" t="str">
            <v>л/с №3000000146420</v>
          </cell>
          <cell r="B343" t="str">
            <v>А/м 19</v>
          </cell>
          <cell r="C343" t="str">
            <v>Алексеева Ольга Борисовна</v>
          </cell>
          <cell r="D343">
            <v>13.9</v>
          </cell>
          <cell r="E343">
            <v>31</v>
          </cell>
          <cell r="F343">
            <v>28</v>
          </cell>
          <cell r="G343">
            <v>31</v>
          </cell>
          <cell r="H343">
            <v>30</v>
          </cell>
          <cell r="I343">
            <v>31</v>
          </cell>
          <cell r="J343">
            <v>30</v>
          </cell>
          <cell r="K343">
            <v>31</v>
          </cell>
          <cell r="L343">
            <v>31</v>
          </cell>
          <cell r="M343">
            <v>30</v>
          </cell>
          <cell r="N343">
            <v>31</v>
          </cell>
          <cell r="O343">
            <v>30</v>
          </cell>
          <cell r="P343">
            <v>31</v>
          </cell>
          <cell r="Q343">
            <v>365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0.20753792306238114</v>
          </cell>
          <cell r="AU343">
            <v>0.15760379189038945</v>
          </cell>
          <cell r="AV343">
            <v>8.5777836289378503E-2</v>
          </cell>
          <cell r="AW343">
            <v>0</v>
          </cell>
          <cell r="AX343">
            <v>1.5080766092144728E-2</v>
          </cell>
          <cell r="AY343">
            <v>7.2926838797418277E-4</v>
          </cell>
          <cell r="AZ343">
            <v>0</v>
          </cell>
          <cell r="BA343">
            <v>1.1706756509235812E-2</v>
          </cell>
          <cell r="BB343">
            <v>1.4567610207301044E-2</v>
          </cell>
          <cell r="BC343">
            <v>0.11594902630557899</v>
          </cell>
          <cell r="BD343">
            <v>0.14626647648639465</v>
          </cell>
          <cell r="BE343">
            <v>0.21705677782803595</v>
          </cell>
          <cell r="BF343">
            <v>0.97227623305881439</v>
          </cell>
          <cell r="BG343">
            <v>0.97227623305881439</v>
          </cell>
          <cell r="BH343">
            <v>2261.3978449468354</v>
          </cell>
          <cell r="BI343">
            <v>3170.6400000000012</v>
          </cell>
        </row>
        <row r="344">
          <cell r="A344" t="str">
            <v>л/с №3000000146421</v>
          </cell>
          <cell r="B344" t="str">
            <v>А/м 20</v>
          </cell>
          <cell r="C344" t="str">
            <v>Танков Денис Юрьевич</v>
          </cell>
          <cell r="D344">
            <v>13.6</v>
          </cell>
          <cell r="E344">
            <v>31</v>
          </cell>
          <cell r="F344">
            <v>28</v>
          </cell>
          <cell r="G344">
            <v>31</v>
          </cell>
          <cell r="H344">
            <v>30</v>
          </cell>
          <cell r="I344">
            <v>31</v>
          </cell>
          <cell r="J344">
            <v>30</v>
          </cell>
          <cell r="K344">
            <v>31</v>
          </cell>
          <cell r="L344">
            <v>31</v>
          </cell>
          <cell r="M344">
            <v>30</v>
          </cell>
          <cell r="N344">
            <v>31</v>
          </cell>
          <cell r="O344">
            <v>30</v>
          </cell>
          <cell r="P344">
            <v>31</v>
          </cell>
          <cell r="Q344">
            <v>365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0.20305868731283336</v>
          </cell>
          <cell r="AU344">
            <v>0.15420227120210767</v>
          </cell>
          <cell r="AV344">
            <v>8.3926516081694061E-2</v>
          </cell>
          <cell r="AW344">
            <v>0</v>
          </cell>
          <cell r="AX344">
            <v>1.4755281931882611E-2</v>
          </cell>
          <cell r="AY344">
            <v>7.1352878247833706E-4</v>
          </cell>
          <cell r="AZ344">
            <v>0</v>
          </cell>
          <cell r="BA344">
            <v>1.1454092699683959E-2</v>
          </cell>
          <cell r="BB344">
            <v>1.4253201353906057E-2</v>
          </cell>
          <cell r="BC344">
            <v>0.11344652933495497</v>
          </cell>
          <cell r="BD344">
            <v>0.14310964605863072</v>
          </cell>
          <cell r="BE344">
            <v>0.2123720991698769</v>
          </cell>
          <cell r="BF344">
            <v>0.9512918539280486</v>
          </cell>
          <cell r="BG344">
            <v>0.9512918539280486</v>
          </cell>
          <cell r="BH344">
            <v>2212.5906972141697</v>
          </cell>
          <cell r="BI344">
            <v>3103.6799999999989</v>
          </cell>
        </row>
        <row r="345">
          <cell r="A345" t="str">
            <v>л/с №3000000146445</v>
          </cell>
          <cell r="B345" t="str">
            <v>А/м 21</v>
          </cell>
          <cell r="C345" t="str">
            <v>Чернявская Юлия Владимировна</v>
          </cell>
          <cell r="D345">
            <v>13.8</v>
          </cell>
          <cell r="E345">
            <v>31</v>
          </cell>
          <cell r="F345">
            <v>28</v>
          </cell>
          <cell r="G345">
            <v>31</v>
          </cell>
          <cell r="H345">
            <v>30</v>
          </cell>
          <cell r="I345">
            <v>31</v>
          </cell>
          <cell r="J345">
            <v>30</v>
          </cell>
          <cell r="K345">
            <v>31</v>
          </cell>
          <cell r="L345">
            <v>31</v>
          </cell>
          <cell r="M345">
            <v>30</v>
          </cell>
          <cell r="N345">
            <v>31</v>
          </cell>
          <cell r="O345">
            <v>30</v>
          </cell>
          <cell r="P345">
            <v>11</v>
          </cell>
          <cell r="Q345">
            <v>345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0.20604484447919855</v>
          </cell>
          <cell r="AU345">
            <v>0.1564699516609622</v>
          </cell>
          <cell r="AV345">
            <v>8.5160729553483694E-2</v>
          </cell>
          <cell r="AW345">
            <v>0</v>
          </cell>
          <cell r="AX345">
            <v>1.4972271372057358E-2</v>
          </cell>
          <cell r="AY345">
            <v>7.240218528089009E-4</v>
          </cell>
          <cell r="AZ345">
            <v>0</v>
          </cell>
          <cell r="BA345">
            <v>1.1622535239385196E-2</v>
          </cell>
          <cell r="BB345">
            <v>1.4462807256169382E-2</v>
          </cell>
          <cell r="BC345">
            <v>0.11511486064870433</v>
          </cell>
          <cell r="BD345">
            <v>0.14521419967714</v>
          </cell>
          <cell r="BE345">
            <v>7.6466045194467064E-2</v>
          </cell>
          <cell r="BF345">
            <v>0.8262522669343767</v>
          </cell>
          <cell r="BG345">
            <v>0.8262522669343767</v>
          </cell>
          <cell r="BH345">
            <v>1921.7636226173281</v>
          </cell>
          <cell r="BI345">
            <v>2979.0600000000009</v>
          </cell>
        </row>
        <row r="346">
          <cell r="A346" t="str">
            <v>л/с №3000001183625</v>
          </cell>
          <cell r="B346" t="str">
            <v>А/м 21</v>
          </cell>
          <cell r="C346" t="str">
            <v>Водолагина Светлана Викторовна</v>
          </cell>
          <cell r="D346">
            <v>13.8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20</v>
          </cell>
          <cell r="Q346">
            <v>20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0.13902917308084922</v>
          </cell>
          <cell r="BF346">
            <v>0.13902917308084922</v>
          </cell>
          <cell r="BG346">
            <v>0.13902917308084922</v>
          </cell>
          <cell r="BH346">
            <v>323.36517308528562</v>
          </cell>
          <cell r="BI346">
            <v>169.26</v>
          </cell>
        </row>
        <row r="347">
          <cell r="A347" t="str">
            <v>л/с №3000000146446</v>
          </cell>
          <cell r="B347" t="str">
            <v>А/м 22</v>
          </cell>
          <cell r="C347" t="str">
            <v>Фам Нгок Чунг</v>
          </cell>
          <cell r="D347">
            <v>14.2</v>
          </cell>
          <cell r="E347">
            <v>31</v>
          </cell>
          <cell r="F347">
            <v>28</v>
          </cell>
          <cell r="G347">
            <v>31</v>
          </cell>
          <cell r="H347">
            <v>30</v>
          </cell>
          <cell r="I347">
            <v>31</v>
          </cell>
          <cell r="J347">
            <v>30</v>
          </cell>
          <cell r="K347">
            <v>31</v>
          </cell>
          <cell r="L347">
            <v>31</v>
          </cell>
          <cell r="M347">
            <v>30</v>
          </cell>
          <cell r="N347">
            <v>31</v>
          </cell>
          <cell r="O347">
            <v>30</v>
          </cell>
          <cell r="P347">
            <v>31</v>
          </cell>
          <cell r="Q347">
            <v>365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0.21201715881192892</v>
          </cell>
          <cell r="AU347">
            <v>0.16100531257867123</v>
          </cell>
          <cell r="AV347">
            <v>8.7629156497062918E-2</v>
          </cell>
          <cell r="AW347">
            <v>0</v>
          </cell>
          <cell r="AX347">
            <v>1.5406250252406843E-2</v>
          </cell>
          <cell r="AY347">
            <v>7.4500799347002836E-4</v>
          </cell>
          <cell r="AZ347">
            <v>0</v>
          </cell>
          <cell r="BA347">
            <v>1.1959420318787663E-2</v>
          </cell>
          <cell r="BB347">
            <v>1.4882019060696031E-2</v>
          </cell>
          <cell r="BC347">
            <v>0.11845152327620299</v>
          </cell>
          <cell r="BD347">
            <v>0.14942330691415853</v>
          </cell>
          <cell r="BE347">
            <v>0.22174145648619498</v>
          </cell>
          <cell r="BF347">
            <v>0.99326061218958017</v>
          </cell>
          <cell r="BG347">
            <v>0.99326061218958017</v>
          </cell>
          <cell r="BH347">
            <v>2310.2049926795007</v>
          </cell>
          <cell r="BI347">
            <v>3240.3599999999988</v>
          </cell>
        </row>
        <row r="348">
          <cell r="A348" t="str">
            <v>л/с №3000000146448</v>
          </cell>
          <cell r="B348" t="str">
            <v>А/м 23</v>
          </cell>
          <cell r="C348" t="str">
            <v>Рей Маркес Анна Александровна</v>
          </cell>
          <cell r="D348">
            <v>13.8</v>
          </cell>
          <cell r="E348">
            <v>31</v>
          </cell>
          <cell r="F348">
            <v>28</v>
          </cell>
          <cell r="G348">
            <v>31</v>
          </cell>
          <cell r="H348">
            <v>30</v>
          </cell>
          <cell r="I348">
            <v>31</v>
          </cell>
          <cell r="J348">
            <v>30</v>
          </cell>
          <cell r="K348">
            <v>31</v>
          </cell>
          <cell r="L348">
            <v>31</v>
          </cell>
          <cell r="M348">
            <v>30</v>
          </cell>
          <cell r="N348">
            <v>31</v>
          </cell>
          <cell r="O348">
            <v>30</v>
          </cell>
          <cell r="P348">
            <v>31</v>
          </cell>
          <cell r="Q348">
            <v>365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0.20604484447919855</v>
          </cell>
          <cell r="AU348">
            <v>0.1564699516609622</v>
          </cell>
          <cell r="AV348">
            <v>8.5160729553483694E-2</v>
          </cell>
          <cell r="AW348">
            <v>0</v>
          </cell>
          <cell r="AX348">
            <v>1.4972271372057358E-2</v>
          </cell>
          <cell r="AY348">
            <v>7.240218528089009E-4</v>
          </cell>
          <cell r="AZ348">
            <v>0</v>
          </cell>
          <cell r="BA348">
            <v>1.1622535239385196E-2</v>
          </cell>
          <cell r="BB348">
            <v>1.4462807256169382E-2</v>
          </cell>
          <cell r="BC348">
            <v>0.11511486064870433</v>
          </cell>
          <cell r="BD348">
            <v>0.14521419967714</v>
          </cell>
          <cell r="BE348">
            <v>0.21549521827531629</v>
          </cell>
          <cell r="BF348">
            <v>0.96528144001522587</v>
          </cell>
          <cell r="BG348">
            <v>0.96528144001522587</v>
          </cell>
          <cell r="BH348">
            <v>2245.1287957026138</v>
          </cell>
          <cell r="BI348">
            <v>3148.3200000000011</v>
          </cell>
        </row>
        <row r="349">
          <cell r="A349" t="str">
            <v>л/с №3000000146449</v>
          </cell>
          <cell r="B349" t="str">
            <v>А/м 24</v>
          </cell>
          <cell r="C349" t="str">
            <v>Обухов Иван Александрович</v>
          </cell>
          <cell r="D349">
            <v>13.6</v>
          </cell>
          <cell r="E349">
            <v>31</v>
          </cell>
          <cell r="F349">
            <v>28</v>
          </cell>
          <cell r="G349">
            <v>31</v>
          </cell>
          <cell r="H349">
            <v>30</v>
          </cell>
          <cell r="I349">
            <v>31</v>
          </cell>
          <cell r="J349">
            <v>30</v>
          </cell>
          <cell r="K349">
            <v>31</v>
          </cell>
          <cell r="L349">
            <v>31</v>
          </cell>
          <cell r="M349">
            <v>30</v>
          </cell>
          <cell r="N349">
            <v>31</v>
          </cell>
          <cell r="O349">
            <v>30</v>
          </cell>
          <cell r="P349">
            <v>31</v>
          </cell>
          <cell r="Q349">
            <v>365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0.20305868731283336</v>
          </cell>
          <cell r="AU349">
            <v>0.15420227120210767</v>
          </cell>
          <cell r="AV349">
            <v>8.3926516081694061E-2</v>
          </cell>
          <cell r="AW349">
            <v>0</v>
          </cell>
          <cell r="AX349">
            <v>1.4755281931882611E-2</v>
          </cell>
          <cell r="AY349">
            <v>7.1352878247833706E-4</v>
          </cell>
          <cell r="AZ349">
            <v>0</v>
          </cell>
          <cell r="BA349">
            <v>1.1454092699683959E-2</v>
          </cell>
          <cell r="BB349">
            <v>1.4253201353906057E-2</v>
          </cell>
          <cell r="BC349">
            <v>0.11344652933495497</v>
          </cell>
          <cell r="BD349">
            <v>0.14310964605863072</v>
          </cell>
          <cell r="BE349">
            <v>0.2123720991698769</v>
          </cell>
          <cell r="BF349">
            <v>0.9512918539280486</v>
          </cell>
          <cell r="BG349">
            <v>0.9512918539280486</v>
          </cell>
          <cell r="BH349">
            <v>2212.5906972141697</v>
          </cell>
          <cell r="BI349">
            <v>3103.6799999999989</v>
          </cell>
        </row>
        <row r="350">
          <cell r="A350" t="str">
            <v>л/с №3000000146450</v>
          </cell>
          <cell r="B350" t="str">
            <v>А/м 25</v>
          </cell>
          <cell r="C350" t="str">
            <v>Стукаленко Людмила Анатольевна</v>
          </cell>
          <cell r="D350">
            <v>13.9</v>
          </cell>
          <cell r="E350">
            <v>31</v>
          </cell>
          <cell r="F350">
            <v>28</v>
          </cell>
          <cell r="G350">
            <v>31</v>
          </cell>
          <cell r="H350">
            <v>30</v>
          </cell>
          <cell r="I350">
            <v>31</v>
          </cell>
          <cell r="J350">
            <v>30</v>
          </cell>
          <cell r="K350">
            <v>31</v>
          </cell>
          <cell r="L350">
            <v>31</v>
          </cell>
          <cell r="M350">
            <v>30</v>
          </cell>
          <cell r="N350">
            <v>31</v>
          </cell>
          <cell r="O350">
            <v>30</v>
          </cell>
          <cell r="P350">
            <v>31</v>
          </cell>
          <cell r="Q350">
            <v>365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0.20753792306238114</v>
          </cell>
          <cell r="AU350">
            <v>0.15760379189038945</v>
          </cell>
          <cell r="AV350">
            <v>8.5777836289378503E-2</v>
          </cell>
          <cell r="AW350">
            <v>0</v>
          </cell>
          <cell r="AX350">
            <v>1.5080766092144728E-2</v>
          </cell>
          <cell r="AY350">
            <v>7.2926838797418277E-4</v>
          </cell>
          <cell r="AZ350">
            <v>0</v>
          </cell>
          <cell r="BA350">
            <v>1.1706756509235812E-2</v>
          </cell>
          <cell r="BB350">
            <v>1.4567610207301044E-2</v>
          </cell>
          <cell r="BC350">
            <v>0.11594902630557899</v>
          </cell>
          <cell r="BD350">
            <v>0.14626647648639465</v>
          </cell>
          <cell r="BE350">
            <v>0.21705677782803595</v>
          </cell>
          <cell r="BF350">
            <v>0.97227623305881439</v>
          </cell>
          <cell r="BG350">
            <v>0.97227623305881439</v>
          </cell>
          <cell r="BH350">
            <v>2261.3978449468354</v>
          </cell>
          <cell r="BI350">
            <v>3170.6400000000012</v>
          </cell>
        </row>
        <row r="351">
          <cell r="A351" t="str">
            <v>л/с №3000000146466</v>
          </cell>
          <cell r="B351" t="str">
            <v>А/м 26</v>
          </cell>
          <cell r="C351" t="str">
            <v>Пахилин Дмитрий Викторович</v>
          </cell>
          <cell r="D351">
            <v>13.9</v>
          </cell>
          <cell r="E351">
            <v>31</v>
          </cell>
          <cell r="F351">
            <v>28</v>
          </cell>
          <cell r="G351">
            <v>31</v>
          </cell>
          <cell r="H351">
            <v>30</v>
          </cell>
          <cell r="I351">
            <v>31</v>
          </cell>
          <cell r="J351">
            <v>30</v>
          </cell>
          <cell r="K351">
            <v>31</v>
          </cell>
          <cell r="L351">
            <v>31</v>
          </cell>
          <cell r="M351">
            <v>30</v>
          </cell>
          <cell r="N351">
            <v>31</v>
          </cell>
          <cell r="O351">
            <v>30</v>
          </cell>
          <cell r="P351">
            <v>31</v>
          </cell>
          <cell r="Q351">
            <v>365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0.20753792306238114</v>
          </cell>
          <cell r="AU351">
            <v>0.15760379189038945</v>
          </cell>
          <cell r="AV351">
            <v>8.5777836289378503E-2</v>
          </cell>
          <cell r="AW351">
            <v>0</v>
          </cell>
          <cell r="AX351">
            <v>1.5080766092144728E-2</v>
          </cell>
          <cell r="AY351">
            <v>7.2926838797418277E-4</v>
          </cell>
          <cell r="AZ351">
            <v>0</v>
          </cell>
          <cell r="BA351">
            <v>1.1706756509235812E-2</v>
          </cell>
          <cell r="BB351">
            <v>1.4567610207301044E-2</v>
          </cell>
          <cell r="BC351">
            <v>0.11594902630557899</v>
          </cell>
          <cell r="BD351">
            <v>0.14626647648639465</v>
          </cell>
          <cell r="BE351">
            <v>0.21705677782803595</v>
          </cell>
          <cell r="BF351">
            <v>0.97227623305881439</v>
          </cell>
          <cell r="BG351">
            <v>0.97227623305881439</v>
          </cell>
          <cell r="BH351">
            <v>2261.3978449468354</v>
          </cell>
          <cell r="BI351">
            <v>3170.6400000000012</v>
          </cell>
        </row>
        <row r="352">
          <cell r="A352" t="str">
            <v>л/с №3000000146467</v>
          </cell>
          <cell r="B352" t="str">
            <v>А/м 27</v>
          </cell>
          <cell r="C352" t="str">
            <v>Войтова Полина Александровна</v>
          </cell>
          <cell r="D352">
            <v>13.7</v>
          </cell>
          <cell r="E352">
            <v>31</v>
          </cell>
          <cell r="F352">
            <v>28</v>
          </cell>
          <cell r="G352">
            <v>31</v>
          </cell>
          <cell r="H352">
            <v>30</v>
          </cell>
          <cell r="I352">
            <v>31</v>
          </cell>
          <cell r="J352">
            <v>30</v>
          </cell>
          <cell r="K352">
            <v>31</v>
          </cell>
          <cell r="L352">
            <v>31</v>
          </cell>
          <cell r="M352">
            <v>30</v>
          </cell>
          <cell r="N352">
            <v>31</v>
          </cell>
          <cell r="O352">
            <v>30</v>
          </cell>
          <cell r="P352">
            <v>31</v>
          </cell>
          <cell r="Q352">
            <v>365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0.20455176589601592</v>
          </cell>
          <cell r="AU352">
            <v>0.15533611143153492</v>
          </cell>
          <cell r="AV352">
            <v>8.454362281758887E-2</v>
          </cell>
          <cell r="AW352">
            <v>0</v>
          </cell>
          <cell r="AX352">
            <v>1.4863776651969984E-2</v>
          </cell>
          <cell r="AY352">
            <v>7.1877531764361893E-4</v>
          </cell>
          <cell r="AZ352">
            <v>0</v>
          </cell>
          <cell r="BA352">
            <v>1.1538313969534577E-2</v>
          </cell>
          <cell r="BB352">
            <v>1.435800430503772E-2</v>
          </cell>
          <cell r="BC352">
            <v>0.11428069499182965</v>
          </cell>
          <cell r="BD352">
            <v>0.14416192286788534</v>
          </cell>
          <cell r="BE352">
            <v>0.21393365872259656</v>
          </cell>
          <cell r="BF352">
            <v>0.95828664697163712</v>
          </cell>
          <cell r="BG352">
            <v>0.95828664697163712</v>
          </cell>
          <cell r="BH352">
            <v>2228.8597464583913</v>
          </cell>
          <cell r="BI352">
            <v>3126</v>
          </cell>
        </row>
        <row r="353">
          <cell r="A353" t="str">
            <v>л/с №3000000146468</v>
          </cell>
          <cell r="B353" t="str">
            <v>А/м 28</v>
          </cell>
          <cell r="C353" t="str">
            <v>Пименова Ольга Васильевна</v>
          </cell>
          <cell r="D353">
            <v>13.7</v>
          </cell>
          <cell r="E353">
            <v>31</v>
          </cell>
          <cell r="F353">
            <v>28</v>
          </cell>
          <cell r="G353">
            <v>31</v>
          </cell>
          <cell r="H353">
            <v>30</v>
          </cell>
          <cell r="I353">
            <v>31</v>
          </cell>
          <cell r="J353">
            <v>30</v>
          </cell>
          <cell r="K353">
            <v>31</v>
          </cell>
          <cell r="L353">
            <v>31</v>
          </cell>
          <cell r="M353">
            <v>30</v>
          </cell>
          <cell r="N353">
            <v>31</v>
          </cell>
          <cell r="O353">
            <v>30</v>
          </cell>
          <cell r="P353">
            <v>31</v>
          </cell>
          <cell r="Q353">
            <v>365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0.20455176589601592</v>
          </cell>
          <cell r="AU353">
            <v>0.15533611143153492</v>
          </cell>
          <cell r="AV353">
            <v>8.454362281758887E-2</v>
          </cell>
          <cell r="AW353">
            <v>0</v>
          </cell>
          <cell r="AX353">
            <v>1.4863776651969984E-2</v>
          </cell>
          <cell r="AY353">
            <v>7.1877531764361893E-4</v>
          </cell>
          <cell r="AZ353">
            <v>0</v>
          </cell>
          <cell r="BA353">
            <v>1.1538313969534577E-2</v>
          </cell>
          <cell r="BB353">
            <v>1.435800430503772E-2</v>
          </cell>
          <cell r="BC353">
            <v>0.11428069499182965</v>
          </cell>
          <cell r="BD353">
            <v>0.14416192286788534</v>
          </cell>
          <cell r="BE353">
            <v>0.21393365872259656</v>
          </cell>
          <cell r="BF353">
            <v>0.95828664697163712</v>
          </cell>
          <cell r="BG353">
            <v>0.95828664697163712</v>
          </cell>
          <cell r="BH353">
            <v>2228.8597464583913</v>
          </cell>
          <cell r="BI353">
            <v>3126</v>
          </cell>
        </row>
        <row r="354">
          <cell r="A354" t="str">
            <v>л/с №3000000146469</v>
          </cell>
          <cell r="B354" t="str">
            <v>А/м 29</v>
          </cell>
          <cell r="C354" t="str">
            <v>Ботиев Саранг Степанович</v>
          </cell>
          <cell r="D354">
            <v>13.8</v>
          </cell>
          <cell r="E354">
            <v>31</v>
          </cell>
          <cell r="F354">
            <v>28</v>
          </cell>
          <cell r="G354">
            <v>31</v>
          </cell>
          <cell r="H354">
            <v>30</v>
          </cell>
          <cell r="I354">
            <v>31</v>
          </cell>
          <cell r="J354">
            <v>30</v>
          </cell>
          <cell r="K354">
            <v>31</v>
          </cell>
          <cell r="L354">
            <v>31</v>
          </cell>
          <cell r="M354">
            <v>30</v>
          </cell>
          <cell r="N354">
            <v>31</v>
          </cell>
          <cell r="O354">
            <v>30</v>
          </cell>
          <cell r="P354">
            <v>31</v>
          </cell>
          <cell r="Q354">
            <v>365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0.20604484447919855</v>
          </cell>
          <cell r="AU354">
            <v>0.1564699516609622</v>
          </cell>
          <cell r="AV354">
            <v>8.5160729553483694E-2</v>
          </cell>
          <cell r="AW354">
            <v>0</v>
          </cell>
          <cell r="AX354">
            <v>1.4972271372057358E-2</v>
          </cell>
          <cell r="AY354">
            <v>7.240218528089009E-4</v>
          </cell>
          <cell r="AZ354">
            <v>0</v>
          </cell>
          <cell r="BA354">
            <v>1.1622535239385196E-2</v>
          </cell>
          <cell r="BB354">
            <v>1.4462807256169382E-2</v>
          </cell>
          <cell r="BC354">
            <v>0.11511486064870433</v>
          </cell>
          <cell r="BD354">
            <v>0.14521419967714</v>
          </cell>
          <cell r="BE354">
            <v>0.21549521827531629</v>
          </cell>
          <cell r="BF354">
            <v>0.96528144001522587</v>
          </cell>
          <cell r="BG354">
            <v>0.96528144001522587</v>
          </cell>
          <cell r="BH354">
            <v>2245.1287957026138</v>
          </cell>
          <cell r="BI354">
            <v>3148.3200000000011</v>
          </cell>
        </row>
        <row r="355">
          <cell r="A355" t="str">
            <v>л/с №3000000152098</v>
          </cell>
          <cell r="B355" t="str">
            <v>А/м 30</v>
          </cell>
          <cell r="C355" t="str">
            <v>Синг Сукхмит</v>
          </cell>
          <cell r="D355">
            <v>13.6</v>
          </cell>
          <cell r="E355">
            <v>31</v>
          </cell>
          <cell r="F355">
            <v>28</v>
          </cell>
          <cell r="G355">
            <v>31</v>
          </cell>
          <cell r="H355">
            <v>30</v>
          </cell>
          <cell r="I355">
            <v>31</v>
          </cell>
          <cell r="J355">
            <v>30</v>
          </cell>
          <cell r="K355">
            <v>31</v>
          </cell>
          <cell r="L355">
            <v>31</v>
          </cell>
          <cell r="M355">
            <v>30</v>
          </cell>
          <cell r="N355">
            <v>31</v>
          </cell>
          <cell r="O355">
            <v>30</v>
          </cell>
          <cell r="P355">
            <v>31</v>
          </cell>
          <cell r="Q355">
            <v>365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0.20305868731283336</v>
          </cell>
          <cell r="AU355">
            <v>0.15420227120210767</v>
          </cell>
          <cell r="AV355">
            <v>8.3926516081694061E-2</v>
          </cell>
          <cell r="AW355">
            <v>0</v>
          </cell>
          <cell r="AX355">
            <v>1.4755281931882611E-2</v>
          </cell>
          <cell r="AY355">
            <v>7.1352878247833706E-4</v>
          </cell>
          <cell r="AZ355">
            <v>0</v>
          </cell>
          <cell r="BA355">
            <v>1.1454092699683959E-2</v>
          </cell>
          <cell r="BB355">
            <v>1.4253201353906057E-2</v>
          </cell>
          <cell r="BC355">
            <v>0.11344652933495497</v>
          </cell>
          <cell r="BD355">
            <v>0.14310964605863072</v>
          </cell>
          <cell r="BE355">
            <v>0.2123720991698769</v>
          </cell>
          <cell r="BF355">
            <v>0.9512918539280486</v>
          </cell>
          <cell r="BG355">
            <v>0.9512918539280486</v>
          </cell>
          <cell r="BH355">
            <v>2212.5906972141697</v>
          </cell>
          <cell r="BI355">
            <v>3103.6799999999989</v>
          </cell>
        </row>
        <row r="356">
          <cell r="A356" t="str">
            <v>л/с №3000000146472</v>
          </cell>
          <cell r="B356" t="str">
            <v>А/м 31</v>
          </cell>
          <cell r="C356" t="str">
            <v>Юрхар Боштьян</v>
          </cell>
          <cell r="D356">
            <v>13.7</v>
          </cell>
          <cell r="E356">
            <v>31</v>
          </cell>
          <cell r="F356">
            <v>28</v>
          </cell>
          <cell r="G356">
            <v>31</v>
          </cell>
          <cell r="H356">
            <v>30</v>
          </cell>
          <cell r="I356">
            <v>31</v>
          </cell>
          <cell r="J356">
            <v>30</v>
          </cell>
          <cell r="K356">
            <v>31</v>
          </cell>
          <cell r="L356">
            <v>31</v>
          </cell>
          <cell r="M356">
            <v>30</v>
          </cell>
          <cell r="N356">
            <v>31</v>
          </cell>
          <cell r="O356">
            <v>30</v>
          </cell>
          <cell r="P356">
            <v>31</v>
          </cell>
          <cell r="Q356">
            <v>365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0.20455176589601592</v>
          </cell>
          <cell r="AU356">
            <v>0.15533611143153492</v>
          </cell>
          <cell r="AV356">
            <v>8.454362281758887E-2</v>
          </cell>
          <cell r="AW356">
            <v>0</v>
          </cell>
          <cell r="AX356">
            <v>1.4863776651969984E-2</v>
          </cell>
          <cell r="AY356">
            <v>7.1877531764361893E-4</v>
          </cell>
          <cell r="AZ356">
            <v>0</v>
          </cell>
          <cell r="BA356">
            <v>1.1538313969534577E-2</v>
          </cell>
          <cell r="BB356">
            <v>1.435800430503772E-2</v>
          </cell>
          <cell r="BC356">
            <v>0.11428069499182965</v>
          </cell>
          <cell r="BD356">
            <v>0.14416192286788534</v>
          </cell>
          <cell r="BE356">
            <v>0.21393365872259656</v>
          </cell>
          <cell r="BF356">
            <v>0.95828664697163712</v>
          </cell>
          <cell r="BG356">
            <v>0.95828664697163712</v>
          </cell>
          <cell r="BH356">
            <v>2228.8597464583913</v>
          </cell>
          <cell r="BI356">
            <v>3126</v>
          </cell>
        </row>
        <row r="357">
          <cell r="A357" t="str">
            <v>л/с №3000000146479</v>
          </cell>
          <cell r="B357" t="str">
            <v>А/м 32</v>
          </cell>
          <cell r="C357" t="str">
            <v>Гарифуллин Рамиль Рифович</v>
          </cell>
          <cell r="D357">
            <v>14.1</v>
          </cell>
          <cell r="E357">
            <v>31</v>
          </cell>
          <cell r="F357">
            <v>28</v>
          </cell>
          <cell r="G357">
            <v>31</v>
          </cell>
          <cell r="H357">
            <v>30</v>
          </cell>
          <cell r="I357">
            <v>31</v>
          </cell>
          <cell r="J357">
            <v>30</v>
          </cell>
          <cell r="K357">
            <v>31</v>
          </cell>
          <cell r="L357">
            <v>31</v>
          </cell>
          <cell r="M357">
            <v>30</v>
          </cell>
          <cell r="N357">
            <v>31</v>
          </cell>
          <cell r="O357">
            <v>30</v>
          </cell>
          <cell r="P357">
            <v>31</v>
          </cell>
          <cell r="Q357">
            <v>365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0.21052408022874633</v>
          </cell>
          <cell r="AU357">
            <v>0.15987147234924398</v>
          </cell>
          <cell r="AV357">
            <v>8.7012049761168109E-2</v>
          </cell>
          <cell r="AW357">
            <v>0</v>
          </cell>
          <cell r="AX357">
            <v>1.5297755532319475E-2</v>
          </cell>
          <cell r="AY357">
            <v>7.397614583047465E-4</v>
          </cell>
          <cell r="AZ357">
            <v>0</v>
          </cell>
          <cell r="BA357">
            <v>1.1875199048937047E-2</v>
          </cell>
          <cell r="BB357">
            <v>1.4777216109564366E-2</v>
          </cell>
          <cell r="BC357">
            <v>0.11761735761932832</v>
          </cell>
          <cell r="BD357">
            <v>0.14837103010490391</v>
          </cell>
          <cell r="BE357">
            <v>0.22017989693347531</v>
          </cell>
          <cell r="BF357">
            <v>0.98626581914599154</v>
          </cell>
          <cell r="BG357">
            <v>0.98626581914599154</v>
          </cell>
          <cell r="BH357">
            <v>2293.9359434352791</v>
          </cell>
          <cell r="BI357">
            <v>3215.28</v>
          </cell>
        </row>
        <row r="358">
          <cell r="A358" t="str">
            <v>л/с №3000000146480</v>
          </cell>
          <cell r="B358" t="str">
            <v>А/м 33</v>
          </cell>
          <cell r="C358" t="str">
            <v>Мастюков Сергей Васильевич</v>
          </cell>
          <cell r="D358">
            <v>14.1</v>
          </cell>
          <cell r="E358">
            <v>31</v>
          </cell>
          <cell r="F358">
            <v>28</v>
          </cell>
          <cell r="G358">
            <v>31</v>
          </cell>
          <cell r="H358">
            <v>30</v>
          </cell>
          <cell r="I358">
            <v>31</v>
          </cell>
          <cell r="J358">
            <v>30</v>
          </cell>
          <cell r="K358">
            <v>31</v>
          </cell>
          <cell r="L358">
            <v>31</v>
          </cell>
          <cell r="M358">
            <v>30</v>
          </cell>
          <cell r="N358">
            <v>31</v>
          </cell>
          <cell r="O358">
            <v>30</v>
          </cell>
          <cell r="P358">
            <v>31</v>
          </cell>
          <cell r="Q358">
            <v>365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0.21052408022874633</v>
          </cell>
          <cell r="AU358">
            <v>0.15987147234924398</v>
          </cell>
          <cell r="AV358">
            <v>8.7012049761168109E-2</v>
          </cell>
          <cell r="AW358">
            <v>0</v>
          </cell>
          <cell r="AX358">
            <v>1.5297755532319475E-2</v>
          </cell>
          <cell r="AY358">
            <v>7.397614583047465E-4</v>
          </cell>
          <cell r="AZ358">
            <v>0</v>
          </cell>
          <cell r="BA358">
            <v>1.1875199048937047E-2</v>
          </cell>
          <cell r="BB358">
            <v>1.4777216109564366E-2</v>
          </cell>
          <cell r="BC358">
            <v>0.11761735761932832</v>
          </cell>
          <cell r="BD358">
            <v>0.14837103010490391</v>
          </cell>
          <cell r="BE358">
            <v>0.22017989693347531</v>
          </cell>
          <cell r="BF358">
            <v>0.98626581914599154</v>
          </cell>
          <cell r="BG358">
            <v>0.98626581914599154</v>
          </cell>
          <cell r="BH358">
            <v>2293.9359434352791</v>
          </cell>
          <cell r="BI358">
            <v>3215.28</v>
          </cell>
        </row>
        <row r="359">
          <cell r="A359" t="str">
            <v>л/с №3000000146481</v>
          </cell>
          <cell r="B359" t="str">
            <v>А/м 34</v>
          </cell>
          <cell r="C359" t="str">
            <v>Белова Екатерина Васильевна</v>
          </cell>
          <cell r="D359">
            <v>13.8</v>
          </cell>
          <cell r="E359">
            <v>31</v>
          </cell>
          <cell r="F359">
            <v>28</v>
          </cell>
          <cell r="G359">
            <v>31</v>
          </cell>
          <cell r="H359">
            <v>30</v>
          </cell>
          <cell r="I359">
            <v>31</v>
          </cell>
          <cell r="J359">
            <v>30</v>
          </cell>
          <cell r="K359">
            <v>31</v>
          </cell>
          <cell r="L359">
            <v>31</v>
          </cell>
          <cell r="M359">
            <v>30</v>
          </cell>
          <cell r="N359">
            <v>31</v>
          </cell>
          <cell r="O359">
            <v>30</v>
          </cell>
          <cell r="P359">
            <v>31</v>
          </cell>
          <cell r="Q359">
            <v>365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0.20604484447919855</v>
          </cell>
          <cell r="AU359">
            <v>0.1564699516609622</v>
          </cell>
          <cell r="AV359">
            <v>8.5160729553483694E-2</v>
          </cell>
          <cell r="AW359">
            <v>0</v>
          </cell>
          <cell r="AX359">
            <v>1.4972271372057358E-2</v>
          </cell>
          <cell r="AY359">
            <v>7.240218528089009E-4</v>
          </cell>
          <cell r="AZ359">
            <v>0</v>
          </cell>
          <cell r="BA359">
            <v>1.1622535239385196E-2</v>
          </cell>
          <cell r="BB359">
            <v>1.4462807256169382E-2</v>
          </cell>
          <cell r="BC359">
            <v>0.11511486064870433</v>
          </cell>
          <cell r="BD359">
            <v>0.14521419967714</v>
          </cell>
          <cell r="BE359">
            <v>0.21549521827531629</v>
          </cell>
          <cell r="BF359">
            <v>0.96528144001522587</v>
          </cell>
          <cell r="BG359">
            <v>0.96528144001522587</v>
          </cell>
          <cell r="BH359">
            <v>2245.1287957026138</v>
          </cell>
          <cell r="BI359">
            <v>3148.3200000000011</v>
          </cell>
        </row>
        <row r="360">
          <cell r="A360" t="str">
            <v>л/с №3000000146482</v>
          </cell>
          <cell r="B360" t="str">
            <v>А/м 35</v>
          </cell>
          <cell r="C360" t="str">
            <v>Белова Екатерина Васильевна</v>
          </cell>
          <cell r="D360">
            <v>13.5</v>
          </cell>
          <cell r="E360">
            <v>31</v>
          </cell>
          <cell r="F360">
            <v>28</v>
          </cell>
          <cell r="G360">
            <v>31</v>
          </cell>
          <cell r="H360">
            <v>30</v>
          </cell>
          <cell r="I360">
            <v>31</v>
          </cell>
          <cell r="J360">
            <v>30</v>
          </cell>
          <cell r="K360">
            <v>31</v>
          </cell>
          <cell r="L360">
            <v>31</v>
          </cell>
          <cell r="M360">
            <v>30</v>
          </cell>
          <cell r="N360">
            <v>31</v>
          </cell>
          <cell r="O360">
            <v>30</v>
          </cell>
          <cell r="P360">
            <v>31</v>
          </cell>
          <cell r="Q360">
            <v>365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0.20156560872965076</v>
          </cell>
          <cell r="AU360">
            <v>0.15306843097268041</v>
          </cell>
          <cell r="AV360">
            <v>8.3309409345799251E-2</v>
          </cell>
          <cell r="AW360">
            <v>0</v>
          </cell>
          <cell r="AX360">
            <v>1.4646787211795239E-2</v>
          </cell>
          <cell r="AY360">
            <v>7.082822473130552E-4</v>
          </cell>
          <cell r="AZ360">
            <v>0</v>
          </cell>
          <cell r="BA360">
            <v>1.1369871429833343E-2</v>
          </cell>
          <cell r="BB360">
            <v>1.4148398402774395E-2</v>
          </cell>
          <cell r="BC360">
            <v>0.11261236367808031</v>
          </cell>
          <cell r="BD360">
            <v>0.14205736924937609</v>
          </cell>
          <cell r="BE360">
            <v>0.21081053961715721</v>
          </cell>
          <cell r="BF360">
            <v>0.94429706088446008</v>
          </cell>
          <cell r="BG360">
            <v>0.94429706088446008</v>
          </cell>
          <cell r="BH360">
            <v>2196.3216479699481</v>
          </cell>
          <cell r="BI360">
            <v>3078.48</v>
          </cell>
        </row>
        <row r="361">
          <cell r="A361" t="str">
            <v>л/с №3000000147232</v>
          </cell>
          <cell r="B361" t="str">
            <v>А/м 36</v>
          </cell>
          <cell r="C361" t="str">
            <v>Краплин Юрий Сергеевич</v>
          </cell>
          <cell r="D361">
            <v>13.7</v>
          </cell>
          <cell r="E361">
            <v>31</v>
          </cell>
          <cell r="F361">
            <v>28</v>
          </cell>
          <cell r="G361">
            <v>31</v>
          </cell>
          <cell r="H361">
            <v>30</v>
          </cell>
          <cell r="I361">
            <v>31</v>
          </cell>
          <cell r="J361">
            <v>30</v>
          </cell>
          <cell r="K361">
            <v>31</v>
          </cell>
          <cell r="L361">
            <v>31</v>
          </cell>
          <cell r="M361">
            <v>30</v>
          </cell>
          <cell r="N361">
            <v>31</v>
          </cell>
          <cell r="O361">
            <v>30</v>
          </cell>
          <cell r="P361">
            <v>31</v>
          </cell>
          <cell r="Q361">
            <v>365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0.20455176589601592</v>
          </cell>
          <cell r="AU361">
            <v>0.15533611143153492</v>
          </cell>
          <cell r="AV361">
            <v>8.454362281758887E-2</v>
          </cell>
          <cell r="AW361">
            <v>0</v>
          </cell>
          <cell r="AX361">
            <v>1.4863776651969984E-2</v>
          </cell>
          <cell r="AY361">
            <v>7.1877531764361893E-4</v>
          </cell>
          <cell r="AZ361">
            <v>0</v>
          </cell>
          <cell r="BA361">
            <v>1.1538313969534577E-2</v>
          </cell>
          <cell r="BB361">
            <v>1.435800430503772E-2</v>
          </cell>
          <cell r="BC361">
            <v>0.11428069499182965</v>
          </cell>
          <cell r="BD361">
            <v>0.14416192286788534</v>
          </cell>
          <cell r="BE361">
            <v>0.21393365872259656</v>
          </cell>
          <cell r="BF361">
            <v>0.95828664697163712</v>
          </cell>
          <cell r="BG361">
            <v>0.95828664697163712</v>
          </cell>
          <cell r="BH361">
            <v>2228.8597464583913</v>
          </cell>
          <cell r="BI361">
            <v>3126</v>
          </cell>
        </row>
        <row r="362">
          <cell r="A362" t="str">
            <v>л/с №3000000147233</v>
          </cell>
          <cell r="B362" t="str">
            <v>А/м 37</v>
          </cell>
          <cell r="C362" t="str">
            <v>Юров Владимир Вячеславович</v>
          </cell>
          <cell r="D362">
            <v>13.7</v>
          </cell>
          <cell r="E362">
            <v>31</v>
          </cell>
          <cell r="F362">
            <v>28</v>
          </cell>
          <cell r="G362">
            <v>31</v>
          </cell>
          <cell r="H362">
            <v>30</v>
          </cell>
          <cell r="I362">
            <v>31</v>
          </cell>
          <cell r="J362">
            <v>30</v>
          </cell>
          <cell r="K362">
            <v>31</v>
          </cell>
          <cell r="L362">
            <v>31</v>
          </cell>
          <cell r="M362">
            <v>30</v>
          </cell>
          <cell r="N362">
            <v>31</v>
          </cell>
          <cell r="O362">
            <v>30</v>
          </cell>
          <cell r="P362">
            <v>31</v>
          </cell>
          <cell r="Q362">
            <v>365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0.20455176589601592</v>
          </cell>
          <cell r="AU362">
            <v>0.15533611143153492</v>
          </cell>
          <cell r="AV362">
            <v>8.454362281758887E-2</v>
          </cell>
          <cell r="AW362">
            <v>0</v>
          </cell>
          <cell r="AX362">
            <v>1.4863776651969984E-2</v>
          </cell>
          <cell r="AY362">
            <v>7.1877531764361893E-4</v>
          </cell>
          <cell r="AZ362">
            <v>0</v>
          </cell>
          <cell r="BA362">
            <v>1.1538313969534577E-2</v>
          </cell>
          <cell r="BB362">
            <v>1.435800430503772E-2</v>
          </cell>
          <cell r="BC362">
            <v>0.11428069499182965</v>
          </cell>
          <cell r="BD362">
            <v>0.14416192286788534</v>
          </cell>
          <cell r="BE362">
            <v>0.21393365872259656</v>
          </cell>
          <cell r="BF362">
            <v>0.95828664697163712</v>
          </cell>
          <cell r="BG362">
            <v>0.95828664697163712</v>
          </cell>
          <cell r="BH362">
            <v>2228.8597464583913</v>
          </cell>
          <cell r="BI362">
            <v>3126</v>
          </cell>
        </row>
        <row r="363">
          <cell r="A363" t="str">
            <v>л/с №3000000147234</v>
          </cell>
          <cell r="B363" t="str">
            <v>А/м 38</v>
          </cell>
          <cell r="C363" t="str">
            <v>Сулейманова Анна Валерьевна</v>
          </cell>
          <cell r="D363">
            <v>13.5</v>
          </cell>
          <cell r="E363">
            <v>31</v>
          </cell>
          <cell r="F363">
            <v>28</v>
          </cell>
          <cell r="G363">
            <v>31</v>
          </cell>
          <cell r="H363">
            <v>30</v>
          </cell>
          <cell r="I363">
            <v>31</v>
          </cell>
          <cell r="J363">
            <v>30</v>
          </cell>
          <cell r="K363">
            <v>31</v>
          </cell>
          <cell r="L363">
            <v>31</v>
          </cell>
          <cell r="M363">
            <v>30</v>
          </cell>
          <cell r="N363">
            <v>31</v>
          </cell>
          <cell r="O363">
            <v>30</v>
          </cell>
          <cell r="P363">
            <v>31</v>
          </cell>
          <cell r="Q363">
            <v>365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0.20156560872965076</v>
          </cell>
          <cell r="AU363">
            <v>0.15306843097268041</v>
          </cell>
          <cell r="AV363">
            <v>8.3309409345799251E-2</v>
          </cell>
          <cell r="AW363">
            <v>0</v>
          </cell>
          <cell r="AX363">
            <v>1.4646787211795239E-2</v>
          </cell>
          <cell r="AY363">
            <v>7.082822473130552E-4</v>
          </cell>
          <cell r="AZ363">
            <v>0</v>
          </cell>
          <cell r="BA363">
            <v>1.1369871429833343E-2</v>
          </cell>
          <cell r="BB363">
            <v>1.4148398402774395E-2</v>
          </cell>
          <cell r="BC363">
            <v>0.11261236367808031</v>
          </cell>
          <cell r="BD363">
            <v>0.14205736924937609</v>
          </cell>
          <cell r="BE363">
            <v>0.21081053961715721</v>
          </cell>
          <cell r="BF363">
            <v>0.94429706088446008</v>
          </cell>
          <cell r="BG363">
            <v>0.94429706088446008</v>
          </cell>
          <cell r="BH363">
            <v>2196.3216479699481</v>
          </cell>
          <cell r="BI363">
            <v>3078.48</v>
          </cell>
        </row>
        <row r="364">
          <cell r="A364" t="str">
            <v>л/с №3000000147235</v>
          </cell>
          <cell r="B364" t="str">
            <v>А/м 39</v>
          </cell>
          <cell r="C364" t="str">
            <v>Ратинский Михаил Сергеевич</v>
          </cell>
          <cell r="D364">
            <v>13.9</v>
          </cell>
          <cell r="E364">
            <v>31</v>
          </cell>
          <cell r="F364">
            <v>28</v>
          </cell>
          <cell r="G364">
            <v>31</v>
          </cell>
          <cell r="H364">
            <v>30</v>
          </cell>
          <cell r="I364">
            <v>31</v>
          </cell>
          <cell r="J364">
            <v>30</v>
          </cell>
          <cell r="K364">
            <v>31</v>
          </cell>
          <cell r="L364">
            <v>31</v>
          </cell>
          <cell r="M364">
            <v>30</v>
          </cell>
          <cell r="N364">
            <v>31</v>
          </cell>
          <cell r="O364">
            <v>30</v>
          </cell>
          <cell r="P364">
            <v>31</v>
          </cell>
          <cell r="Q364">
            <v>365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0.20753792306238114</v>
          </cell>
          <cell r="AU364">
            <v>0.15760379189038945</v>
          </cell>
          <cell r="AV364">
            <v>8.5777836289378503E-2</v>
          </cell>
          <cell r="AW364">
            <v>0</v>
          </cell>
          <cell r="AX364">
            <v>1.5080766092144728E-2</v>
          </cell>
          <cell r="AY364">
            <v>7.2926838797418277E-4</v>
          </cell>
          <cell r="AZ364">
            <v>0</v>
          </cell>
          <cell r="BA364">
            <v>1.1706756509235812E-2</v>
          </cell>
          <cell r="BB364">
            <v>1.4567610207301044E-2</v>
          </cell>
          <cell r="BC364">
            <v>0.11594902630557899</v>
          </cell>
          <cell r="BD364">
            <v>0.14626647648639465</v>
          </cell>
          <cell r="BE364">
            <v>0.21705677782803595</v>
          </cell>
          <cell r="BF364">
            <v>0.97227623305881439</v>
          </cell>
          <cell r="BG364">
            <v>0.97227623305881439</v>
          </cell>
          <cell r="BH364">
            <v>2261.3978449468354</v>
          </cell>
          <cell r="BI364">
            <v>3170.6400000000012</v>
          </cell>
        </row>
        <row r="365">
          <cell r="A365" t="str">
            <v>л/с №3000000147236</v>
          </cell>
          <cell r="B365" t="str">
            <v>А/м 40</v>
          </cell>
          <cell r="C365" t="str">
            <v>Митяева Людмила Владиславовна</v>
          </cell>
          <cell r="D365">
            <v>10.6</v>
          </cell>
          <cell r="E365">
            <v>31</v>
          </cell>
          <cell r="F365">
            <v>28</v>
          </cell>
          <cell r="G365">
            <v>31</v>
          </cell>
          <cell r="H365">
            <v>30</v>
          </cell>
          <cell r="I365">
            <v>31</v>
          </cell>
          <cell r="J365">
            <v>30</v>
          </cell>
          <cell r="K365">
            <v>31</v>
          </cell>
          <cell r="L365">
            <v>31</v>
          </cell>
          <cell r="M365">
            <v>30</v>
          </cell>
          <cell r="N365">
            <v>31</v>
          </cell>
          <cell r="O365">
            <v>30</v>
          </cell>
          <cell r="P365">
            <v>31</v>
          </cell>
          <cell r="Q365">
            <v>365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0.15826632981735539</v>
          </cell>
          <cell r="AU365">
            <v>0.1201870643192898</v>
          </cell>
          <cell r="AV365">
            <v>6.5413314004849787E-2</v>
          </cell>
          <cell r="AW365">
            <v>0</v>
          </cell>
          <cell r="AX365">
            <v>1.1500440329261447E-2</v>
          </cell>
          <cell r="AY365">
            <v>5.5613272751988037E-4</v>
          </cell>
          <cell r="AZ365">
            <v>0</v>
          </cell>
          <cell r="BA365">
            <v>8.9274546041654395E-3</v>
          </cell>
          <cell r="BB365">
            <v>1.1109112819956192E-2</v>
          </cell>
          <cell r="BC365">
            <v>8.842155962871491E-2</v>
          </cell>
          <cell r="BD365">
            <v>0.11154134178099159</v>
          </cell>
          <cell r="BE365">
            <v>0.1655253125882864</v>
          </cell>
          <cell r="BF365">
            <v>0.74144806262039076</v>
          </cell>
          <cell r="BG365">
            <v>0.74144806262039076</v>
          </cell>
          <cell r="BH365">
            <v>1724.5192198875145</v>
          </cell>
          <cell r="BI365">
            <v>2417.0400000000004</v>
          </cell>
        </row>
        <row r="366">
          <cell r="A366" t="str">
            <v>л/с №3000000147238</v>
          </cell>
          <cell r="B366" t="str">
            <v>А/м 41</v>
          </cell>
          <cell r="C366" t="str">
            <v>Жильцова Анастасия Владимировна</v>
          </cell>
          <cell r="D366">
            <v>10.4</v>
          </cell>
          <cell r="E366">
            <v>31</v>
          </cell>
          <cell r="F366">
            <v>28</v>
          </cell>
          <cell r="G366">
            <v>31</v>
          </cell>
          <cell r="H366">
            <v>30</v>
          </cell>
          <cell r="I366">
            <v>31</v>
          </cell>
          <cell r="J366">
            <v>30</v>
          </cell>
          <cell r="K366">
            <v>31</v>
          </cell>
          <cell r="L366">
            <v>31</v>
          </cell>
          <cell r="M366">
            <v>30</v>
          </cell>
          <cell r="N366">
            <v>31</v>
          </cell>
          <cell r="O366">
            <v>30</v>
          </cell>
          <cell r="P366">
            <v>31</v>
          </cell>
          <cell r="Q366">
            <v>365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0.1552801726509902</v>
          </cell>
          <cell r="AU366">
            <v>0.11791938386043528</v>
          </cell>
          <cell r="AV366">
            <v>6.4179100533060168E-2</v>
          </cell>
          <cell r="AW366">
            <v>0</v>
          </cell>
          <cell r="AX366">
            <v>1.1283450889086704E-2</v>
          </cell>
          <cell r="AY366">
            <v>5.4563965718931664E-4</v>
          </cell>
          <cell r="AZ366">
            <v>0</v>
          </cell>
          <cell r="BA366">
            <v>8.7590120644642049E-3</v>
          </cell>
          <cell r="BB366">
            <v>1.0899506917692868E-2</v>
          </cell>
          <cell r="BC366">
            <v>8.6753228314965583E-2</v>
          </cell>
          <cell r="BD366">
            <v>0.10943678816248233</v>
          </cell>
          <cell r="BE366">
            <v>0.16240219348284704</v>
          </cell>
          <cell r="BF366">
            <v>0.72745847653321372</v>
          </cell>
          <cell r="BG366">
            <v>0.72745847653321372</v>
          </cell>
          <cell r="BH366">
            <v>1691.9811213990713</v>
          </cell>
          <cell r="BI366">
            <v>2372.4</v>
          </cell>
        </row>
        <row r="367">
          <cell r="A367" t="str">
            <v>л/с №3000000171177</v>
          </cell>
          <cell r="B367" t="str">
            <v>А/м 42</v>
          </cell>
          <cell r="C367" t="str">
            <v>Седова Екатерина Михайловна</v>
          </cell>
          <cell r="D367">
            <v>14</v>
          </cell>
          <cell r="E367">
            <v>31</v>
          </cell>
          <cell r="F367">
            <v>28</v>
          </cell>
          <cell r="G367">
            <v>31</v>
          </cell>
          <cell r="H367">
            <v>30</v>
          </cell>
          <cell r="I367">
            <v>31</v>
          </cell>
          <cell r="J367">
            <v>30</v>
          </cell>
          <cell r="K367">
            <v>31</v>
          </cell>
          <cell r="L367">
            <v>31</v>
          </cell>
          <cell r="M367">
            <v>30</v>
          </cell>
          <cell r="N367">
            <v>31</v>
          </cell>
          <cell r="O367">
            <v>30</v>
          </cell>
          <cell r="P367">
            <v>31</v>
          </cell>
          <cell r="Q367">
            <v>365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0.20903100164556374</v>
          </cell>
          <cell r="AU367">
            <v>0.15873763211981673</v>
          </cell>
          <cell r="AV367">
            <v>8.6394943025273299E-2</v>
          </cell>
          <cell r="AW367">
            <v>0</v>
          </cell>
          <cell r="AX367">
            <v>1.5189260812232102E-2</v>
          </cell>
          <cell r="AY367">
            <v>7.3451492313946463E-4</v>
          </cell>
          <cell r="AZ367">
            <v>0</v>
          </cell>
          <cell r="BA367">
            <v>1.179097777908643E-2</v>
          </cell>
          <cell r="BB367">
            <v>1.4672413158432707E-2</v>
          </cell>
          <cell r="BC367">
            <v>0.11678319196245365</v>
          </cell>
          <cell r="BD367">
            <v>0.14731875329564928</v>
          </cell>
          <cell r="BE367">
            <v>0.21861833738075565</v>
          </cell>
          <cell r="BF367">
            <v>0.97927102610240302</v>
          </cell>
          <cell r="BG367">
            <v>0.97927102610240302</v>
          </cell>
          <cell r="BH367">
            <v>2277.6668941910571</v>
          </cell>
          <cell r="BI367">
            <v>3192.9599999999996</v>
          </cell>
        </row>
        <row r="368">
          <cell r="A368" t="str">
            <v>л/с №3000000152095</v>
          </cell>
          <cell r="B368" t="str">
            <v>А/м 43</v>
          </cell>
          <cell r="C368" t="str">
            <v>Лаврищев Алексей Петрович</v>
          </cell>
          <cell r="D368">
            <v>14.1</v>
          </cell>
          <cell r="E368">
            <v>31</v>
          </cell>
          <cell r="F368">
            <v>28</v>
          </cell>
          <cell r="G368">
            <v>31</v>
          </cell>
          <cell r="H368">
            <v>30</v>
          </cell>
          <cell r="I368">
            <v>31</v>
          </cell>
          <cell r="J368">
            <v>30</v>
          </cell>
          <cell r="K368">
            <v>31</v>
          </cell>
          <cell r="L368">
            <v>31</v>
          </cell>
          <cell r="M368">
            <v>30</v>
          </cell>
          <cell r="N368">
            <v>31</v>
          </cell>
          <cell r="O368">
            <v>30</v>
          </cell>
          <cell r="P368">
            <v>31</v>
          </cell>
          <cell r="Q368">
            <v>365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0.21052408022874633</v>
          </cell>
          <cell r="AU368">
            <v>0.15987147234924398</v>
          </cell>
          <cell r="AV368">
            <v>8.7012049761168109E-2</v>
          </cell>
          <cell r="AW368">
            <v>0</v>
          </cell>
          <cell r="AX368">
            <v>1.5297755532319475E-2</v>
          </cell>
          <cell r="AY368">
            <v>7.397614583047465E-4</v>
          </cell>
          <cell r="AZ368">
            <v>0</v>
          </cell>
          <cell r="BA368">
            <v>1.1875199048937047E-2</v>
          </cell>
          <cell r="BB368">
            <v>1.4777216109564366E-2</v>
          </cell>
          <cell r="BC368">
            <v>0.11761735761932832</v>
          </cell>
          <cell r="BD368">
            <v>0.14837103010490391</v>
          </cell>
          <cell r="BE368">
            <v>0.22017989693347531</v>
          </cell>
          <cell r="BF368">
            <v>0.98626581914599154</v>
          </cell>
          <cell r="BG368">
            <v>0.98626581914599154</v>
          </cell>
          <cell r="BH368">
            <v>2293.9359434352791</v>
          </cell>
          <cell r="BI368">
            <v>3215.28</v>
          </cell>
        </row>
        <row r="369">
          <cell r="A369" t="str">
            <v>л/с №3000000147249</v>
          </cell>
          <cell r="B369" t="str">
            <v>А/м 44</v>
          </cell>
          <cell r="C369" t="str">
            <v>Нефедова Резида Фахразыевна</v>
          </cell>
          <cell r="D369">
            <v>14.2</v>
          </cell>
          <cell r="E369">
            <v>31</v>
          </cell>
          <cell r="F369">
            <v>28</v>
          </cell>
          <cell r="G369">
            <v>31</v>
          </cell>
          <cell r="H369">
            <v>30</v>
          </cell>
          <cell r="I369">
            <v>31</v>
          </cell>
          <cell r="J369">
            <v>30</v>
          </cell>
          <cell r="K369">
            <v>31</v>
          </cell>
          <cell r="L369">
            <v>31</v>
          </cell>
          <cell r="M369">
            <v>30</v>
          </cell>
          <cell r="N369">
            <v>31</v>
          </cell>
          <cell r="O369">
            <v>30</v>
          </cell>
          <cell r="P369">
            <v>31</v>
          </cell>
          <cell r="Q369">
            <v>365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0.21201715881192892</v>
          </cell>
          <cell r="AU369">
            <v>0.16100531257867123</v>
          </cell>
          <cell r="AV369">
            <v>8.7629156497062918E-2</v>
          </cell>
          <cell r="AW369">
            <v>0</v>
          </cell>
          <cell r="AX369">
            <v>1.5406250252406843E-2</v>
          </cell>
          <cell r="AY369">
            <v>7.4500799347002836E-4</v>
          </cell>
          <cell r="AZ369">
            <v>0</v>
          </cell>
          <cell r="BA369">
            <v>1.1959420318787663E-2</v>
          </cell>
          <cell r="BB369">
            <v>1.4882019060696031E-2</v>
          </cell>
          <cell r="BC369">
            <v>0.11845152327620299</v>
          </cell>
          <cell r="BD369">
            <v>0.14942330691415853</v>
          </cell>
          <cell r="BE369">
            <v>0.22174145648619498</v>
          </cell>
          <cell r="BF369">
            <v>0.99326061218958017</v>
          </cell>
          <cell r="BG369">
            <v>0.99326061218958017</v>
          </cell>
          <cell r="BH369">
            <v>2310.2049926795007</v>
          </cell>
          <cell r="BI369">
            <v>3240.3599999999988</v>
          </cell>
        </row>
        <row r="370">
          <cell r="A370" t="str">
            <v>л/с №3000000147250</v>
          </cell>
          <cell r="B370" t="str">
            <v>А/м 45</v>
          </cell>
          <cell r="C370" t="str">
            <v>Олещук Михаил Иванович</v>
          </cell>
          <cell r="D370">
            <v>13.9</v>
          </cell>
          <cell r="E370">
            <v>31</v>
          </cell>
          <cell r="F370">
            <v>28</v>
          </cell>
          <cell r="G370">
            <v>31</v>
          </cell>
          <cell r="H370">
            <v>30</v>
          </cell>
          <cell r="I370">
            <v>31</v>
          </cell>
          <cell r="J370">
            <v>30</v>
          </cell>
          <cell r="K370">
            <v>31</v>
          </cell>
          <cell r="L370">
            <v>31</v>
          </cell>
          <cell r="M370">
            <v>30</v>
          </cell>
          <cell r="N370">
            <v>31</v>
          </cell>
          <cell r="O370">
            <v>30</v>
          </cell>
          <cell r="P370">
            <v>31</v>
          </cell>
          <cell r="Q370">
            <v>365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0.20753792306238114</v>
          </cell>
          <cell r="AU370">
            <v>0.15760379189038945</v>
          </cell>
          <cell r="AV370">
            <v>8.5777836289378503E-2</v>
          </cell>
          <cell r="AW370">
            <v>0</v>
          </cell>
          <cell r="AX370">
            <v>1.5080766092144728E-2</v>
          </cell>
          <cell r="AY370">
            <v>7.2926838797418277E-4</v>
          </cell>
          <cell r="AZ370">
            <v>0</v>
          </cell>
          <cell r="BA370">
            <v>1.1706756509235812E-2</v>
          </cell>
          <cell r="BB370">
            <v>1.4567610207301044E-2</v>
          </cell>
          <cell r="BC370">
            <v>0.11594902630557899</v>
          </cell>
          <cell r="BD370">
            <v>0.14626647648639465</v>
          </cell>
          <cell r="BE370">
            <v>0.21705677782803595</v>
          </cell>
          <cell r="BF370">
            <v>0.97227623305881439</v>
          </cell>
          <cell r="BG370">
            <v>0.97227623305881439</v>
          </cell>
          <cell r="BH370">
            <v>2261.3978449468354</v>
          </cell>
          <cell r="BI370">
            <v>3170.6400000000012</v>
          </cell>
        </row>
        <row r="371">
          <cell r="A371" t="str">
            <v>л/с №3000000147251</v>
          </cell>
          <cell r="B371" t="str">
            <v>А/м 46</v>
          </cell>
          <cell r="C371" t="str">
            <v>Никитченко Иван Денисович</v>
          </cell>
          <cell r="D371">
            <v>13.5</v>
          </cell>
          <cell r="E371">
            <v>31</v>
          </cell>
          <cell r="F371">
            <v>28</v>
          </cell>
          <cell r="G371">
            <v>31</v>
          </cell>
          <cell r="H371">
            <v>30</v>
          </cell>
          <cell r="I371">
            <v>31</v>
          </cell>
          <cell r="J371">
            <v>30</v>
          </cell>
          <cell r="K371">
            <v>31</v>
          </cell>
          <cell r="L371">
            <v>31</v>
          </cell>
          <cell r="M371">
            <v>30</v>
          </cell>
          <cell r="N371">
            <v>31</v>
          </cell>
          <cell r="O371">
            <v>30</v>
          </cell>
          <cell r="P371">
            <v>31</v>
          </cell>
          <cell r="Q371">
            <v>365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0.20156560872965076</v>
          </cell>
          <cell r="AU371">
            <v>0.15306843097268041</v>
          </cell>
          <cell r="AV371">
            <v>8.3309409345799251E-2</v>
          </cell>
          <cell r="AW371">
            <v>0</v>
          </cell>
          <cell r="AX371">
            <v>1.4646787211795239E-2</v>
          </cell>
          <cell r="AY371">
            <v>7.082822473130552E-4</v>
          </cell>
          <cell r="AZ371">
            <v>0</v>
          </cell>
          <cell r="BA371">
            <v>1.1369871429833343E-2</v>
          </cell>
          <cell r="BB371">
            <v>1.4148398402774395E-2</v>
          </cell>
          <cell r="BC371">
            <v>0.11261236367808031</v>
          </cell>
          <cell r="BD371">
            <v>0.14205736924937609</v>
          </cell>
          <cell r="BE371">
            <v>0.21081053961715721</v>
          </cell>
          <cell r="BF371">
            <v>0.94429706088446008</v>
          </cell>
          <cell r="BG371">
            <v>0.94429706088446008</v>
          </cell>
          <cell r="BH371">
            <v>2196.3216479699481</v>
          </cell>
          <cell r="BI371">
            <v>3078.48</v>
          </cell>
        </row>
        <row r="372">
          <cell r="A372" t="str">
            <v>л/с №3000000147252</v>
          </cell>
          <cell r="B372" t="str">
            <v>А/м 47</v>
          </cell>
          <cell r="C372" t="str">
            <v>Глазунова Лилия Владимировна</v>
          </cell>
          <cell r="D372">
            <v>13.9</v>
          </cell>
          <cell r="E372">
            <v>31</v>
          </cell>
          <cell r="F372">
            <v>28</v>
          </cell>
          <cell r="G372">
            <v>31</v>
          </cell>
          <cell r="H372">
            <v>30</v>
          </cell>
          <cell r="I372">
            <v>31</v>
          </cell>
          <cell r="J372">
            <v>30</v>
          </cell>
          <cell r="K372">
            <v>31</v>
          </cell>
          <cell r="L372">
            <v>31</v>
          </cell>
          <cell r="M372">
            <v>30</v>
          </cell>
          <cell r="N372">
            <v>31</v>
          </cell>
          <cell r="O372">
            <v>30</v>
          </cell>
          <cell r="P372">
            <v>31</v>
          </cell>
          <cell r="Q372">
            <v>365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0.20753792306238114</v>
          </cell>
          <cell r="AU372">
            <v>0.15760379189038945</v>
          </cell>
          <cell r="AV372">
            <v>8.5777836289378503E-2</v>
          </cell>
          <cell r="AW372">
            <v>0</v>
          </cell>
          <cell r="AX372">
            <v>1.5080766092144728E-2</v>
          </cell>
          <cell r="AY372">
            <v>7.2926838797418277E-4</v>
          </cell>
          <cell r="AZ372">
            <v>0</v>
          </cell>
          <cell r="BA372">
            <v>1.1706756509235812E-2</v>
          </cell>
          <cell r="BB372">
            <v>1.4567610207301044E-2</v>
          </cell>
          <cell r="BC372">
            <v>0.11594902630557899</v>
          </cell>
          <cell r="BD372">
            <v>0.14626647648639465</v>
          </cell>
          <cell r="BE372">
            <v>0.21705677782803595</v>
          </cell>
          <cell r="BF372">
            <v>0.97227623305881439</v>
          </cell>
          <cell r="BG372">
            <v>0.97227623305881439</v>
          </cell>
          <cell r="BH372">
            <v>2261.3978449468354</v>
          </cell>
          <cell r="BI372">
            <v>3170.6400000000012</v>
          </cell>
        </row>
        <row r="373">
          <cell r="A373" t="str">
            <v>л/с №3000000147253</v>
          </cell>
          <cell r="B373" t="str">
            <v>А/м 48</v>
          </cell>
          <cell r="C373" t="str">
            <v>Баранов Вячеслав Прокофьевич</v>
          </cell>
          <cell r="D373">
            <v>13.8</v>
          </cell>
          <cell r="E373">
            <v>31</v>
          </cell>
          <cell r="F373">
            <v>28</v>
          </cell>
          <cell r="G373">
            <v>31</v>
          </cell>
          <cell r="H373">
            <v>30</v>
          </cell>
          <cell r="I373">
            <v>31</v>
          </cell>
          <cell r="J373">
            <v>30</v>
          </cell>
          <cell r="K373">
            <v>31</v>
          </cell>
          <cell r="L373">
            <v>31</v>
          </cell>
          <cell r="M373">
            <v>30</v>
          </cell>
          <cell r="N373">
            <v>31</v>
          </cell>
          <cell r="O373">
            <v>30</v>
          </cell>
          <cell r="P373">
            <v>31</v>
          </cell>
          <cell r="Q373">
            <v>365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0.20604484447919855</v>
          </cell>
          <cell r="AU373">
            <v>0.1564699516609622</v>
          </cell>
          <cell r="AV373">
            <v>8.5160729553483694E-2</v>
          </cell>
          <cell r="AW373">
            <v>0</v>
          </cell>
          <cell r="AX373">
            <v>1.4972271372057358E-2</v>
          </cell>
          <cell r="AY373">
            <v>7.240218528089009E-4</v>
          </cell>
          <cell r="AZ373">
            <v>0</v>
          </cell>
          <cell r="BA373">
            <v>1.1622535239385196E-2</v>
          </cell>
          <cell r="BB373">
            <v>1.4462807256169382E-2</v>
          </cell>
          <cell r="BC373">
            <v>0.11511486064870433</v>
          </cell>
          <cell r="BD373">
            <v>0.14521419967714</v>
          </cell>
          <cell r="BE373">
            <v>0.21549521827531629</v>
          </cell>
          <cell r="BF373">
            <v>0.96528144001522587</v>
          </cell>
          <cell r="BG373">
            <v>0.96528144001522587</v>
          </cell>
          <cell r="BH373">
            <v>2245.1287957026138</v>
          </cell>
          <cell r="BI373">
            <v>3148.3200000000011</v>
          </cell>
        </row>
        <row r="374">
          <cell r="A374" t="str">
            <v>л/с №3000000147257</v>
          </cell>
          <cell r="B374" t="str">
            <v>А/м 49</v>
          </cell>
          <cell r="C374" t="str">
            <v xml:space="preserve">Клоков Дмитрий Вячеславович </v>
          </cell>
          <cell r="D374">
            <v>13.6</v>
          </cell>
          <cell r="E374">
            <v>31</v>
          </cell>
          <cell r="F374">
            <v>28</v>
          </cell>
          <cell r="G374">
            <v>31</v>
          </cell>
          <cell r="H374">
            <v>30</v>
          </cell>
          <cell r="I374">
            <v>31</v>
          </cell>
          <cell r="J374">
            <v>30</v>
          </cell>
          <cell r="K374">
            <v>31</v>
          </cell>
          <cell r="L374">
            <v>31</v>
          </cell>
          <cell r="M374">
            <v>30</v>
          </cell>
          <cell r="N374">
            <v>31</v>
          </cell>
          <cell r="O374">
            <v>30</v>
          </cell>
          <cell r="P374">
            <v>31</v>
          </cell>
          <cell r="Q374">
            <v>365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0.20305868731283336</v>
          </cell>
          <cell r="AU374">
            <v>0.15420227120210767</v>
          </cell>
          <cell r="AV374">
            <v>8.3926516081694061E-2</v>
          </cell>
          <cell r="AW374">
            <v>0</v>
          </cell>
          <cell r="AX374">
            <v>1.4755281931882611E-2</v>
          </cell>
          <cell r="AY374">
            <v>7.1352878247833706E-4</v>
          </cell>
          <cell r="AZ374">
            <v>0</v>
          </cell>
          <cell r="BA374">
            <v>1.1454092699683959E-2</v>
          </cell>
          <cell r="BB374">
            <v>1.4253201353906057E-2</v>
          </cell>
          <cell r="BC374">
            <v>0.11344652933495497</v>
          </cell>
          <cell r="BD374">
            <v>0.14310964605863072</v>
          </cell>
          <cell r="BE374">
            <v>0.2123720991698769</v>
          </cell>
          <cell r="BF374">
            <v>0.9512918539280486</v>
          </cell>
          <cell r="BG374">
            <v>0.9512918539280486</v>
          </cell>
          <cell r="BH374">
            <v>2212.5906972141697</v>
          </cell>
          <cell r="BI374">
            <v>3103.6799999999989</v>
          </cell>
        </row>
        <row r="375">
          <cell r="A375" t="str">
            <v>л/с №3000000147258</v>
          </cell>
          <cell r="B375" t="str">
            <v>А/м 50</v>
          </cell>
          <cell r="C375" t="str">
            <v xml:space="preserve">Клоков Дмитрий Вячеславович </v>
          </cell>
          <cell r="D375">
            <v>14</v>
          </cell>
          <cell r="E375">
            <v>31</v>
          </cell>
          <cell r="F375">
            <v>28</v>
          </cell>
          <cell r="G375">
            <v>31</v>
          </cell>
          <cell r="H375">
            <v>30</v>
          </cell>
          <cell r="I375">
            <v>31</v>
          </cell>
          <cell r="J375">
            <v>30</v>
          </cell>
          <cell r="K375">
            <v>31</v>
          </cell>
          <cell r="L375">
            <v>31</v>
          </cell>
          <cell r="M375">
            <v>30</v>
          </cell>
          <cell r="N375">
            <v>31</v>
          </cell>
          <cell r="O375">
            <v>30</v>
          </cell>
          <cell r="P375">
            <v>31</v>
          </cell>
          <cell r="Q375">
            <v>365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0.20903100164556374</v>
          </cell>
          <cell r="AU375">
            <v>0.15873763211981673</v>
          </cell>
          <cell r="AV375">
            <v>8.6394943025273299E-2</v>
          </cell>
          <cell r="AW375">
            <v>0</v>
          </cell>
          <cell r="AX375">
            <v>1.5189260812232102E-2</v>
          </cell>
          <cell r="AY375">
            <v>7.3451492313946463E-4</v>
          </cell>
          <cell r="AZ375">
            <v>0</v>
          </cell>
          <cell r="BA375">
            <v>1.179097777908643E-2</v>
          </cell>
          <cell r="BB375">
            <v>1.4672413158432707E-2</v>
          </cell>
          <cell r="BC375">
            <v>0.11678319196245365</v>
          </cell>
          <cell r="BD375">
            <v>0.14731875329564928</v>
          </cell>
          <cell r="BE375">
            <v>0.21861833738075565</v>
          </cell>
          <cell r="BF375">
            <v>0.97927102610240302</v>
          </cell>
          <cell r="BG375">
            <v>0.97927102610240302</v>
          </cell>
          <cell r="BH375">
            <v>2277.6668941910571</v>
          </cell>
          <cell r="BI375">
            <v>3192.9599999999996</v>
          </cell>
        </row>
        <row r="376">
          <cell r="A376" t="str">
            <v>л/с №3000000156645</v>
          </cell>
          <cell r="B376" t="str">
            <v>А/м 51</v>
          </cell>
          <cell r="C376" t="str">
            <v>Топоровская Людмила Ивановна</v>
          </cell>
          <cell r="D376">
            <v>11.1</v>
          </cell>
          <cell r="E376">
            <v>31</v>
          </cell>
          <cell r="F376">
            <v>28</v>
          </cell>
          <cell r="G376">
            <v>31</v>
          </cell>
          <cell r="H376">
            <v>30</v>
          </cell>
          <cell r="I376">
            <v>31</v>
          </cell>
          <cell r="J376">
            <v>30</v>
          </cell>
          <cell r="K376">
            <v>31</v>
          </cell>
          <cell r="L376">
            <v>31</v>
          </cell>
          <cell r="M376">
            <v>30</v>
          </cell>
          <cell r="N376">
            <v>31</v>
          </cell>
          <cell r="O376">
            <v>30</v>
          </cell>
          <cell r="P376">
            <v>31</v>
          </cell>
          <cell r="Q376">
            <v>365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0.16573172273326839</v>
          </cell>
          <cell r="AU376">
            <v>0.12585626546642611</v>
          </cell>
          <cell r="AV376">
            <v>6.8498847684323835E-2</v>
          </cell>
          <cell r="AW376">
            <v>0</v>
          </cell>
          <cell r="AX376">
            <v>1.2042913929698308E-2</v>
          </cell>
          <cell r="AY376">
            <v>5.823654033462898E-4</v>
          </cell>
          <cell r="AZ376">
            <v>0</v>
          </cell>
          <cell r="BA376">
            <v>9.3485609534185252E-3</v>
          </cell>
          <cell r="BB376">
            <v>1.1633127575614502E-2</v>
          </cell>
          <cell r="BC376">
            <v>9.2592387913088256E-2</v>
          </cell>
          <cell r="BD376">
            <v>0.11680272582726478</v>
          </cell>
          <cell r="BE376">
            <v>0.17333311035188481</v>
          </cell>
          <cell r="BF376">
            <v>0.77642202783833381</v>
          </cell>
          <cell r="BG376">
            <v>0.77642202783833381</v>
          </cell>
          <cell r="BH376">
            <v>1805.8644661086239</v>
          </cell>
          <cell r="BI376">
            <v>2531.52</v>
          </cell>
        </row>
        <row r="377">
          <cell r="A377" t="str">
            <v>л/с №3000000147320</v>
          </cell>
          <cell r="B377" t="str">
            <v>А/м 52</v>
          </cell>
          <cell r="C377" t="str">
            <v xml:space="preserve">Чан Нгок Хунг </v>
          </cell>
          <cell r="D377">
            <v>13.9</v>
          </cell>
          <cell r="E377">
            <v>31</v>
          </cell>
          <cell r="F377">
            <v>28</v>
          </cell>
          <cell r="G377">
            <v>31</v>
          </cell>
          <cell r="H377">
            <v>30</v>
          </cell>
          <cell r="I377">
            <v>31</v>
          </cell>
          <cell r="J377">
            <v>30</v>
          </cell>
          <cell r="K377">
            <v>31</v>
          </cell>
          <cell r="L377">
            <v>31</v>
          </cell>
          <cell r="M377">
            <v>30</v>
          </cell>
          <cell r="N377">
            <v>31</v>
          </cell>
          <cell r="O377">
            <v>30</v>
          </cell>
          <cell r="P377">
            <v>31</v>
          </cell>
          <cell r="Q377">
            <v>365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0.20753792306238114</v>
          </cell>
          <cell r="AU377">
            <v>0.15760379189038945</v>
          </cell>
          <cell r="AV377">
            <v>8.5777836289378503E-2</v>
          </cell>
          <cell r="AW377">
            <v>0</v>
          </cell>
          <cell r="AX377">
            <v>1.5080766092144728E-2</v>
          </cell>
          <cell r="AY377">
            <v>7.2926838797418277E-4</v>
          </cell>
          <cell r="AZ377">
            <v>0</v>
          </cell>
          <cell r="BA377">
            <v>1.1706756509235812E-2</v>
          </cell>
          <cell r="BB377">
            <v>1.4567610207301044E-2</v>
          </cell>
          <cell r="BC377">
            <v>0.11594902630557899</v>
          </cell>
          <cell r="BD377">
            <v>0.14626647648639465</v>
          </cell>
          <cell r="BE377">
            <v>0.21705677782803595</v>
          </cell>
          <cell r="BF377">
            <v>0.97227623305881439</v>
          </cell>
          <cell r="BG377">
            <v>0.97227623305881439</v>
          </cell>
          <cell r="BH377">
            <v>2261.3978449468354</v>
          </cell>
          <cell r="BI377">
            <v>3170.6400000000012</v>
          </cell>
        </row>
        <row r="378">
          <cell r="A378" t="str">
            <v>л/с №3000000147321</v>
          </cell>
          <cell r="B378" t="str">
            <v>А/м 53</v>
          </cell>
          <cell r="C378" t="str">
            <v>Старостин Дмитрий Георгиевич</v>
          </cell>
          <cell r="D378">
            <v>13.6</v>
          </cell>
          <cell r="E378">
            <v>31</v>
          </cell>
          <cell r="F378">
            <v>28</v>
          </cell>
          <cell r="G378">
            <v>31</v>
          </cell>
          <cell r="H378">
            <v>30</v>
          </cell>
          <cell r="I378">
            <v>31</v>
          </cell>
          <cell r="J378">
            <v>30</v>
          </cell>
          <cell r="K378">
            <v>31</v>
          </cell>
          <cell r="L378">
            <v>31</v>
          </cell>
          <cell r="M378">
            <v>30</v>
          </cell>
          <cell r="N378">
            <v>31</v>
          </cell>
          <cell r="O378">
            <v>30</v>
          </cell>
          <cell r="P378">
            <v>31</v>
          </cell>
          <cell r="Q378">
            <v>365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0.20305868731283336</v>
          </cell>
          <cell r="AU378">
            <v>0.15420227120210767</v>
          </cell>
          <cell r="AV378">
            <v>8.3926516081694061E-2</v>
          </cell>
          <cell r="AW378">
            <v>0</v>
          </cell>
          <cell r="AX378">
            <v>1.4755281931882611E-2</v>
          </cell>
          <cell r="AY378">
            <v>7.1352878247833706E-4</v>
          </cell>
          <cell r="AZ378">
            <v>0</v>
          </cell>
          <cell r="BA378">
            <v>1.1454092699683959E-2</v>
          </cell>
          <cell r="BB378">
            <v>1.4253201353906057E-2</v>
          </cell>
          <cell r="BC378">
            <v>0.11344652933495497</v>
          </cell>
          <cell r="BD378">
            <v>0.14310964605863072</v>
          </cell>
          <cell r="BE378">
            <v>0.2123720991698769</v>
          </cell>
          <cell r="BF378">
            <v>0.9512918539280486</v>
          </cell>
          <cell r="BG378">
            <v>0.9512918539280486</v>
          </cell>
          <cell r="BH378">
            <v>2212.5906972141697</v>
          </cell>
          <cell r="BI378">
            <v>3103.6799999999989</v>
          </cell>
        </row>
        <row r="379">
          <cell r="A379" t="str">
            <v>л/с №3000000147323</v>
          </cell>
          <cell r="B379" t="str">
            <v>А/м 54</v>
          </cell>
          <cell r="C379" t="str">
            <v>Попова Марина Александровна</v>
          </cell>
          <cell r="D379">
            <v>13.9</v>
          </cell>
          <cell r="E379">
            <v>31</v>
          </cell>
          <cell r="F379">
            <v>28</v>
          </cell>
          <cell r="G379">
            <v>31</v>
          </cell>
          <cell r="H379">
            <v>30</v>
          </cell>
          <cell r="I379">
            <v>31</v>
          </cell>
          <cell r="J379">
            <v>30</v>
          </cell>
          <cell r="K379">
            <v>31</v>
          </cell>
          <cell r="L379">
            <v>31</v>
          </cell>
          <cell r="M379">
            <v>30</v>
          </cell>
          <cell r="N379">
            <v>31</v>
          </cell>
          <cell r="O379">
            <v>30</v>
          </cell>
          <cell r="P379">
            <v>31</v>
          </cell>
          <cell r="Q379">
            <v>365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0.20753792306238114</v>
          </cell>
          <cell r="AU379">
            <v>0.15760379189038945</v>
          </cell>
          <cell r="AV379">
            <v>8.5777836289378503E-2</v>
          </cell>
          <cell r="AW379">
            <v>0</v>
          </cell>
          <cell r="AX379">
            <v>1.5080766092144728E-2</v>
          </cell>
          <cell r="AY379">
            <v>7.2926838797418277E-4</v>
          </cell>
          <cell r="AZ379">
            <v>0</v>
          </cell>
          <cell r="BA379">
            <v>1.1706756509235812E-2</v>
          </cell>
          <cell r="BB379">
            <v>1.4567610207301044E-2</v>
          </cell>
          <cell r="BC379">
            <v>0.11594902630557899</v>
          </cell>
          <cell r="BD379">
            <v>0.14626647648639465</v>
          </cell>
          <cell r="BE379">
            <v>0.21705677782803595</v>
          </cell>
          <cell r="BF379">
            <v>0.97227623305881439</v>
          </cell>
          <cell r="BG379">
            <v>0.97227623305881439</v>
          </cell>
          <cell r="BH379">
            <v>2261.3978449468354</v>
          </cell>
          <cell r="BI379">
            <v>3170.6400000000012</v>
          </cell>
        </row>
        <row r="380">
          <cell r="A380" t="str">
            <v>л/с №3000000147324</v>
          </cell>
          <cell r="B380" t="str">
            <v>А/м 55</v>
          </cell>
          <cell r="C380" t="str">
            <v>Сонина Елена Александровна</v>
          </cell>
          <cell r="D380">
            <v>13.8</v>
          </cell>
          <cell r="E380">
            <v>31</v>
          </cell>
          <cell r="F380">
            <v>28</v>
          </cell>
          <cell r="G380">
            <v>31</v>
          </cell>
          <cell r="H380">
            <v>30</v>
          </cell>
          <cell r="I380">
            <v>31</v>
          </cell>
          <cell r="J380">
            <v>30</v>
          </cell>
          <cell r="K380">
            <v>31</v>
          </cell>
          <cell r="L380">
            <v>31</v>
          </cell>
          <cell r="M380">
            <v>30</v>
          </cell>
          <cell r="N380">
            <v>31</v>
          </cell>
          <cell r="O380">
            <v>30</v>
          </cell>
          <cell r="P380">
            <v>31</v>
          </cell>
          <cell r="Q380">
            <v>365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0.20604484447919855</v>
          </cell>
          <cell r="AU380">
            <v>0.1564699516609622</v>
          </cell>
          <cell r="AV380">
            <v>8.5160729553483694E-2</v>
          </cell>
          <cell r="AW380">
            <v>0</v>
          </cell>
          <cell r="AX380">
            <v>1.4972271372057358E-2</v>
          </cell>
          <cell r="AY380">
            <v>7.240218528089009E-4</v>
          </cell>
          <cell r="AZ380">
            <v>0</v>
          </cell>
          <cell r="BA380">
            <v>1.1622535239385196E-2</v>
          </cell>
          <cell r="BB380">
            <v>1.4462807256169382E-2</v>
          </cell>
          <cell r="BC380">
            <v>0.11511486064870433</v>
          </cell>
          <cell r="BD380">
            <v>0.14521419967714</v>
          </cell>
          <cell r="BE380">
            <v>0.21549521827531629</v>
          </cell>
          <cell r="BF380">
            <v>0.96528144001522587</v>
          </cell>
          <cell r="BG380">
            <v>0.96528144001522587</v>
          </cell>
          <cell r="BH380">
            <v>2245.1287957026138</v>
          </cell>
          <cell r="BI380">
            <v>3148.3200000000011</v>
          </cell>
        </row>
        <row r="381">
          <cell r="A381" t="str">
            <v>л/с №3000000147325</v>
          </cell>
          <cell r="B381" t="str">
            <v>А/м 56</v>
          </cell>
          <cell r="C381" t="str">
            <v>Тимошкина Алина Алексеевна</v>
          </cell>
          <cell r="D381">
            <v>13.5</v>
          </cell>
          <cell r="E381">
            <v>31</v>
          </cell>
          <cell r="F381">
            <v>28</v>
          </cell>
          <cell r="G381">
            <v>31</v>
          </cell>
          <cell r="H381">
            <v>30</v>
          </cell>
          <cell r="I381">
            <v>31</v>
          </cell>
          <cell r="J381">
            <v>30</v>
          </cell>
          <cell r="K381">
            <v>31</v>
          </cell>
          <cell r="L381">
            <v>31</v>
          </cell>
          <cell r="M381">
            <v>30</v>
          </cell>
          <cell r="N381">
            <v>31</v>
          </cell>
          <cell r="O381">
            <v>30</v>
          </cell>
          <cell r="P381">
            <v>31</v>
          </cell>
          <cell r="Q381">
            <v>365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0.20156560872965076</v>
          </cell>
          <cell r="AU381">
            <v>0.15306843097268041</v>
          </cell>
          <cell r="AV381">
            <v>8.3309409345799251E-2</v>
          </cell>
          <cell r="AW381">
            <v>0</v>
          </cell>
          <cell r="AX381">
            <v>1.4646787211795239E-2</v>
          </cell>
          <cell r="AY381">
            <v>7.082822473130552E-4</v>
          </cell>
          <cell r="AZ381">
            <v>0</v>
          </cell>
          <cell r="BA381">
            <v>1.1369871429833343E-2</v>
          </cell>
          <cell r="BB381">
            <v>1.4148398402774395E-2</v>
          </cell>
          <cell r="BC381">
            <v>0.11261236367808031</v>
          </cell>
          <cell r="BD381">
            <v>0.14205736924937609</v>
          </cell>
          <cell r="BE381">
            <v>0.21081053961715721</v>
          </cell>
          <cell r="BF381">
            <v>0.94429706088446008</v>
          </cell>
          <cell r="BG381">
            <v>0.94429706088446008</v>
          </cell>
          <cell r="BH381">
            <v>2196.3216479699481</v>
          </cell>
          <cell r="BI381">
            <v>3078.48</v>
          </cell>
        </row>
        <row r="382">
          <cell r="A382" t="str">
            <v>л/с №3000000147326</v>
          </cell>
          <cell r="B382" t="str">
            <v>А/м 57</v>
          </cell>
          <cell r="C382" t="str">
            <v>Попова Елена Геннадьевна</v>
          </cell>
          <cell r="D382">
            <v>13.9</v>
          </cell>
          <cell r="E382">
            <v>31</v>
          </cell>
          <cell r="F382">
            <v>28</v>
          </cell>
          <cell r="G382">
            <v>31</v>
          </cell>
          <cell r="H382">
            <v>30</v>
          </cell>
          <cell r="I382">
            <v>31</v>
          </cell>
          <cell r="J382">
            <v>30</v>
          </cell>
          <cell r="K382">
            <v>31</v>
          </cell>
          <cell r="L382">
            <v>31</v>
          </cell>
          <cell r="M382">
            <v>30</v>
          </cell>
          <cell r="N382">
            <v>31</v>
          </cell>
          <cell r="O382">
            <v>30</v>
          </cell>
          <cell r="P382">
            <v>31</v>
          </cell>
          <cell r="Q382">
            <v>365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0.20753792306238114</v>
          </cell>
          <cell r="AU382">
            <v>0.15760379189038945</v>
          </cell>
          <cell r="AV382">
            <v>8.5777836289378503E-2</v>
          </cell>
          <cell r="AW382">
            <v>0</v>
          </cell>
          <cell r="AX382">
            <v>1.5080766092144728E-2</v>
          </cell>
          <cell r="AY382">
            <v>7.2926838797418277E-4</v>
          </cell>
          <cell r="AZ382">
            <v>0</v>
          </cell>
          <cell r="BA382">
            <v>1.1706756509235812E-2</v>
          </cell>
          <cell r="BB382">
            <v>1.4567610207301044E-2</v>
          </cell>
          <cell r="BC382">
            <v>0.11594902630557899</v>
          </cell>
          <cell r="BD382">
            <v>0.14626647648639465</v>
          </cell>
          <cell r="BE382">
            <v>0.21705677782803595</v>
          </cell>
          <cell r="BF382">
            <v>0.97227623305881439</v>
          </cell>
          <cell r="BG382">
            <v>0.97227623305881439</v>
          </cell>
          <cell r="BH382">
            <v>2261.3978449468354</v>
          </cell>
          <cell r="BI382">
            <v>3170.6400000000012</v>
          </cell>
        </row>
        <row r="383">
          <cell r="A383" t="str">
            <v>л/с №3000000147327</v>
          </cell>
          <cell r="B383" t="str">
            <v>А/м 58</v>
          </cell>
          <cell r="C383" t="str">
            <v>Барсов Андрей Анатольевич</v>
          </cell>
          <cell r="D383">
            <v>11.1</v>
          </cell>
          <cell r="E383">
            <v>31</v>
          </cell>
          <cell r="F383">
            <v>28</v>
          </cell>
          <cell r="G383">
            <v>31</v>
          </cell>
          <cell r="H383">
            <v>30</v>
          </cell>
          <cell r="I383">
            <v>31</v>
          </cell>
          <cell r="J383">
            <v>30</v>
          </cell>
          <cell r="K383">
            <v>31</v>
          </cell>
          <cell r="L383">
            <v>31</v>
          </cell>
          <cell r="M383">
            <v>30</v>
          </cell>
          <cell r="N383">
            <v>31</v>
          </cell>
          <cell r="O383">
            <v>30</v>
          </cell>
          <cell r="P383">
            <v>31</v>
          </cell>
          <cell r="Q383">
            <v>365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0.16573172273326839</v>
          </cell>
          <cell r="AU383">
            <v>0.12585626546642611</v>
          </cell>
          <cell r="AV383">
            <v>6.8498847684323835E-2</v>
          </cell>
          <cell r="AW383">
            <v>0</v>
          </cell>
          <cell r="AX383">
            <v>1.2042913929698308E-2</v>
          </cell>
          <cell r="AY383">
            <v>5.823654033462898E-4</v>
          </cell>
          <cell r="AZ383">
            <v>0</v>
          </cell>
          <cell r="BA383">
            <v>9.3485609534185252E-3</v>
          </cell>
          <cell r="BB383">
            <v>1.1633127575614502E-2</v>
          </cell>
          <cell r="BC383">
            <v>9.2592387913088256E-2</v>
          </cell>
          <cell r="BD383">
            <v>0.11680272582726478</v>
          </cell>
          <cell r="BE383">
            <v>0.17333311035188481</v>
          </cell>
          <cell r="BF383">
            <v>0.77642202783833381</v>
          </cell>
          <cell r="BG383">
            <v>0.77642202783833381</v>
          </cell>
          <cell r="BH383">
            <v>1805.8644661086239</v>
          </cell>
          <cell r="BI383">
            <v>2531.52</v>
          </cell>
        </row>
        <row r="384">
          <cell r="A384" t="str">
            <v>л/с №3000000147329</v>
          </cell>
          <cell r="B384" t="str">
            <v>А/м 59</v>
          </cell>
          <cell r="C384" t="str">
            <v>Фомичев Андрей Владимирович</v>
          </cell>
          <cell r="D384">
            <v>11.1</v>
          </cell>
          <cell r="E384">
            <v>31</v>
          </cell>
          <cell r="F384">
            <v>28</v>
          </cell>
          <cell r="G384">
            <v>31</v>
          </cell>
          <cell r="H384">
            <v>30</v>
          </cell>
          <cell r="I384">
            <v>31</v>
          </cell>
          <cell r="J384">
            <v>30</v>
          </cell>
          <cell r="K384">
            <v>31</v>
          </cell>
          <cell r="L384">
            <v>31</v>
          </cell>
          <cell r="M384">
            <v>30</v>
          </cell>
          <cell r="N384">
            <v>31</v>
          </cell>
          <cell r="O384">
            <v>30</v>
          </cell>
          <cell r="P384">
            <v>31</v>
          </cell>
          <cell r="Q384">
            <v>365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0.16573172273326839</v>
          </cell>
          <cell r="AU384">
            <v>0.12585626546642611</v>
          </cell>
          <cell r="AV384">
            <v>6.8498847684323835E-2</v>
          </cell>
          <cell r="AW384">
            <v>0</v>
          </cell>
          <cell r="AX384">
            <v>1.2042913929698308E-2</v>
          </cell>
          <cell r="AY384">
            <v>5.823654033462898E-4</v>
          </cell>
          <cell r="AZ384">
            <v>0</v>
          </cell>
          <cell r="BA384">
            <v>9.3485609534185252E-3</v>
          </cell>
          <cell r="BB384">
            <v>1.1633127575614502E-2</v>
          </cell>
          <cell r="BC384">
            <v>9.2592387913088256E-2</v>
          </cell>
          <cell r="BD384">
            <v>0.11680272582726478</v>
          </cell>
          <cell r="BE384">
            <v>0.17333311035188481</v>
          </cell>
          <cell r="BF384">
            <v>0.77642202783833381</v>
          </cell>
          <cell r="BG384">
            <v>0.77642202783833381</v>
          </cell>
          <cell r="BH384">
            <v>1805.8644661086239</v>
          </cell>
          <cell r="BI384">
            <v>2531.52</v>
          </cell>
        </row>
        <row r="385">
          <cell r="A385" t="str">
            <v>л/с №3000000147330</v>
          </cell>
          <cell r="B385" t="str">
            <v>А/м 60</v>
          </cell>
          <cell r="C385" t="str">
            <v>Бойко Владимир Владимирович</v>
          </cell>
          <cell r="D385">
            <v>14.2</v>
          </cell>
          <cell r="E385">
            <v>31</v>
          </cell>
          <cell r="F385">
            <v>28</v>
          </cell>
          <cell r="G385">
            <v>31</v>
          </cell>
          <cell r="H385">
            <v>30</v>
          </cell>
          <cell r="I385">
            <v>31</v>
          </cell>
          <cell r="J385">
            <v>30</v>
          </cell>
          <cell r="K385">
            <v>31</v>
          </cell>
          <cell r="L385">
            <v>31</v>
          </cell>
          <cell r="M385">
            <v>30</v>
          </cell>
          <cell r="N385">
            <v>31</v>
          </cell>
          <cell r="O385">
            <v>30</v>
          </cell>
          <cell r="P385">
            <v>31</v>
          </cell>
          <cell r="Q385">
            <v>365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0.21201715881192892</v>
          </cell>
          <cell r="AU385">
            <v>0.16100531257867123</v>
          </cell>
          <cell r="AV385">
            <v>8.7629156497062918E-2</v>
          </cell>
          <cell r="AW385">
            <v>0</v>
          </cell>
          <cell r="AX385">
            <v>1.5406250252406843E-2</v>
          </cell>
          <cell r="AY385">
            <v>7.4500799347002836E-4</v>
          </cell>
          <cell r="AZ385">
            <v>0</v>
          </cell>
          <cell r="BA385">
            <v>1.1959420318787663E-2</v>
          </cell>
          <cell r="BB385">
            <v>1.4882019060696031E-2</v>
          </cell>
          <cell r="BC385">
            <v>0.11845152327620299</v>
          </cell>
          <cell r="BD385">
            <v>0.14942330691415853</v>
          </cell>
          <cell r="BE385">
            <v>0.22174145648619498</v>
          </cell>
          <cell r="BF385">
            <v>0.99326061218958017</v>
          </cell>
          <cell r="BG385">
            <v>0.99326061218958017</v>
          </cell>
          <cell r="BH385">
            <v>2310.2049926795007</v>
          </cell>
          <cell r="BI385">
            <v>3240.3599999999988</v>
          </cell>
        </row>
        <row r="386">
          <cell r="A386" t="str">
            <v>л/с №3000000147331</v>
          </cell>
          <cell r="B386" t="str">
            <v>А/м 61</v>
          </cell>
          <cell r="C386" t="str">
            <v>Кулматова Ольга Викторовна</v>
          </cell>
          <cell r="D386">
            <v>10.7</v>
          </cell>
          <cell r="E386">
            <v>31</v>
          </cell>
          <cell r="F386">
            <v>28</v>
          </cell>
          <cell r="G386">
            <v>31</v>
          </cell>
          <cell r="H386">
            <v>30</v>
          </cell>
          <cell r="I386">
            <v>31</v>
          </cell>
          <cell r="J386">
            <v>30</v>
          </cell>
          <cell r="K386">
            <v>31</v>
          </cell>
          <cell r="L386">
            <v>31</v>
          </cell>
          <cell r="M386">
            <v>30</v>
          </cell>
          <cell r="N386">
            <v>31</v>
          </cell>
          <cell r="O386">
            <v>30</v>
          </cell>
          <cell r="P386">
            <v>31</v>
          </cell>
          <cell r="Q386">
            <v>365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0.15975940840053798</v>
          </cell>
          <cell r="AU386">
            <v>0.12132090454871705</v>
          </cell>
          <cell r="AV386">
            <v>6.6030420740744597E-2</v>
          </cell>
          <cell r="AW386">
            <v>0</v>
          </cell>
          <cell r="AX386">
            <v>1.1608935049348819E-2</v>
          </cell>
          <cell r="AY386">
            <v>5.6137926268516223E-4</v>
          </cell>
          <cell r="AZ386">
            <v>0</v>
          </cell>
          <cell r="BA386">
            <v>9.011675874016056E-3</v>
          </cell>
          <cell r="BB386">
            <v>1.1213915771087853E-2</v>
          </cell>
          <cell r="BC386">
            <v>8.9255725285589574E-2</v>
          </cell>
          <cell r="BD386">
            <v>0.11259361859024622</v>
          </cell>
          <cell r="BE386">
            <v>0.16708687214100607</v>
          </cell>
          <cell r="BF386">
            <v>0.7484428556639795</v>
          </cell>
          <cell r="BG386">
            <v>0.7484428556639795</v>
          </cell>
          <cell r="BH386">
            <v>1740.7882691317368</v>
          </cell>
          <cell r="BI386">
            <v>2442.12</v>
          </cell>
        </row>
        <row r="387">
          <cell r="A387" t="str">
            <v>л/с №3000000147337</v>
          </cell>
          <cell r="B387" t="str">
            <v>А/м 62</v>
          </cell>
          <cell r="C387" t="str">
            <v>Кулматова Ольга Викторовна</v>
          </cell>
          <cell r="D387">
            <v>10.9</v>
          </cell>
          <cell r="E387">
            <v>31</v>
          </cell>
          <cell r="F387">
            <v>28</v>
          </cell>
          <cell r="G387">
            <v>31</v>
          </cell>
          <cell r="H387">
            <v>30</v>
          </cell>
          <cell r="I387">
            <v>31</v>
          </cell>
          <cell r="J387">
            <v>30</v>
          </cell>
          <cell r="K387">
            <v>31</v>
          </cell>
          <cell r="L387">
            <v>31</v>
          </cell>
          <cell r="M387">
            <v>30</v>
          </cell>
          <cell r="N387">
            <v>31</v>
          </cell>
          <cell r="O387">
            <v>30</v>
          </cell>
          <cell r="P387">
            <v>31</v>
          </cell>
          <cell r="Q387">
            <v>365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0.1627455655669032</v>
          </cell>
          <cell r="AU387">
            <v>0.1235885850075716</v>
          </cell>
          <cell r="AV387">
            <v>6.7264634212534216E-2</v>
          </cell>
          <cell r="AW387">
            <v>0</v>
          </cell>
          <cell r="AX387">
            <v>1.1825924489523564E-2</v>
          </cell>
          <cell r="AY387">
            <v>5.7187233301572607E-4</v>
          </cell>
          <cell r="AZ387">
            <v>0</v>
          </cell>
          <cell r="BA387">
            <v>9.1801184137172923E-3</v>
          </cell>
          <cell r="BB387">
            <v>1.1423521673351179E-2</v>
          </cell>
          <cell r="BC387">
            <v>9.0924056599338915E-2</v>
          </cell>
          <cell r="BD387">
            <v>0.11469817220875551</v>
          </cell>
          <cell r="BE387">
            <v>0.17020999124644545</v>
          </cell>
          <cell r="BF387">
            <v>0.76243244175115665</v>
          </cell>
          <cell r="BG387">
            <v>0.76243244175115665</v>
          </cell>
          <cell r="BH387">
            <v>1773.3263676201802</v>
          </cell>
          <cell r="BI387">
            <v>2486.88</v>
          </cell>
        </row>
        <row r="388">
          <cell r="A388" t="str">
            <v>л/с №3000000147375</v>
          </cell>
          <cell r="B388" t="str">
            <v>А/м 63</v>
          </cell>
          <cell r="C388" t="str">
            <v>Горелов Илья Геннадьевич</v>
          </cell>
          <cell r="D388">
            <v>10.8</v>
          </cell>
          <cell r="E388">
            <v>31</v>
          </cell>
          <cell r="F388">
            <v>28</v>
          </cell>
          <cell r="G388">
            <v>31</v>
          </cell>
          <cell r="H388">
            <v>30</v>
          </cell>
          <cell r="I388">
            <v>31</v>
          </cell>
          <cell r="J388">
            <v>30</v>
          </cell>
          <cell r="K388">
            <v>31</v>
          </cell>
          <cell r="L388">
            <v>31</v>
          </cell>
          <cell r="M388">
            <v>30</v>
          </cell>
          <cell r="N388">
            <v>31</v>
          </cell>
          <cell r="O388">
            <v>30</v>
          </cell>
          <cell r="P388">
            <v>31</v>
          </cell>
          <cell r="Q388">
            <v>365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0.16125248698372061</v>
          </cell>
          <cell r="AU388">
            <v>0.12245474477814433</v>
          </cell>
          <cell r="AV388">
            <v>6.6647527476639407E-2</v>
          </cell>
          <cell r="AW388">
            <v>0</v>
          </cell>
          <cell r="AX388">
            <v>1.1717429769436193E-2</v>
          </cell>
          <cell r="AY388">
            <v>5.666257978504442E-4</v>
          </cell>
          <cell r="AZ388">
            <v>0</v>
          </cell>
          <cell r="BA388">
            <v>9.0958971438666741E-3</v>
          </cell>
          <cell r="BB388">
            <v>1.1318718722219517E-2</v>
          </cell>
          <cell r="BC388">
            <v>9.0089890942464251E-2</v>
          </cell>
          <cell r="BD388">
            <v>0.11364589539950087</v>
          </cell>
          <cell r="BE388">
            <v>0.16864843169372579</v>
          </cell>
          <cell r="BF388">
            <v>0.75543764870756802</v>
          </cell>
          <cell r="BG388">
            <v>0.75543764870756802</v>
          </cell>
          <cell r="BH388">
            <v>1757.0573183759584</v>
          </cell>
          <cell r="BI388">
            <v>2464.5600000000009</v>
          </cell>
        </row>
        <row r="389">
          <cell r="A389" t="str">
            <v>л/с №3000000147376</v>
          </cell>
          <cell r="B389" t="str">
            <v>А/м 64</v>
          </cell>
          <cell r="C389" t="str">
            <v>Ву Тхи Хоа</v>
          </cell>
          <cell r="D389">
            <v>10.9</v>
          </cell>
          <cell r="E389">
            <v>31</v>
          </cell>
          <cell r="F389">
            <v>28</v>
          </cell>
          <cell r="G389">
            <v>31</v>
          </cell>
          <cell r="H389">
            <v>30</v>
          </cell>
          <cell r="I389">
            <v>31</v>
          </cell>
          <cell r="J389">
            <v>30</v>
          </cell>
          <cell r="K389">
            <v>31</v>
          </cell>
          <cell r="L389">
            <v>31</v>
          </cell>
          <cell r="M389">
            <v>30</v>
          </cell>
          <cell r="N389">
            <v>31</v>
          </cell>
          <cell r="O389">
            <v>30</v>
          </cell>
          <cell r="P389">
            <v>31</v>
          </cell>
          <cell r="Q389">
            <v>365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0.1627455655669032</v>
          </cell>
          <cell r="AU389">
            <v>0.1235885850075716</v>
          </cell>
          <cell r="AV389">
            <v>6.7264634212534216E-2</v>
          </cell>
          <cell r="AW389">
            <v>0</v>
          </cell>
          <cell r="AX389">
            <v>1.1825924489523564E-2</v>
          </cell>
          <cell r="AY389">
            <v>5.7187233301572607E-4</v>
          </cell>
          <cell r="AZ389">
            <v>0</v>
          </cell>
          <cell r="BA389">
            <v>9.1801184137172923E-3</v>
          </cell>
          <cell r="BB389">
            <v>1.1423521673351179E-2</v>
          </cell>
          <cell r="BC389">
            <v>9.0924056599338915E-2</v>
          </cell>
          <cell r="BD389">
            <v>0.11469817220875551</v>
          </cell>
          <cell r="BE389">
            <v>0.17020999124644545</v>
          </cell>
          <cell r="BF389">
            <v>0.76243244175115665</v>
          </cell>
          <cell r="BG389">
            <v>0.76243244175115665</v>
          </cell>
          <cell r="BH389">
            <v>1773.3263676201802</v>
          </cell>
          <cell r="BI389">
            <v>2486.88</v>
          </cell>
        </row>
        <row r="390">
          <cell r="A390" t="str">
            <v>л/с №3000000147378</v>
          </cell>
          <cell r="B390" t="str">
            <v>А/м 65</v>
          </cell>
          <cell r="C390" t="str">
            <v>Попова Елена Геннадьевна</v>
          </cell>
          <cell r="D390">
            <v>13.8</v>
          </cell>
          <cell r="E390">
            <v>31</v>
          </cell>
          <cell r="F390">
            <v>28</v>
          </cell>
          <cell r="G390">
            <v>31</v>
          </cell>
          <cell r="H390">
            <v>30</v>
          </cell>
          <cell r="I390">
            <v>31</v>
          </cell>
          <cell r="J390">
            <v>30</v>
          </cell>
          <cell r="K390">
            <v>31</v>
          </cell>
          <cell r="L390">
            <v>31</v>
          </cell>
          <cell r="M390">
            <v>30</v>
          </cell>
          <cell r="N390">
            <v>31</v>
          </cell>
          <cell r="O390">
            <v>30</v>
          </cell>
          <cell r="P390">
            <v>31</v>
          </cell>
          <cell r="Q390">
            <v>365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0.20604484447919855</v>
          </cell>
          <cell r="AU390">
            <v>0.1564699516609622</v>
          </cell>
          <cell r="AV390">
            <v>8.5160729553483694E-2</v>
          </cell>
          <cell r="AW390">
            <v>0</v>
          </cell>
          <cell r="AX390">
            <v>1.4972271372057358E-2</v>
          </cell>
          <cell r="AY390">
            <v>7.240218528089009E-4</v>
          </cell>
          <cell r="AZ390">
            <v>0</v>
          </cell>
          <cell r="BA390">
            <v>1.1622535239385196E-2</v>
          </cell>
          <cell r="BB390">
            <v>1.4462807256169382E-2</v>
          </cell>
          <cell r="BC390">
            <v>0.11511486064870433</v>
          </cell>
          <cell r="BD390">
            <v>0.14521419967714</v>
          </cell>
          <cell r="BE390">
            <v>0.21549521827531629</v>
          </cell>
          <cell r="BF390">
            <v>0.96528144001522587</v>
          </cell>
          <cell r="BG390">
            <v>0.96528144001522587</v>
          </cell>
          <cell r="BH390">
            <v>2245.1287957026138</v>
          </cell>
          <cell r="BI390">
            <v>3148.3200000000011</v>
          </cell>
        </row>
        <row r="391">
          <cell r="A391" t="str">
            <v>л/с №3000000147379</v>
          </cell>
          <cell r="B391" t="str">
            <v>А/м 66</v>
          </cell>
          <cell r="C391" t="str">
            <v>Кудачков Антон Владимирович</v>
          </cell>
          <cell r="D391">
            <v>13.6</v>
          </cell>
          <cell r="E391">
            <v>31</v>
          </cell>
          <cell r="F391">
            <v>28</v>
          </cell>
          <cell r="G391">
            <v>31</v>
          </cell>
          <cell r="H391">
            <v>30</v>
          </cell>
          <cell r="I391">
            <v>31</v>
          </cell>
          <cell r="J391">
            <v>30</v>
          </cell>
          <cell r="K391">
            <v>31</v>
          </cell>
          <cell r="L391">
            <v>31</v>
          </cell>
          <cell r="M391">
            <v>30</v>
          </cell>
          <cell r="N391">
            <v>31</v>
          </cell>
          <cell r="O391">
            <v>30</v>
          </cell>
          <cell r="P391">
            <v>31</v>
          </cell>
          <cell r="Q391">
            <v>365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0.20305868731283336</v>
          </cell>
          <cell r="AU391">
            <v>0.15420227120210767</v>
          </cell>
          <cell r="AV391">
            <v>8.3926516081694061E-2</v>
          </cell>
          <cell r="AW391">
            <v>0</v>
          </cell>
          <cell r="AX391">
            <v>1.4755281931882611E-2</v>
          </cell>
          <cell r="AY391">
            <v>7.1352878247833706E-4</v>
          </cell>
          <cell r="AZ391">
            <v>0</v>
          </cell>
          <cell r="BA391">
            <v>1.1454092699683959E-2</v>
          </cell>
          <cell r="BB391">
            <v>1.4253201353906057E-2</v>
          </cell>
          <cell r="BC391">
            <v>0.11344652933495497</v>
          </cell>
          <cell r="BD391">
            <v>0.14310964605863072</v>
          </cell>
          <cell r="BE391">
            <v>0.2123720991698769</v>
          </cell>
          <cell r="BF391">
            <v>0.9512918539280486</v>
          </cell>
          <cell r="BG391">
            <v>0.9512918539280486</v>
          </cell>
          <cell r="BH391">
            <v>2212.5906972141697</v>
          </cell>
          <cell r="BI391">
            <v>3103.6799999999989</v>
          </cell>
        </row>
        <row r="392">
          <cell r="A392" t="str">
            <v>л/с №3000000147389</v>
          </cell>
          <cell r="B392" t="str">
            <v>А/м 67</v>
          </cell>
          <cell r="C392" t="str">
            <v>Нгуен Нгок Нга</v>
          </cell>
          <cell r="D392">
            <v>13.9</v>
          </cell>
          <cell r="E392">
            <v>31</v>
          </cell>
          <cell r="F392">
            <v>28</v>
          </cell>
          <cell r="G392">
            <v>31</v>
          </cell>
          <cell r="H392">
            <v>30</v>
          </cell>
          <cell r="I392">
            <v>31</v>
          </cell>
          <cell r="J392">
            <v>30</v>
          </cell>
          <cell r="K392">
            <v>31</v>
          </cell>
          <cell r="L392">
            <v>31</v>
          </cell>
          <cell r="M392">
            <v>30</v>
          </cell>
          <cell r="N392">
            <v>31</v>
          </cell>
          <cell r="O392">
            <v>30</v>
          </cell>
          <cell r="P392">
            <v>31</v>
          </cell>
          <cell r="Q392">
            <v>365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0.20753792306238114</v>
          </cell>
          <cell r="AU392">
            <v>0.15760379189038945</v>
          </cell>
          <cell r="AV392">
            <v>8.5777836289378503E-2</v>
          </cell>
          <cell r="AW392">
            <v>0</v>
          </cell>
          <cell r="AX392">
            <v>1.5080766092144728E-2</v>
          </cell>
          <cell r="AY392">
            <v>7.2926838797418277E-4</v>
          </cell>
          <cell r="AZ392">
            <v>0</v>
          </cell>
          <cell r="BA392">
            <v>1.1706756509235812E-2</v>
          </cell>
          <cell r="BB392">
            <v>1.4567610207301044E-2</v>
          </cell>
          <cell r="BC392">
            <v>0.11594902630557899</v>
          </cell>
          <cell r="BD392">
            <v>0.14626647648639465</v>
          </cell>
          <cell r="BE392">
            <v>0.21705677782803595</v>
          </cell>
          <cell r="BF392">
            <v>0.97227623305881439</v>
          </cell>
          <cell r="BG392">
            <v>0.97227623305881439</v>
          </cell>
          <cell r="BH392">
            <v>2261.3978449468354</v>
          </cell>
          <cell r="BI392">
            <v>3170.6400000000012</v>
          </cell>
        </row>
        <row r="393">
          <cell r="A393" t="str">
            <v>л/с №3000001183718</v>
          </cell>
          <cell r="B393" t="str">
            <v>А/м 68</v>
          </cell>
          <cell r="C393" t="str">
            <v>Овчинникова Юлия Викторовна</v>
          </cell>
          <cell r="D393">
            <v>13.9</v>
          </cell>
          <cell r="E393">
            <v>31</v>
          </cell>
          <cell r="F393">
            <v>28</v>
          </cell>
          <cell r="G393">
            <v>31</v>
          </cell>
          <cell r="H393">
            <v>30</v>
          </cell>
          <cell r="I393">
            <v>31</v>
          </cell>
          <cell r="J393">
            <v>30</v>
          </cell>
          <cell r="K393">
            <v>31</v>
          </cell>
          <cell r="L393">
            <v>31</v>
          </cell>
          <cell r="M393">
            <v>30</v>
          </cell>
          <cell r="N393">
            <v>31</v>
          </cell>
          <cell r="O393">
            <v>30</v>
          </cell>
          <cell r="P393">
            <v>31</v>
          </cell>
          <cell r="Q393">
            <v>365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0.20753792306238114</v>
          </cell>
          <cell r="AU393">
            <v>0.15760379189038945</v>
          </cell>
          <cell r="AV393">
            <v>8.5777836289378503E-2</v>
          </cell>
          <cell r="AW393">
            <v>0</v>
          </cell>
          <cell r="AX393">
            <v>1.5080766092144728E-2</v>
          </cell>
          <cell r="AY393">
            <v>7.2926838797418277E-4</v>
          </cell>
          <cell r="AZ393">
            <v>0</v>
          </cell>
          <cell r="BA393">
            <v>1.1706756509235812E-2</v>
          </cell>
          <cell r="BB393">
            <v>1.4567610207301044E-2</v>
          </cell>
          <cell r="BC393">
            <v>0.11594902630557899</v>
          </cell>
          <cell r="BD393">
            <v>0.14626647648639465</v>
          </cell>
          <cell r="BE393">
            <v>0.21705677782803595</v>
          </cell>
          <cell r="BF393">
            <v>0.97227623305881439</v>
          </cell>
          <cell r="BG393">
            <v>0.97227623305881439</v>
          </cell>
          <cell r="BH393">
            <v>2261.3978449468354</v>
          </cell>
          <cell r="BI393">
            <v>3170.6400000000012</v>
          </cell>
        </row>
        <row r="394">
          <cell r="A394" t="str">
            <v>л/с №3000000147391</v>
          </cell>
          <cell r="B394" t="str">
            <v>А/м 69</v>
          </cell>
          <cell r="C394" t="str">
            <v>Овчинников Игорь Владимирович</v>
          </cell>
          <cell r="D394">
            <v>14</v>
          </cell>
          <cell r="E394">
            <v>31</v>
          </cell>
          <cell r="F394">
            <v>28</v>
          </cell>
          <cell r="G394">
            <v>31</v>
          </cell>
          <cell r="H394">
            <v>30</v>
          </cell>
          <cell r="I394">
            <v>31</v>
          </cell>
          <cell r="J394">
            <v>30</v>
          </cell>
          <cell r="K394">
            <v>31</v>
          </cell>
          <cell r="L394">
            <v>31</v>
          </cell>
          <cell r="M394">
            <v>30</v>
          </cell>
          <cell r="N394">
            <v>31</v>
          </cell>
          <cell r="O394">
            <v>30</v>
          </cell>
          <cell r="P394">
            <v>31</v>
          </cell>
          <cell r="Q394">
            <v>365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0.20903100164556374</v>
          </cell>
          <cell r="AU394">
            <v>0.15873763211981673</v>
          </cell>
          <cell r="AV394">
            <v>8.6394943025273299E-2</v>
          </cell>
          <cell r="AW394">
            <v>0</v>
          </cell>
          <cell r="AX394">
            <v>1.5189260812232102E-2</v>
          </cell>
          <cell r="AY394">
            <v>7.3451492313946463E-4</v>
          </cell>
          <cell r="AZ394">
            <v>0</v>
          </cell>
          <cell r="BA394">
            <v>1.179097777908643E-2</v>
          </cell>
          <cell r="BB394">
            <v>1.4672413158432707E-2</v>
          </cell>
          <cell r="BC394">
            <v>0.11678319196245365</v>
          </cell>
          <cell r="BD394">
            <v>0.14731875329564928</v>
          </cell>
          <cell r="BE394">
            <v>0.21861833738075565</v>
          </cell>
          <cell r="BF394">
            <v>0.97927102610240302</v>
          </cell>
          <cell r="BG394">
            <v>0.97927102610240302</v>
          </cell>
          <cell r="BH394">
            <v>2277.6668941910571</v>
          </cell>
          <cell r="BI394">
            <v>3192.9599999999996</v>
          </cell>
        </row>
        <row r="395">
          <cell r="A395" t="str">
            <v>л/с №3000000147392</v>
          </cell>
          <cell r="B395" t="str">
            <v>А/м 70</v>
          </cell>
          <cell r="C395" t="str">
            <v>Староверова Татьяна Викторовна</v>
          </cell>
          <cell r="D395">
            <v>14</v>
          </cell>
          <cell r="E395">
            <v>31</v>
          </cell>
          <cell r="F395">
            <v>28</v>
          </cell>
          <cell r="G395">
            <v>31</v>
          </cell>
          <cell r="H395">
            <v>30</v>
          </cell>
          <cell r="I395">
            <v>31</v>
          </cell>
          <cell r="J395">
            <v>30</v>
          </cell>
          <cell r="K395">
            <v>31</v>
          </cell>
          <cell r="L395">
            <v>31</v>
          </cell>
          <cell r="M395">
            <v>30</v>
          </cell>
          <cell r="N395">
            <v>31</v>
          </cell>
          <cell r="O395">
            <v>30</v>
          </cell>
          <cell r="P395">
            <v>31</v>
          </cell>
          <cell r="Q395">
            <v>365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0.20903100164556374</v>
          </cell>
          <cell r="AU395">
            <v>0.15873763211981673</v>
          </cell>
          <cell r="AV395">
            <v>8.6394943025273299E-2</v>
          </cell>
          <cell r="AW395">
            <v>0</v>
          </cell>
          <cell r="AX395">
            <v>1.5189260812232102E-2</v>
          </cell>
          <cell r="AY395">
            <v>7.3451492313946463E-4</v>
          </cell>
          <cell r="AZ395">
            <v>0</v>
          </cell>
          <cell r="BA395">
            <v>1.179097777908643E-2</v>
          </cell>
          <cell r="BB395">
            <v>1.4672413158432707E-2</v>
          </cell>
          <cell r="BC395">
            <v>0.11678319196245365</v>
          </cell>
          <cell r="BD395">
            <v>0.14731875329564928</v>
          </cell>
          <cell r="BE395">
            <v>0.21861833738075565</v>
          </cell>
          <cell r="BF395">
            <v>0.97927102610240302</v>
          </cell>
          <cell r="BG395">
            <v>0.97927102610240302</v>
          </cell>
          <cell r="BH395">
            <v>2277.6668941910571</v>
          </cell>
          <cell r="BI395">
            <v>3192.9599999999996</v>
          </cell>
        </row>
        <row r="396">
          <cell r="A396" t="str">
            <v>л/с №3000000147393</v>
          </cell>
          <cell r="B396" t="str">
            <v>А/м 71</v>
          </cell>
          <cell r="C396" t="str">
            <v>Тимошкина Алина Алексеевна</v>
          </cell>
          <cell r="D396">
            <v>13.6</v>
          </cell>
          <cell r="E396">
            <v>31</v>
          </cell>
          <cell r="F396">
            <v>28</v>
          </cell>
          <cell r="G396">
            <v>31</v>
          </cell>
          <cell r="H396">
            <v>30</v>
          </cell>
          <cell r="I396">
            <v>31</v>
          </cell>
          <cell r="J396">
            <v>30</v>
          </cell>
          <cell r="K396">
            <v>31</v>
          </cell>
          <cell r="L396">
            <v>31</v>
          </cell>
          <cell r="M396">
            <v>30</v>
          </cell>
          <cell r="N396">
            <v>31</v>
          </cell>
          <cell r="O396">
            <v>30</v>
          </cell>
          <cell r="P396">
            <v>31</v>
          </cell>
          <cell r="Q396">
            <v>365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0.20305868731283336</v>
          </cell>
          <cell r="AU396">
            <v>0.15420227120210767</v>
          </cell>
          <cell r="AV396">
            <v>8.3926516081694061E-2</v>
          </cell>
          <cell r="AW396">
            <v>0</v>
          </cell>
          <cell r="AX396">
            <v>1.4755281931882611E-2</v>
          </cell>
          <cell r="AY396">
            <v>7.1352878247833706E-4</v>
          </cell>
          <cell r="AZ396">
            <v>0</v>
          </cell>
          <cell r="BA396">
            <v>1.1454092699683959E-2</v>
          </cell>
          <cell r="BB396">
            <v>1.4253201353906057E-2</v>
          </cell>
          <cell r="BC396">
            <v>0.11344652933495497</v>
          </cell>
          <cell r="BD396">
            <v>0.14310964605863072</v>
          </cell>
          <cell r="BE396">
            <v>0.2123720991698769</v>
          </cell>
          <cell r="BF396">
            <v>0.9512918539280486</v>
          </cell>
          <cell r="BG396">
            <v>0.9512918539280486</v>
          </cell>
          <cell r="BH396">
            <v>2212.5906972141697</v>
          </cell>
          <cell r="BI396">
            <v>3103.6799999999989</v>
          </cell>
        </row>
        <row r="397">
          <cell r="A397" t="str">
            <v>л/с №3000000147403</v>
          </cell>
          <cell r="B397" t="str">
            <v>А/м 72</v>
          </cell>
          <cell r="C397" t="str">
            <v>Кирик Екатерина Николаевна</v>
          </cell>
          <cell r="D397">
            <v>14</v>
          </cell>
          <cell r="E397">
            <v>31</v>
          </cell>
          <cell r="F397">
            <v>28</v>
          </cell>
          <cell r="G397">
            <v>31</v>
          </cell>
          <cell r="H397">
            <v>30</v>
          </cell>
          <cell r="I397">
            <v>31</v>
          </cell>
          <cell r="J397">
            <v>30</v>
          </cell>
          <cell r="K397">
            <v>31</v>
          </cell>
          <cell r="L397">
            <v>31</v>
          </cell>
          <cell r="M397">
            <v>30</v>
          </cell>
          <cell r="N397">
            <v>31</v>
          </cell>
          <cell r="O397">
            <v>30</v>
          </cell>
          <cell r="P397">
            <v>31</v>
          </cell>
          <cell r="Q397">
            <v>365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0.20903100164556374</v>
          </cell>
          <cell r="AU397">
            <v>0.15873763211981673</v>
          </cell>
          <cell r="AV397">
            <v>8.6394943025273299E-2</v>
          </cell>
          <cell r="AW397">
            <v>0</v>
          </cell>
          <cell r="AX397">
            <v>1.5189260812232102E-2</v>
          </cell>
          <cell r="AY397">
            <v>7.3451492313946463E-4</v>
          </cell>
          <cell r="AZ397">
            <v>0</v>
          </cell>
          <cell r="BA397">
            <v>1.179097777908643E-2</v>
          </cell>
          <cell r="BB397">
            <v>1.4672413158432707E-2</v>
          </cell>
          <cell r="BC397">
            <v>0.11678319196245365</v>
          </cell>
          <cell r="BD397">
            <v>0.14731875329564928</v>
          </cell>
          <cell r="BE397">
            <v>0.21861833738075565</v>
          </cell>
          <cell r="BF397">
            <v>0.97927102610240302</v>
          </cell>
          <cell r="BG397">
            <v>0.97927102610240302</v>
          </cell>
          <cell r="BH397">
            <v>2277.6668941910571</v>
          </cell>
          <cell r="BI397">
            <v>3192.9599999999996</v>
          </cell>
        </row>
        <row r="398">
          <cell r="A398" t="str">
            <v>л/с №3000000147405</v>
          </cell>
          <cell r="B398" t="str">
            <v>А/м 73</v>
          </cell>
          <cell r="C398" t="str">
            <v>Антонюк Андрей Константинович</v>
          </cell>
          <cell r="D398">
            <v>14</v>
          </cell>
          <cell r="E398">
            <v>31</v>
          </cell>
          <cell r="F398">
            <v>28</v>
          </cell>
          <cell r="G398">
            <v>31</v>
          </cell>
          <cell r="H398">
            <v>30</v>
          </cell>
          <cell r="I398">
            <v>31</v>
          </cell>
          <cell r="J398">
            <v>30</v>
          </cell>
          <cell r="K398">
            <v>31</v>
          </cell>
          <cell r="L398">
            <v>31</v>
          </cell>
          <cell r="M398">
            <v>30</v>
          </cell>
          <cell r="N398">
            <v>31</v>
          </cell>
          <cell r="O398">
            <v>30</v>
          </cell>
          <cell r="P398">
            <v>31</v>
          </cell>
          <cell r="Q398">
            <v>365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0.20903100164556374</v>
          </cell>
          <cell r="AU398">
            <v>0.15873763211981673</v>
          </cell>
          <cell r="AV398">
            <v>8.6394943025273299E-2</v>
          </cell>
          <cell r="AW398">
            <v>0</v>
          </cell>
          <cell r="AX398">
            <v>1.5189260812232102E-2</v>
          </cell>
          <cell r="AY398">
            <v>7.3451492313946463E-4</v>
          </cell>
          <cell r="AZ398">
            <v>0</v>
          </cell>
          <cell r="BA398">
            <v>1.179097777908643E-2</v>
          </cell>
          <cell r="BB398">
            <v>1.4672413158432707E-2</v>
          </cell>
          <cell r="BC398">
            <v>0.11678319196245365</v>
          </cell>
          <cell r="BD398">
            <v>0.14731875329564928</v>
          </cell>
          <cell r="BE398">
            <v>0.21861833738075565</v>
          </cell>
          <cell r="BF398">
            <v>0.97927102610240302</v>
          </cell>
          <cell r="BG398">
            <v>0.97927102610240302</v>
          </cell>
          <cell r="BH398">
            <v>2277.6668941910571</v>
          </cell>
          <cell r="BI398">
            <v>3192.9599999999996</v>
          </cell>
        </row>
        <row r="399">
          <cell r="A399" t="str">
            <v>л/с №3000000147406</v>
          </cell>
          <cell r="B399" t="str">
            <v>А/м 74</v>
          </cell>
          <cell r="C399" t="str">
            <v>Азаров Олег Андреевич</v>
          </cell>
          <cell r="D399">
            <v>13.7</v>
          </cell>
          <cell r="E399">
            <v>31</v>
          </cell>
          <cell r="F399">
            <v>28</v>
          </cell>
          <cell r="G399">
            <v>31</v>
          </cell>
          <cell r="H399">
            <v>30</v>
          </cell>
          <cell r="I399">
            <v>31</v>
          </cell>
          <cell r="J399">
            <v>30</v>
          </cell>
          <cell r="K399">
            <v>31</v>
          </cell>
          <cell r="L399">
            <v>31</v>
          </cell>
          <cell r="M399">
            <v>30</v>
          </cell>
          <cell r="N399">
            <v>31</v>
          </cell>
          <cell r="O399">
            <v>30</v>
          </cell>
          <cell r="P399">
            <v>31</v>
          </cell>
          <cell r="Q399">
            <v>365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0.20455176589601592</v>
          </cell>
          <cell r="AU399">
            <v>0.15533611143153492</v>
          </cell>
          <cell r="AV399">
            <v>8.454362281758887E-2</v>
          </cell>
          <cell r="AW399">
            <v>0</v>
          </cell>
          <cell r="AX399">
            <v>1.4863776651969984E-2</v>
          </cell>
          <cell r="AY399">
            <v>7.1877531764361893E-4</v>
          </cell>
          <cell r="AZ399">
            <v>0</v>
          </cell>
          <cell r="BA399">
            <v>1.1538313969534577E-2</v>
          </cell>
          <cell r="BB399">
            <v>1.435800430503772E-2</v>
          </cell>
          <cell r="BC399">
            <v>0.11428069499182965</v>
          </cell>
          <cell r="BD399">
            <v>0.14416192286788534</v>
          </cell>
          <cell r="BE399">
            <v>0.21393365872259656</v>
          </cell>
          <cell r="BF399">
            <v>0.95828664697163712</v>
          </cell>
          <cell r="BG399">
            <v>0.95828664697163712</v>
          </cell>
          <cell r="BH399">
            <v>2228.8597464583913</v>
          </cell>
          <cell r="BI399">
            <v>3126</v>
          </cell>
        </row>
        <row r="400">
          <cell r="A400" t="str">
            <v>л/с №3000000147407</v>
          </cell>
          <cell r="B400" t="str">
            <v>А/м 75</v>
          </cell>
          <cell r="C400" t="str">
            <v>Подольская Ирина Евгеньевна</v>
          </cell>
          <cell r="D400">
            <v>13.9</v>
          </cell>
          <cell r="E400">
            <v>31</v>
          </cell>
          <cell r="F400">
            <v>28</v>
          </cell>
          <cell r="G400">
            <v>31</v>
          </cell>
          <cell r="H400">
            <v>30</v>
          </cell>
          <cell r="I400">
            <v>31</v>
          </cell>
          <cell r="J400">
            <v>30</v>
          </cell>
          <cell r="K400">
            <v>31</v>
          </cell>
          <cell r="L400">
            <v>31</v>
          </cell>
          <cell r="M400">
            <v>30</v>
          </cell>
          <cell r="N400">
            <v>31</v>
          </cell>
          <cell r="O400">
            <v>30</v>
          </cell>
          <cell r="P400">
            <v>31</v>
          </cell>
          <cell r="Q400">
            <v>365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0.20753792306238114</v>
          </cell>
          <cell r="AU400">
            <v>0.15760379189038945</v>
          </cell>
          <cell r="AV400">
            <v>8.5777836289378503E-2</v>
          </cell>
          <cell r="AW400">
            <v>0</v>
          </cell>
          <cell r="AX400">
            <v>1.5080766092144728E-2</v>
          </cell>
          <cell r="AY400">
            <v>7.2926838797418277E-4</v>
          </cell>
          <cell r="AZ400">
            <v>0</v>
          </cell>
          <cell r="BA400">
            <v>1.1706756509235812E-2</v>
          </cell>
          <cell r="BB400">
            <v>1.4567610207301044E-2</v>
          </cell>
          <cell r="BC400">
            <v>0.11594902630557899</v>
          </cell>
          <cell r="BD400">
            <v>0.14626647648639465</v>
          </cell>
          <cell r="BE400">
            <v>0.21705677782803595</v>
          </cell>
          <cell r="BF400">
            <v>0.97227623305881439</v>
          </cell>
          <cell r="BG400">
            <v>0.97227623305881439</v>
          </cell>
          <cell r="BH400">
            <v>2261.3978449468354</v>
          </cell>
          <cell r="BI400">
            <v>3170.6400000000012</v>
          </cell>
        </row>
        <row r="401">
          <cell r="A401" t="str">
            <v>л/с №3000000147408</v>
          </cell>
          <cell r="B401" t="str">
            <v>А/м 76</v>
          </cell>
          <cell r="C401" t="str">
            <v>Гришин Сергей Исаакович</v>
          </cell>
          <cell r="D401">
            <v>13.9</v>
          </cell>
          <cell r="E401">
            <v>31</v>
          </cell>
          <cell r="F401">
            <v>28</v>
          </cell>
          <cell r="G401">
            <v>31</v>
          </cell>
          <cell r="H401">
            <v>30</v>
          </cell>
          <cell r="I401">
            <v>31</v>
          </cell>
          <cell r="J401">
            <v>30</v>
          </cell>
          <cell r="K401">
            <v>31</v>
          </cell>
          <cell r="L401">
            <v>31</v>
          </cell>
          <cell r="M401">
            <v>30</v>
          </cell>
          <cell r="N401">
            <v>31</v>
          </cell>
          <cell r="O401">
            <v>30</v>
          </cell>
          <cell r="P401">
            <v>31</v>
          </cell>
          <cell r="Q401">
            <v>365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0.20753792306238114</v>
          </cell>
          <cell r="AU401">
            <v>0.15760379189038945</v>
          </cell>
          <cell r="AV401">
            <v>8.5777836289378503E-2</v>
          </cell>
          <cell r="AW401">
            <v>0</v>
          </cell>
          <cell r="AX401">
            <v>1.5080766092144728E-2</v>
          </cell>
          <cell r="AY401">
            <v>7.2926838797418277E-4</v>
          </cell>
          <cell r="AZ401">
            <v>0</v>
          </cell>
          <cell r="BA401">
            <v>1.1706756509235812E-2</v>
          </cell>
          <cell r="BB401">
            <v>1.4567610207301044E-2</v>
          </cell>
          <cell r="BC401">
            <v>0.11594902630557899</v>
          </cell>
          <cell r="BD401">
            <v>0.14626647648639465</v>
          </cell>
          <cell r="BE401">
            <v>0.21705677782803595</v>
          </cell>
          <cell r="BF401">
            <v>0.97227623305881439</v>
          </cell>
          <cell r="BG401">
            <v>0.97227623305881439</v>
          </cell>
          <cell r="BH401">
            <v>2261.3978449468354</v>
          </cell>
          <cell r="BI401">
            <v>3170.6400000000012</v>
          </cell>
        </row>
        <row r="402">
          <cell r="A402" t="str">
            <v>л/с №3000000147409</v>
          </cell>
          <cell r="B402" t="str">
            <v>А/м 77</v>
          </cell>
          <cell r="C402" t="str">
            <v>Гришин Сергей Исаакович</v>
          </cell>
          <cell r="D402">
            <v>13.9</v>
          </cell>
          <cell r="E402">
            <v>31</v>
          </cell>
          <cell r="F402">
            <v>28</v>
          </cell>
          <cell r="G402">
            <v>31</v>
          </cell>
          <cell r="H402">
            <v>30</v>
          </cell>
          <cell r="I402">
            <v>31</v>
          </cell>
          <cell r="J402">
            <v>30</v>
          </cell>
          <cell r="K402">
            <v>31</v>
          </cell>
          <cell r="L402">
            <v>31</v>
          </cell>
          <cell r="M402">
            <v>30</v>
          </cell>
          <cell r="N402">
            <v>31</v>
          </cell>
          <cell r="O402">
            <v>30</v>
          </cell>
          <cell r="P402">
            <v>31</v>
          </cell>
          <cell r="Q402">
            <v>365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0.20753792306238114</v>
          </cell>
          <cell r="AU402">
            <v>0.15760379189038945</v>
          </cell>
          <cell r="AV402">
            <v>8.5777836289378503E-2</v>
          </cell>
          <cell r="AW402">
            <v>0</v>
          </cell>
          <cell r="AX402">
            <v>1.5080766092144728E-2</v>
          </cell>
          <cell r="AY402">
            <v>7.2926838797418277E-4</v>
          </cell>
          <cell r="AZ402">
            <v>0</v>
          </cell>
          <cell r="BA402">
            <v>1.1706756509235812E-2</v>
          </cell>
          <cell r="BB402">
            <v>1.4567610207301044E-2</v>
          </cell>
          <cell r="BC402">
            <v>0.11594902630557899</v>
          </cell>
          <cell r="BD402">
            <v>0.14626647648639465</v>
          </cell>
          <cell r="BE402">
            <v>0.21705677782803595</v>
          </cell>
          <cell r="BF402">
            <v>0.97227623305881439</v>
          </cell>
          <cell r="BG402">
            <v>0.97227623305881439</v>
          </cell>
          <cell r="BH402">
            <v>2261.3978449468354</v>
          </cell>
          <cell r="BI402">
            <v>3170.6400000000012</v>
          </cell>
        </row>
        <row r="403">
          <cell r="A403" t="str">
            <v>л/с №3000000146430</v>
          </cell>
          <cell r="B403" t="str">
            <v>А/м 78</v>
          </cell>
          <cell r="C403" t="str">
            <v>Скрипчинский Константин Константинович</v>
          </cell>
          <cell r="D403">
            <v>13.9</v>
          </cell>
          <cell r="E403">
            <v>31</v>
          </cell>
          <cell r="F403">
            <v>28</v>
          </cell>
          <cell r="G403">
            <v>31</v>
          </cell>
          <cell r="H403">
            <v>30</v>
          </cell>
          <cell r="I403">
            <v>31</v>
          </cell>
          <cell r="J403">
            <v>30</v>
          </cell>
          <cell r="K403">
            <v>31</v>
          </cell>
          <cell r="L403">
            <v>31</v>
          </cell>
          <cell r="M403">
            <v>30</v>
          </cell>
          <cell r="N403">
            <v>31</v>
          </cell>
          <cell r="O403">
            <v>30</v>
          </cell>
          <cell r="P403">
            <v>31</v>
          </cell>
          <cell r="Q403">
            <v>365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0.20753792306238114</v>
          </cell>
          <cell r="AU403">
            <v>0.15760379189038945</v>
          </cell>
          <cell r="AV403">
            <v>8.5777836289378503E-2</v>
          </cell>
          <cell r="AW403">
            <v>0</v>
          </cell>
          <cell r="AX403">
            <v>1.5080766092144728E-2</v>
          </cell>
          <cell r="AY403">
            <v>7.2926838797418277E-4</v>
          </cell>
          <cell r="AZ403">
            <v>0</v>
          </cell>
          <cell r="BA403">
            <v>1.1706756509235812E-2</v>
          </cell>
          <cell r="BB403">
            <v>1.4567610207301044E-2</v>
          </cell>
          <cell r="BC403">
            <v>0.11594902630557899</v>
          </cell>
          <cell r="BD403">
            <v>0.14626647648639465</v>
          </cell>
          <cell r="BE403">
            <v>0.21705677782803595</v>
          </cell>
          <cell r="BF403">
            <v>0.97227623305881439</v>
          </cell>
          <cell r="BG403">
            <v>0.97227623305881439</v>
          </cell>
          <cell r="BH403">
            <v>2261.3978449468354</v>
          </cell>
          <cell r="BI403">
            <v>3170.6400000000012</v>
          </cell>
        </row>
        <row r="404">
          <cell r="A404" t="str">
            <v>л/с №3000000146429</v>
          </cell>
          <cell r="B404" t="str">
            <v>А/м 79</v>
          </cell>
          <cell r="C404" t="str">
            <v>Скрипчинский Константин Константинович</v>
          </cell>
          <cell r="D404">
            <v>13.6</v>
          </cell>
          <cell r="E404">
            <v>31</v>
          </cell>
          <cell r="F404">
            <v>28</v>
          </cell>
          <cell r="G404">
            <v>31</v>
          </cell>
          <cell r="H404">
            <v>30</v>
          </cell>
          <cell r="I404">
            <v>31</v>
          </cell>
          <cell r="J404">
            <v>30</v>
          </cell>
          <cell r="K404">
            <v>31</v>
          </cell>
          <cell r="L404">
            <v>31</v>
          </cell>
          <cell r="M404">
            <v>30</v>
          </cell>
          <cell r="N404">
            <v>31</v>
          </cell>
          <cell r="O404">
            <v>30</v>
          </cell>
          <cell r="P404">
            <v>31</v>
          </cell>
          <cell r="Q404">
            <v>365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0.20305868731283336</v>
          </cell>
          <cell r="AU404">
            <v>0.15420227120210767</v>
          </cell>
          <cell r="AV404">
            <v>8.3926516081694061E-2</v>
          </cell>
          <cell r="AW404">
            <v>0</v>
          </cell>
          <cell r="AX404">
            <v>1.4755281931882611E-2</v>
          </cell>
          <cell r="AY404">
            <v>7.1352878247833706E-4</v>
          </cell>
          <cell r="AZ404">
            <v>0</v>
          </cell>
          <cell r="BA404">
            <v>1.1454092699683959E-2</v>
          </cell>
          <cell r="BB404">
            <v>1.4253201353906057E-2</v>
          </cell>
          <cell r="BC404">
            <v>0.11344652933495497</v>
          </cell>
          <cell r="BD404">
            <v>0.14310964605863072</v>
          </cell>
          <cell r="BE404">
            <v>0.2123720991698769</v>
          </cell>
          <cell r="BF404">
            <v>0.9512918539280486</v>
          </cell>
          <cell r="BG404">
            <v>0.9512918539280486</v>
          </cell>
          <cell r="BH404">
            <v>2212.5906972141697</v>
          </cell>
          <cell r="BI404">
            <v>3103.6799999999989</v>
          </cell>
        </row>
        <row r="405">
          <cell r="A405" t="str">
            <v>л/с №3000000147318</v>
          </cell>
          <cell r="B405" t="str">
            <v>А/м 80</v>
          </cell>
          <cell r="C405" t="str">
            <v>Морылев Дмитрий Вениаминович</v>
          </cell>
          <cell r="D405">
            <v>13.9</v>
          </cell>
          <cell r="E405">
            <v>31</v>
          </cell>
          <cell r="F405">
            <v>28</v>
          </cell>
          <cell r="G405">
            <v>31</v>
          </cell>
          <cell r="H405">
            <v>30</v>
          </cell>
          <cell r="I405">
            <v>31</v>
          </cell>
          <cell r="J405">
            <v>30</v>
          </cell>
          <cell r="K405">
            <v>31</v>
          </cell>
          <cell r="L405">
            <v>31</v>
          </cell>
          <cell r="M405">
            <v>30</v>
          </cell>
          <cell r="N405">
            <v>31</v>
          </cell>
          <cell r="O405">
            <v>30</v>
          </cell>
          <cell r="P405">
            <v>31</v>
          </cell>
          <cell r="Q405">
            <v>365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0.20753792306238114</v>
          </cell>
          <cell r="AU405">
            <v>0.15760379189038945</v>
          </cell>
          <cell r="AV405">
            <v>8.5777836289378503E-2</v>
          </cell>
          <cell r="AW405">
            <v>0</v>
          </cell>
          <cell r="AX405">
            <v>1.5080766092144728E-2</v>
          </cell>
          <cell r="AY405">
            <v>7.2926838797418277E-4</v>
          </cell>
          <cell r="AZ405">
            <v>0</v>
          </cell>
          <cell r="BA405">
            <v>1.1706756509235812E-2</v>
          </cell>
          <cell r="BB405">
            <v>1.4567610207301044E-2</v>
          </cell>
          <cell r="BC405">
            <v>0.11594902630557899</v>
          </cell>
          <cell r="BD405">
            <v>0.14626647648639465</v>
          </cell>
          <cell r="BE405">
            <v>0.21705677782803595</v>
          </cell>
          <cell r="BF405">
            <v>0.97227623305881439</v>
          </cell>
          <cell r="BG405">
            <v>0.97227623305881439</v>
          </cell>
          <cell r="BH405">
            <v>2261.3978449468354</v>
          </cell>
          <cell r="BI405">
            <v>3170.6400000000012</v>
          </cell>
        </row>
        <row r="406">
          <cell r="A406" t="str">
            <v>л/с №3000000147317</v>
          </cell>
          <cell r="B406" t="str">
            <v>А/м 81</v>
          </cell>
          <cell r="C406" t="str">
            <v>Морылев Дмитрий Вениаминович</v>
          </cell>
          <cell r="D406">
            <v>13.8</v>
          </cell>
          <cell r="E406">
            <v>31</v>
          </cell>
          <cell r="F406">
            <v>28</v>
          </cell>
          <cell r="G406">
            <v>31</v>
          </cell>
          <cell r="H406">
            <v>30</v>
          </cell>
          <cell r="I406">
            <v>31</v>
          </cell>
          <cell r="J406">
            <v>30</v>
          </cell>
          <cell r="K406">
            <v>31</v>
          </cell>
          <cell r="L406">
            <v>31</v>
          </cell>
          <cell r="M406">
            <v>30</v>
          </cell>
          <cell r="N406">
            <v>31</v>
          </cell>
          <cell r="O406">
            <v>30</v>
          </cell>
          <cell r="P406">
            <v>31</v>
          </cell>
          <cell r="Q406">
            <v>365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0.20604484447919855</v>
          </cell>
          <cell r="AU406">
            <v>0.1564699516609622</v>
          </cell>
          <cell r="AV406">
            <v>8.5160729553483694E-2</v>
          </cell>
          <cell r="AW406">
            <v>0</v>
          </cell>
          <cell r="AX406">
            <v>1.4972271372057358E-2</v>
          </cell>
          <cell r="AY406">
            <v>7.240218528089009E-4</v>
          </cell>
          <cell r="AZ406">
            <v>0</v>
          </cell>
          <cell r="BA406">
            <v>1.1622535239385196E-2</v>
          </cell>
          <cell r="BB406">
            <v>1.4462807256169382E-2</v>
          </cell>
          <cell r="BC406">
            <v>0.11511486064870433</v>
          </cell>
          <cell r="BD406">
            <v>0.14521419967714</v>
          </cell>
          <cell r="BE406">
            <v>0.21549521827531629</v>
          </cell>
          <cell r="BF406">
            <v>0.96528144001522587</v>
          </cell>
          <cell r="BG406">
            <v>0.96528144001522587</v>
          </cell>
          <cell r="BH406">
            <v>2245.1287957026138</v>
          </cell>
          <cell r="BI406">
            <v>3148.3200000000011</v>
          </cell>
        </row>
        <row r="407">
          <cell r="A407" t="str">
            <v>л/с №3000000148251</v>
          </cell>
          <cell r="B407" t="str">
            <v>А/м 82</v>
          </cell>
          <cell r="C407" t="str">
            <v>Орлова Ирина Аркадьевна</v>
          </cell>
          <cell r="D407">
            <v>13.6</v>
          </cell>
          <cell r="E407">
            <v>31</v>
          </cell>
          <cell r="F407">
            <v>28</v>
          </cell>
          <cell r="G407">
            <v>31</v>
          </cell>
          <cell r="H407">
            <v>30</v>
          </cell>
          <cell r="I407">
            <v>31</v>
          </cell>
          <cell r="J407">
            <v>30</v>
          </cell>
          <cell r="K407">
            <v>31</v>
          </cell>
          <cell r="L407">
            <v>31</v>
          </cell>
          <cell r="M407">
            <v>30</v>
          </cell>
          <cell r="N407">
            <v>31</v>
          </cell>
          <cell r="O407">
            <v>30</v>
          </cell>
          <cell r="P407">
            <v>31</v>
          </cell>
          <cell r="Q407">
            <v>365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0.20305868731283336</v>
          </cell>
          <cell r="AU407">
            <v>0.15420227120210767</v>
          </cell>
          <cell r="AV407">
            <v>8.3926516081694061E-2</v>
          </cell>
          <cell r="AW407">
            <v>0</v>
          </cell>
          <cell r="AX407">
            <v>1.4755281931882611E-2</v>
          </cell>
          <cell r="AY407">
            <v>7.1352878247833706E-4</v>
          </cell>
          <cell r="AZ407">
            <v>0</v>
          </cell>
          <cell r="BA407">
            <v>1.1454092699683959E-2</v>
          </cell>
          <cell r="BB407">
            <v>1.4253201353906057E-2</v>
          </cell>
          <cell r="BC407">
            <v>0.11344652933495497</v>
          </cell>
          <cell r="BD407">
            <v>0.14310964605863072</v>
          </cell>
          <cell r="BE407">
            <v>0.2123720991698769</v>
          </cell>
          <cell r="BF407">
            <v>0.9512918539280486</v>
          </cell>
          <cell r="BG407">
            <v>0.9512918539280486</v>
          </cell>
          <cell r="BH407">
            <v>2212.5906972141697</v>
          </cell>
          <cell r="BI407">
            <v>3103.6799999999989</v>
          </cell>
        </row>
        <row r="408">
          <cell r="A408" t="str">
            <v>л/с №3000000147413</v>
          </cell>
          <cell r="B408" t="str">
            <v>А/м 83</v>
          </cell>
          <cell r="C408" t="str">
            <v>Ишина Марина Витальевна</v>
          </cell>
          <cell r="D408">
            <v>13.9</v>
          </cell>
          <cell r="E408">
            <v>31</v>
          </cell>
          <cell r="F408">
            <v>28</v>
          </cell>
          <cell r="G408">
            <v>31</v>
          </cell>
          <cell r="H408">
            <v>30</v>
          </cell>
          <cell r="I408">
            <v>31</v>
          </cell>
          <cell r="J408">
            <v>30</v>
          </cell>
          <cell r="K408">
            <v>31</v>
          </cell>
          <cell r="L408">
            <v>31</v>
          </cell>
          <cell r="M408">
            <v>30</v>
          </cell>
          <cell r="N408">
            <v>31</v>
          </cell>
          <cell r="O408">
            <v>30</v>
          </cell>
          <cell r="P408">
            <v>31</v>
          </cell>
          <cell r="Q408">
            <v>365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0.20753792306238114</v>
          </cell>
          <cell r="AU408">
            <v>0.15760379189038945</v>
          </cell>
          <cell r="AV408">
            <v>8.5777836289378503E-2</v>
          </cell>
          <cell r="AW408">
            <v>0</v>
          </cell>
          <cell r="AX408">
            <v>1.5080766092144728E-2</v>
          </cell>
          <cell r="AY408">
            <v>7.2926838797418277E-4</v>
          </cell>
          <cell r="AZ408">
            <v>0</v>
          </cell>
          <cell r="BA408">
            <v>1.1706756509235812E-2</v>
          </cell>
          <cell r="BB408">
            <v>1.4567610207301044E-2</v>
          </cell>
          <cell r="BC408">
            <v>0.11594902630557899</v>
          </cell>
          <cell r="BD408">
            <v>0.14626647648639465</v>
          </cell>
          <cell r="BE408">
            <v>0.21705677782803595</v>
          </cell>
          <cell r="BF408">
            <v>0.97227623305881439</v>
          </cell>
          <cell r="BG408">
            <v>0.97227623305881439</v>
          </cell>
          <cell r="BH408">
            <v>2261.3978449468354</v>
          </cell>
          <cell r="BI408">
            <v>3170.6400000000012</v>
          </cell>
        </row>
        <row r="409">
          <cell r="A409" t="str">
            <v>л/с №3000001183498</v>
          </cell>
          <cell r="B409" t="str">
            <v>А/м 84</v>
          </cell>
          <cell r="C409" t="str">
            <v>Елагина Екатерина Романовна</v>
          </cell>
          <cell r="D409">
            <v>10.8</v>
          </cell>
          <cell r="E409">
            <v>31</v>
          </cell>
          <cell r="F409">
            <v>28</v>
          </cell>
          <cell r="G409">
            <v>31</v>
          </cell>
          <cell r="H409">
            <v>30</v>
          </cell>
          <cell r="I409">
            <v>31</v>
          </cell>
          <cell r="J409">
            <v>30</v>
          </cell>
          <cell r="K409">
            <v>31</v>
          </cell>
          <cell r="L409">
            <v>31</v>
          </cell>
          <cell r="M409">
            <v>30</v>
          </cell>
          <cell r="N409">
            <v>31</v>
          </cell>
          <cell r="O409">
            <v>30</v>
          </cell>
          <cell r="P409">
            <v>31</v>
          </cell>
          <cell r="Q409">
            <v>365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0.16125248698372061</v>
          </cell>
          <cell r="AU409">
            <v>0.12245474477814433</v>
          </cell>
          <cell r="AV409">
            <v>6.6647527476639407E-2</v>
          </cell>
          <cell r="AW409">
            <v>0</v>
          </cell>
          <cell r="AX409">
            <v>1.1717429769436193E-2</v>
          </cell>
          <cell r="AY409">
            <v>5.666257978504442E-4</v>
          </cell>
          <cell r="AZ409">
            <v>0</v>
          </cell>
          <cell r="BA409">
            <v>9.0958971438666741E-3</v>
          </cell>
          <cell r="BB409">
            <v>1.1318718722219517E-2</v>
          </cell>
          <cell r="BC409">
            <v>9.0089890942464251E-2</v>
          </cell>
          <cell r="BD409">
            <v>0.11364589539950087</v>
          </cell>
          <cell r="BE409">
            <v>0.16864843169372579</v>
          </cell>
          <cell r="BF409">
            <v>0.75543764870756802</v>
          </cell>
          <cell r="BG409">
            <v>0.75543764870756802</v>
          </cell>
          <cell r="BH409">
            <v>1757.0573183759584</v>
          </cell>
          <cell r="BI409">
            <v>2464.5600000000009</v>
          </cell>
        </row>
        <row r="410">
          <cell r="A410" t="str">
            <v>л/с №3000000147415</v>
          </cell>
          <cell r="B410" t="str">
            <v>А/м 85</v>
          </cell>
          <cell r="C410" t="str">
            <v>Субботкина Наталия Викторовна</v>
          </cell>
          <cell r="D410">
            <v>13.9</v>
          </cell>
          <cell r="E410">
            <v>31</v>
          </cell>
          <cell r="F410">
            <v>28</v>
          </cell>
          <cell r="G410">
            <v>31</v>
          </cell>
          <cell r="H410">
            <v>30</v>
          </cell>
          <cell r="I410">
            <v>31</v>
          </cell>
          <cell r="J410">
            <v>30</v>
          </cell>
          <cell r="K410">
            <v>31</v>
          </cell>
          <cell r="L410">
            <v>31</v>
          </cell>
          <cell r="M410">
            <v>30</v>
          </cell>
          <cell r="N410">
            <v>31</v>
          </cell>
          <cell r="O410">
            <v>30</v>
          </cell>
          <cell r="P410">
            <v>31</v>
          </cell>
          <cell r="Q410">
            <v>365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0.20753792306238114</v>
          </cell>
          <cell r="AU410">
            <v>0.15760379189038945</v>
          </cell>
          <cell r="AV410">
            <v>8.5777836289378503E-2</v>
          </cell>
          <cell r="AW410">
            <v>0</v>
          </cell>
          <cell r="AX410">
            <v>1.5080766092144728E-2</v>
          </cell>
          <cell r="AY410">
            <v>7.2926838797418277E-4</v>
          </cell>
          <cell r="AZ410">
            <v>0</v>
          </cell>
          <cell r="BA410">
            <v>1.1706756509235812E-2</v>
          </cell>
          <cell r="BB410">
            <v>1.4567610207301044E-2</v>
          </cell>
          <cell r="BC410">
            <v>0.11594902630557899</v>
          </cell>
          <cell r="BD410">
            <v>0.14626647648639465</v>
          </cell>
          <cell r="BE410">
            <v>0.21705677782803595</v>
          </cell>
          <cell r="BF410">
            <v>0.97227623305881439</v>
          </cell>
          <cell r="BG410">
            <v>0.97227623305881439</v>
          </cell>
          <cell r="BH410">
            <v>2261.3978449468354</v>
          </cell>
          <cell r="BI410">
            <v>3170.6400000000012</v>
          </cell>
        </row>
        <row r="411">
          <cell r="A411" t="str">
            <v>л/с №3000000148584</v>
          </cell>
          <cell r="B411" t="str">
            <v>А/м 86</v>
          </cell>
          <cell r="C411" t="str">
            <v>Белоус Полина Олеговна</v>
          </cell>
          <cell r="D411">
            <v>13.9</v>
          </cell>
          <cell r="E411">
            <v>31</v>
          </cell>
          <cell r="F411">
            <v>28</v>
          </cell>
          <cell r="G411">
            <v>31</v>
          </cell>
          <cell r="H411">
            <v>30</v>
          </cell>
          <cell r="I411">
            <v>31</v>
          </cell>
          <cell r="J411">
            <v>30</v>
          </cell>
          <cell r="K411">
            <v>31</v>
          </cell>
          <cell r="L411">
            <v>31</v>
          </cell>
          <cell r="M411">
            <v>30</v>
          </cell>
          <cell r="N411">
            <v>31</v>
          </cell>
          <cell r="O411">
            <v>30</v>
          </cell>
          <cell r="P411">
            <v>31</v>
          </cell>
          <cell r="Q411">
            <v>365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0.20753792306238114</v>
          </cell>
          <cell r="AU411">
            <v>0.15760379189038945</v>
          </cell>
          <cell r="AV411">
            <v>8.5777836289378503E-2</v>
          </cell>
          <cell r="AW411">
            <v>0</v>
          </cell>
          <cell r="AX411">
            <v>1.5080766092144728E-2</v>
          </cell>
          <cell r="AY411">
            <v>7.2926838797418277E-4</v>
          </cell>
          <cell r="AZ411">
            <v>0</v>
          </cell>
          <cell r="BA411">
            <v>1.1706756509235812E-2</v>
          </cell>
          <cell r="BB411">
            <v>1.4567610207301044E-2</v>
          </cell>
          <cell r="BC411">
            <v>0.11594902630557899</v>
          </cell>
          <cell r="BD411">
            <v>0.14626647648639465</v>
          </cell>
          <cell r="BE411">
            <v>0.21705677782803595</v>
          </cell>
          <cell r="BF411">
            <v>0.97227623305881439</v>
          </cell>
          <cell r="BG411">
            <v>0.97227623305881439</v>
          </cell>
          <cell r="BH411">
            <v>2261.3978449468354</v>
          </cell>
          <cell r="BI411">
            <v>3170.6400000000012</v>
          </cell>
        </row>
        <row r="412">
          <cell r="A412" t="str">
            <v>л/с №3000000147422</v>
          </cell>
          <cell r="B412" t="str">
            <v>А/м 87</v>
          </cell>
          <cell r="C412" t="str">
            <v>Жильцова Анастасия Владимировна</v>
          </cell>
          <cell r="D412">
            <v>13.5</v>
          </cell>
          <cell r="E412">
            <v>31</v>
          </cell>
          <cell r="F412">
            <v>28</v>
          </cell>
          <cell r="G412">
            <v>31</v>
          </cell>
          <cell r="H412">
            <v>30</v>
          </cell>
          <cell r="I412">
            <v>31</v>
          </cell>
          <cell r="J412">
            <v>30</v>
          </cell>
          <cell r="K412">
            <v>31</v>
          </cell>
          <cell r="L412">
            <v>31</v>
          </cell>
          <cell r="M412">
            <v>30</v>
          </cell>
          <cell r="N412">
            <v>31</v>
          </cell>
          <cell r="O412">
            <v>30</v>
          </cell>
          <cell r="P412">
            <v>31</v>
          </cell>
          <cell r="Q412">
            <v>365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0.20156560872965076</v>
          </cell>
          <cell r="AU412">
            <v>0.15306843097268041</v>
          </cell>
          <cell r="AV412">
            <v>8.3309409345799251E-2</v>
          </cell>
          <cell r="AW412">
            <v>0</v>
          </cell>
          <cell r="AX412">
            <v>1.4646787211795239E-2</v>
          </cell>
          <cell r="AY412">
            <v>7.082822473130552E-4</v>
          </cell>
          <cell r="AZ412">
            <v>0</v>
          </cell>
          <cell r="BA412">
            <v>1.1369871429833343E-2</v>
          </cell>
          <cell r="BB412">
            <v>1.4148398402774395E-2</v>
          </cell>
          <cell r="BC412">
            <v>0.11261236367808031</v>
          </cell>
          <cell r="BD412">
            <v>0.14205736924937609</v>
          </cell>
          <cell r="BE412">
            <v>0.21081053961715721</v>
          </cell>
          <cell r="BF412">
            <v>0.94429706088446008</v>
          </cell>
          <cell r="BG412">
            <v>0.94429706088446008</v>
          </cell>
          <cell r="BH412">
            <v>2196.3216479699481</v>
          </cell>
          <cell r="BI412">
            <v>3078.48</v>
          </cell>
        </row>
        <row r="413">
          <cell r="A413" t="str">
            <v>л/с №3000000147423</v>
          </cell>
          <cell r="B413" t="str">
            <v>А/м 88</v>
          </cell>
          <cell r="C413" t="str">
            <v>Попова Евгения Александровна</v>
          </cell>
          <cell r="D413">
            <v>13.8</v>
          </cell>
          <cell r="E413">
            <v>31</v>
          </cell>
          <cell r="F413">
            <v>28</v>
          </cell>
          <cell r="G413">
            <v>31</v>
          </cell>
          <cell r="H413">
            <v>30</v>
          </cell>
          <cell r="I413">
            <v>31</v>
          </cell>
          <cell r="J413">
            <v>30</v>
          </cell>
          <cell r="K413">
            <v>31</v>
          </cell>
          <cell r="L413">
            <v>31</v>
          </cell>
          <cell r="M413">
            <v>30</v>
          </cell>
          <cell r="N413">
            <v>31</v>
          </cell>
          <cell r="O413">
            <v>30</v>
          </cell>
          <cell r="P413">
            <v>31</v>
          </cell>
          <cell r="Q413">
            <v>365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0.20604484447919855</v>
          </cell>
          <cell r="AU413">
            <v>0.1564699516609622</v>
          </cell>
          <cell r="AV413">
            <v>8.5160729553483694E-2</v>
          </cell>
          <cell r="AW413">
            <v>0</v>
          </cell>
          <cell r="AX413">
            <v>1.4972271372057358E-2</v>
          </cell>
          <cell r="AY413">
            <v>7.240218528089009E-4</v>
          </cell>
          <cell r="AZ413">
            <v>0</v>
          </cell>
          <cell r="BA413">
            <v>1.1622535239385196E-2</v>
          </cell>
          <cell r="BB413">
            <v>1.4462807256169382E-2</v>
          </cell>
          <cell r="BC413">
            <v>0.11511486064870433</v>
          </cell>
          <cell r="BD413">
            <v>0.14521419967714</v>
          </cell>
          <cell r="BE413">
            <v>0.21549521827531629</v>
          </cell>
          <cell r="BF413">
            <v>0.96528144001522587</v>
          </cell>
          <cell r="BG413">
            <v>0.96528144001522587</v>
          </cell>
          <cell r="BH413">
            <v>2245.1287957026138</v>
          </cell>
          <cell r="BI413">
            <v>3148.3200000000011</v>
          </cell>
        </row>
        <row r="414">
          <cell r="A414" t="str">
            <v>л/с №3000000147424</v>
          </cell>
          <cell r="B414" t="str">
            <v>А/м 89</v>
          </cell>
          <cell r="C414" t="str">
            <v>Головкина Елена Сергеевна</v>
          </cell>
          <cell r="D414">
            <v>13.9</v>
          </cell>
          <cell r="E414">
            <v>31</v>
          </cell>
          <cell r="F414">
            <v>28</v>
          </cell>
          <cell r="G414">
            <v>31</v>
          </cell>
          <cell r="H414">
            <v>30</v>
          </cell>
          <cell r="I414">
            <v>31</v>
          </cell>
          <cell r="J414">
            <v>30</v>
          </cell>
          <cell r="K414">
            <v>31</v>
          </cell>
          <cell r="L414">
            <v>31</v>
          </cell>
          <cell r="M414">
            <v>30</v>
          </cell>
          <cell r="N414">
            <v>31</v>
          </cell>
          <cell r="O414">
            <v>30</v>
          </cell>
          <cell r="P414">
            <v>31</v>
          </cell>
          <cell r="Q414">
            <v>365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0.20753792306238114</v>
          </cell>
          <cell r="AU414">
            <v>0.15760379189038945</v>
          </cell>
          <cell r="AV414">
            <v>8.5777836289378503E-2</v>
          </cell>
          <cell r="AW414">
            <v>0</v>
          </cell>
          <cell r="AX414">
            <v>1.5080766092144728E-2</v>
          </cell>
          <cell r="AY414">
            <v>7.2926838797418277E-4</v>
          </cell>
          <cell r="AZ414">
            <v>0</v>
          </cell>
          <cell r="BA414">
            <v>1.1706756509235812E-2</v>
          </cell>
          <cell r="BB414">
            <v>1.4567610207301044E-2</v>
          </cell>
          <cell r="BC414">
            <v>0.11594902630557899</v>
          </cell>
          <cell r="BD414">
            <v>0.14626647648639465</v>
          </cell>
          <cell r="BE414">
            <v>0.21705677782803595</v>
          </cell>
          <cell r="BF414">
            <v>0.97227623305881439</v>
          </cell>
          <cell r="BG414">
            <v>0.97227623305881439</v>
          </cell>
          <cell r="BH414">
            <v>2261.3978449468354</v>
          </cell>
          <cell r="BI414">
            <v>3170.6400000000012</v>
          </cell>
        </row>
        <row r="415">
          <cell r="A415" t="str">
            <v>л/с №3000000147425</v>
          </cell>
          <cell r="B415" t="str">
            <v>А/м 90</v>
          </cell>
          <cell r="C415" t="str">
            <v>Перов Андрей Анатольевич</v>
          </cell>
          <cell r="D415">
            <v>13.6</v>
          </cell>
          <cell r="E415">
            <v>31</v>
          </cell>
          <cell r="F415">
            <v>28</v>
          </cell>
          <cell r="G415">
            <v>31</v>
          </cell>
          <cell r="H415">
            <v>30</v>
          </cell>
          <cell r="I415">
            <v>31</v>
          </cell>
          <cell r="J415">
            <v>30</v>
          </cell>
          <cell r="K415">
            <v>31</v>
          </cell>
          <cell r="L415">
            <v>31</v>
          </cell>
          <cell r="M415">
            <v>30</v>
          </cell>
          <cell r="N415">
            <v>31</v>
          </cell>
          <cell r="O415">
            <v>30</v>
          </cell>
          <cell r="P415">
            <v>31</v>
          </cell>
          <cell r="Q415">
            <v>365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0.20305868731283336</v>
          </cell>
          <cell r="AU415">
            <v>0.15420227120210767</v>
          </cell>
          <cell r="AV415">
            <v>8.3926516081694061E-2</v>
          </cell>
          <cell r="AW415">
            <v>0</v>
          </cell>
          <cell r="AX415">
            <v>1.4755281931882611E-2</v>
          </cell>
          <cell r="AY415">
            <v>7.1352878247833706E-4</v>
          </cell>
          <cell r="AZ415">
            <v>0</v>
          </cell>
          <cell r="BA415">
            <v>1.1454092699683959E-2</v>
          </cell>
          <cell r="BB415">
            <v>1.4253201353906057E-2</v>
          </cell>
          <cell r="BC415">
            <v>0.11344652933495497</v>
          </cell>
          <cell r="BD415">
            <v>0.14310964605863072</v>
          </cell>
          <cell r="BE415">
            <v>0.2123720991698769</v>
          </cell>
          <cell r="BF415">
            <v>0.9512918539280486</v>
          </cell>
          <cell r="BG415">
            <v>0.9512918539280486</v>
          </cell>
          <cell r="BH415">
            <v>2212.5906972141697</v>
          </cell>
          <cell r="BI415">
            <v>3103.6799999999989</v>
          </cell>
        </row>
        <row r="416">
          <cell r="A416" t="str">
            <v>л/с №3000000147426</v>
          </cell>
          <cell r="B416" t="str">
            <v>А/м 91</v>
          </cell>
          <cell r="C416" t="str">
            <v>Джанакаева Наида Хизриевна</v>
          </cell>
          <cell r="D416">
            <v>13.9</v>
          </cell>
          <cell r="E416">
            <v>31</v>
          </cell>
          <cell r="F416">
            <v>28</v>
          </cell>
          <cell r="G416">
            <v>31</v>
          </cell>
          <cell r="H416">
            <v>30</v>
          </cell>
          <cell r="I416">
            <v>31</v>
          </cell>
          <cell r="J416">
            <v>30</v>
          </cell>
          <cell r="K416">
            <v>31</v>
          </cell>
          <cell r="L416">
            <v>31</v>
          </cell>
          <cell r="M416">
            <v>30</v>
          </cell>
          <cell r="N416">
            <v>31</v>
          </cell>
          <cell r="O416">
            <v>30</v>
          </cell>
          <cell r="P416">
            <v>31</v>
          </cell>
          <cell r="Q416">
            <v>365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0.20753792306238114</v>
          </cell>
          <cell r="AU416">
            <v>0.15760379189038945</v>
          </cell>
          <cell r="AV416">
            <v>8.5777836289378503E-2</v>
          </cell>
          <cell r="AW416">
            <v>0</v>
          </cell>
          <cell r="AX416">
            <v>1.5080766092144728E-2</v>
          </cell>
          <cell r="AY416">
            <v>7.2926838797418277E-4</v>
          </cell>
          <cell r="AZ416">
            <v>0</v>
          </cell>
          <cell r="BA416">
            <v>1.1706756509235812E-2</v>
          </cell>
          <cell r="BB416">
            <v>1.4567610207301044E-2</v>
          </cell>
          <cell r="BC416">
            <v>0.11594902630557899</v>
          </cell>
          <cell r="BD416">
            <v>0.14626647648639465</v>
          </cell>
          <cell r="BE416">
            <v>0.21705677782803595</v>
          </cell>
          <cell r="BF416">
            <v>0.97227623305881439</v>
          </cell>
          <cell r="BG416">
            <v>0.97227623305881439</v>
          </cell>
          <cell r="BH416">
            <v>2261.3978449468354</v>
          </cell>
          <cell r="BI416">
            <v>3170.6400000000012</v>
          </cell>
        </row>
        <row r="417">
          <cell r="A417" t="str">
            <v>л/с №3000000147427</v>
          </cell>
          <cell r="B417" t="str">
            <v>А/м 92</v>
          </cell>
          <cell r="C417" t="str">
            <v>Артамошина Лина Николаевна</v>
          </cell>
          <cell r="D417">
            <v>13.9</v>
          </cell>
          <cell r="E417">
            <v>31</v>
          </cell>
          <cell r="F417">
            <v>28</v>
          </cell>
          <cell r="G417">
            <v>31</v>
          </cell>
          <cell r="H417">
            <v>30</v>
          </cell>
          <cell r="I417">
            <v>31</v>
          </cell>
          <cell r="J417">
            <v>30</v>
          </cell>
          <cell r="K417">
            <v>31</v>
          </cell>
          <cell r="L417">
            <v>31</v>
          </cell>
          <cell r="M417">
            <v>30</v>
          </cell>
          <cell r="N417">
            <v>31</v>
          </cell>
          <cell r="O417">
            <v>30</v>
          </cell>
          <cell r="P417">
            <v>31</v>
          </cell>
          <cell r="Q417">
            <v>365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0.20753792306238114</v>
          </cell>
          <cell r="AU417">
            <v>0.15760379189038945</v>
          </cell>
          <cell r="AV417">
            <v>8.5777836289378503E-2</v>
          </cell>
          <cell r="AW417">
            <v>0</v>
          </cell>
          <cell r="AX417">
            <v>1.5080766092144728E-2</v>
          </cell>
          <cell r="AY417">
            <v>7.2926838797418277E-4</v>
          </cell>
          <cell r="AZ417">
            <v>0</v>
          </cell>
          <cell r="BA417">
            <v>1.1706756509235812E-2</v>
          </cell>
          <cell r="BB417">
            <v>1.4567610207301044E-2</v>
          </cell>
          <cell r="BC417">
            <v>0.11594902630557899</v>
          </cell>
          <cell r="BD417">
            <v>0.14626647648639465</v>
          </cell>
          <cell r="BE417">
            <v>0.21705677782803595</v>
          </cell>
          <cell r="BF417">
            <v>0.97227623305881439</v>
          </cell>
          <cell r="BG417">
            <v>0.97227623305881439</v>
          </cell>
          <cell r="BH417">
            <v>2261.3978449468354</v>
          </cell>
          <cell r="BI417">
            <v>3170.6400000000012</v>
          </cell>
        </row>
        <row r="418">
          <cell r="A418" t="str">
            <v>л/с №3000000147428</v>
          </cell>
          <cell r="B418" t="str">
            <v>А/м 93</v>
          </cell>
          <cell r="C418" t="str">
            <v>Артамошина Лина Николаевна</v>
          </cell>
          <cell r="D418">
            <v>13.5</v>
          </cell>
          <cell r="E418">
            <v>31</v>
          </cell>
          <cell r="F418">
            <v>28</v>
          </cell>
          <cell r="G418">
            <v>31</v>
          </cell>
          <cell r="H418">
            <v>30</v>
          </cell>
          <cell r="I418">
            <v>31</v>
          </cell>
          <cell r="J418">
            <v>30</v>
          </cell>
          <cell r="K418">
            <v>31</v>
          </cell>
          <cell r="L418">
            <v>31</v>
          </cell>
          <cell r="M418">
            <v>30</v>
          </cell>
          <cell r="N418">
            <v>31</v>
          </cell>
          <cell r="O418">
            <v>30</v>
          </cell>
          <cell r="P418">
            <v>31</v>
          </cell>
          <cell r="Q418">
            <v>365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0.20156560872965076</v>
          </cell>
          <cell r="AU418">
            <v>0.15306843097268041</v>
          </cell>
          <cell r="AV418">
            <v>8.3309409345799251E-2</v>
          </cell>
          <cell r="AW418">
            <v>0</v>
          </cell>
          <cell r="AX418">
            <v>1.4646787211795239E-2</v>
          </cell>
          <cell r="AY418">
            <v>7.082822473130552E-4</v>
          </cell>
          <cell r="AZ418">
            <v>0</v>
          </cell>
          <cell r="BA418">
            <v>1.1369871429833343E-2</v>
          </cell>
          <cell r="BB418">
            <v>1.4148398402774395E-2</v>
          </cell>
          <cell r="BC418">
            <v>0.11261236367808031</v>
          </cell>
          <cell r="BD418">
            <v>0.14205736924937609</v>
          </cell>
          <cell r="BE418">
            <v>0.21081053961715721</v>
          </cell>
          <cell r="BF418">
            <v>0.94429706088446008</v>
          </cell>
          <cell r="BG418">
            <v>0.94429706088446008</v>
          </cell>
          <cell r="BH418">
            <v>2196.3216479699481</v>
          </cell>
          <cell r="BI418">
            <v>3078.48</v>
          </cell>
        </row>
        <row r="419">
          <cell r="A419" t="str">
            <v>л/с №3000000147429</v>
          </cell>
          <cell r="B419" t="str">
            <v>А/м 94</v>
          </cell>
          <cell r="C419" t="str">
            <v>Артамошина Лина Николаевна</v>
          </cell>
          <cell r="D419">
            <v>13.9</v>
          </cell>
          <cell r="E419">
            <v>31</v>
          </cell>
          <cell r="F419">
            <v>28</v>
          </cell>
          <cell r="G419">
            <v>31</v>
          </cell>
          <cell r="H419">
            <v>30</v>
          </cell>
          <cell r="I419">
            <v>31</v>
          </cell>
          <cell r="J419">
            <v>30</v>
          </cell>
          <cell r="K419">
            <v>31</v>
          </cell>
          <cell r="L419">
            <v>31</v>
          </cell>
          <cell r="M419">
            <v>30</v>
          </cell>
          <cell r="N419">
            <v>31</v>
          </cell>
          <cell r="O419">
            <v>30</v>
          </cell>
          <cell r="P419">
            <v>31</v>
          </cell>
          <cell r="Q419">
            <v>365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0.20753792306238114</v>
          </cell>
          <cell r="AU419">
            <v>0.15760379189038945</v>
          </cell>
          <cell r="AV419">
            <v>8.5777836289378503E-2</v>
          </cell>
          <cell r="AW419">
            <v>0</v>
          </cell>
          <cell r="AX419">
            <v>1.5080766092144728E-2</v>
          </cell>
          <cell r="AY419">
            <v>7.2926838797418277E-4</v>
          </cell>
          <cell r="AZ419">
            <v>0</v>
          </cell>
          <cell r="BA419">
            <v>1.1706756509235812E-2</v>
          </cell>
          <cell r="BB419">
            <v>1.4567610207301044E-2</v>
          </cell>
          <cell r="BC419">
            <v>0.11594902630557899</v>
          </cell>
          <cell r="BD419">
            <v>0.14626647648639465</v>
          </cell>
          <cell r="BE419">
            <v>0.21705677782803595</v>
          </cell>
          <cell r="BF419">
            <v>0.97227623305881439</v>
          </cell>
          <cell r="BG419">
            <v>0.97227623305881439</v>
          </cell>
          <cell r="BH419">
            <v>2261.3978449468354</v>
          </cell>
          <cell r="BI419">
            <v>3170.6400000000012</v>
          </cell>
        </row>
        <row r="420">
          <cell r="A420" t="str">
            <v>л/с №3000000147430</v>
          </cell>
          <cell r="B420" t="str">
            <v>А/м 95</v>
          </cell>
          <cell r="C420" t="str">
            <v>Рубенчик Анастасия Юрьевна</v>
          </cell>
          <cell r="D420">
            <v>13.9</v>
          </cell>
          <cell r="E420">
            <v>31</v>
          </cell>
          <cell r="F420">
            <v>28</v>
          </cell>
          <cell r="G420">
            <v>31</v>
          </cell>
          <cell r="H420">
            <v>30</v>
          </cell>
          <cell r="I420">
            <v>31</v>
          </cell>
          <cell r="J420">
            <v>30</v>
          </cell>
          <cell r="K420">
            <v>31</v>
          </cell>
          <cell r="L420">
            <v>31</v>
          </cell>
          <cell r="M420">
            <v>30</v>
          </cell>
          <cell r="N420">
            <v>31</v>
          </cell>
          <cell r="O420">
            <v>30</v>
          </cell>
          <cell r="P420">
            <v>31</v>
          </cell>
          <cell r="Q420">
            <v>365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0.20753792306238114</v>
          </cell>
          <cell r="AU420">
            <v>0.15760379189038945</v>
          </cell>
          <cell r="AV420">
            <v>8.5777836289378503E-2</v>
          </cell>
          <cell r="AW420">
            <v>0</v>
          </cell>
          <cell r="AX420">
            <v>1.5080766092144728E-2</v>
          </cell>
          <cell r="AY420">
            <v>7.2926838797418277E-4</v>
          </cell>
          <cell r="AZ420">
            <v>0</v>
          </cell>
          <cell r="BA420">
            <v>1.1706756509235812E-2</v>
          </cell>
          <cell r="BB420">
            <v>1.4567610207301044E-2</v>
          </cell>
          <cell r="BC420">
            <v>0.11594902630557899</v>
          </cell>
          <cell r="BD420">
            <v>0.14626647648639465</v>
          </cell>
          <cell r="BE420">
            <v>0.21705677782803595</v>
          </cell>
          <cell r="BF420">
            <v>0.97227623305881439</v>
          </cell>
          <cell r="BG420">
            <v>0.97227623305881439</v>
          </cell>
          <cell r="BH420">
            <v>2261.3978449468354</v>
          </cell>
          <cell r="BI420">
            <v>3170.6400000000012</v>
          </cell>
        </row>
        <row r="421">
          <cell r="A421" t="str">
            <v>л/с №3000000147431</v>
          </cell>
          <cell r="B421" t="str">
            <v>А/м 96</v>
          </cell>
          <cell r="C421" t="str">
            <v>Коменденко Дмитрий Васильевич</v>
          </cell>
          <cell r="D421">
            <v>13.9</v>
          </cell>
          <cell r="E421">
            <v>31</v>
          </cell>
          <cell r="F421">
            <v>28</v>
          </cell>
          <cell r="G421">
            <v>31</v>
          </cell>
          <cell r="H421">
            <v>30</v>
          </cell>
          <cell r="I421">
            <v>31</v>
          </cell>
          <cell r="J421">
            <v>30</v>
          </cell>
          <cell r="K421">
            <v>31</v>
          </cell>
          <cell r="L421">
            <v>31</v>
          </cell>
          <cell r="M421">
            <v>30</v>
          </cell>
          <cell r="N421">
            <v>31</v>
          </cell>
          <cell r="O421">
            <v>30</v>
          </cell>
          <cell r="P421">
            <v>31</v>
          </cell>
          <cell r="Q421">
            <v>365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0.20753792306238114</v>
          </cell>
          <cell r="AU421">
            <v>0.15760379189038945</v>
          </cell>
          <cell r="AV421">
            <v>8.5777836289378503E-2</v>
          </cell>
          <cell r="AW421">
            <v>0</v>
          </cell>
          <cell r="AX421">
            <v>1.5080766092144728E-2</v>
          </cell>
          <cell r="AY421">
            <v>7.2926838797418277E-4</v>
          </cell>
          <cell r="AZ421">
            <v>0</v>
          </cell>
          <cell r="BA421">
            <v>1.1706756509235812E-2</v>
          </cell>
          <cell r="BB421">
            <v>1.4567610207301044E-2</v>
          </cell>
          <cell r="BC421">
            <v>0.11594902630557899</v>
          </cell>
          <cell r="BD421">
            <v>0.14626647648639465</v>
          </cell>
          <cell r="BE421">
            <v>0.21705677782803595</v>
          </cell>
          <cell r="BF421">
            <v>0.97227623305881439</v>
          </cell>
          <cell r="BG421">
            <v>0.97227623305881439</v>
          </cell>
          <cell r="BH421">
            <v>2261.3978449468354</v>
          </cell>
          <cell r="BI421">
            <v>3170.6400000000012</v>
          </cell>
        </row>
        <row r="422">
          <cell r="A422" t="str">
            <v>л/с №3000000147432</v>
          </cell>
          <cell r="B422" t="str">
            <v>А/м 97</v>
          </cell>
          <cell r="C422" t="str">
            <v>Суснин Александр Алексеевич</v>
          </cell>
          <cell r="D422">
            <v>13.9</v>
          </cell>
          <cell r="E422">
            <v>31</v>
          </cell>
          <cell r="F422">
            <v>28</v>
          </cell>
          <cell r="G422">
            <v>31</v>
          </cell>
          <cell r="H422">
            <v>30</v>
          </cell>
          <cell r="I422">
            <v>31</v>
          </cell>
          <cell r="J422">
            <v>30</v>
          </cell>
          <cell r="K422">
            <v>31</v>
          </cell>
          <cell r="L422">
            <v>31</v>
          </cell>
          <cell r="M422">
            <v>30</v>
          </cell>
          <cell r="N422">
            <v>31</v>
          </cell>
          <cell r="O422">
            <v>30</v>
          </cell>
          <cell r="P422">
            <v>31</v>
          </cell>
          <cell r="Q422">
            <v>365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0.20753792306238114</v>
          </cell>
          <cell r="AU422">
            <v>0.15760379189038945</v>
          </cell>
          <cell r="AV422">
            <v>8.5777836289378503E-2</v>
          </cell>
          <cell r="AW422">
            <v>0</v>
          </cell>
          <cell r="AX422">
            <v>1.5080766092144728E-2</v>
          </cell>
          <cell r="AY422">
            <v>7.2926838797418277E-4</v>
          </cell>
          <cell r="AZ422">
            <v>0</v>
          </cell>
          <cell r="BA422">
            <v>1.1706756509235812E-2</v>
          </cell>
          <cell r="BB422">
            <v>1.4567610207301044E-2</v>
          </cell>
          <cell r="BC422">
            <v>0.11594902630557899</v>
          </cell>
          <cell r="BD422">
            <v>0.14626647648639465</v>
          </cell>
          <cell r="BE422">
            <v>0.21705677782803595</v>
          </cell>
          <cell r="BF422">
            <v>0.97227623305881439</v>
          </cell>
          <cell r="BG422">
            <v>0.97227623305881439</v>
          </cell>
          <cell r="BH422">
            <v>2261.3978449468354</v>
          </cell>
          <cell r="BI422">
            <v>3170.6400000000012</v>
          </cell>
        </row>
        <row r="423">
          <cell r="A423" t="str">
            <v>л/с №3000000147433</v>
          </cell>
          <cell r="B423" t="str">
            <v>А/м 98</v>
          </cell>
          <cell r="C423" t="str">
            <v>Передельская Марина Александровна</v>
          </cell>
          <cell r="D423">
            <v>13.6</v>
          </cell>
          <cell r="E423">
            <v>31</v>
          </cell>
          <cell r="F423">
            <v>28</v>
          </cell>
          <cell r="G423">
            <v>31</v>
          </cell>
          <cell r="H423">
            <v>30</v>
          </cell>
          <cell r="I423">
            <v>31</v>
          </cell>
          <cell r="J423">
            <v>30</v>
          </cell>
          <cell r="K423">
            <v>31</v>
          </cell>
          <cell r="L423">
            <v>31</v>
          </cell>
          <cell r="M423">
            <v>30</v>
          </cell>
          <cell r="N423">
            <v>31</v>
          </cell>
          <cell r="O423">
            <v>30</v>
          </cell>
          <cell r="P423">
            <v>31</v>
          </cell>
          <cell r="Q423">
            <v>365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0.20305868731283336</v>
          </cell>
          <cell r="AU423">
            <v>0.15420227120210767</v>
          </cell>
          <cell r="AV423">
            <v>8.3926516081694061E-2</v>
          </cell>
          <cell r="AW423">
            <v>0</v>
          </cell>
          <cell r="AX423">
            <v>1.4755281931882611E-2</v>
          </cell>
          <cell r="AY423">
            <v>7.1352878247833706E-4</v>
          </cell>
          <cell r="AZ423">
            <v>0</v>
          </cell>
          <cell r="BA423">
            <v>1.1454092699683959E-2</v>
          </cell>
          <cell r="BB423">
            <v>1.4253201353906057E-2</v>
          </cell>
          <cell r="BC423">
            <v>0.11344652933495497</v>
          </cell>
          <cell r="BD423">
            <v>0.14310964605863072</v>
          </cell>
          <cell r="BE423">
            <v>0.2123720991698769</v>
          </cell>
          <cell r="BF423">
            <v>0.9512918539280486</v>
          </cell>
          <cell r="BG423">
            <v>0.9512918539280486</v>
          </cell>
          <cell r="BH423">
            <v>2212.5906972141697</v>
          </cell>
          <cell r="BI423">
            <v>3103.6799999999989</v>
          </cell>
        </row>
        <row r="424">
          <cell r="A424" t="str">
            <v>л/с №3000000147434</v>
          </cell>
          <cell r="B424" t="str">
            <v>А/м 99</v>
          </cell>
          <cell r="C424" t="str">
            <v>Нагорная Александра Николаевна</v>
          </cell>
          <cell r="D424">
            <v>13.8</v>
          </cell>
          <cell r="E424">
            <v>31</v>
          </cell>
          <cell r="F424">
            <v>28</v>
          </cell>
          <cell r="G424">
            <v>31</v>
          </cell>
          <cell r="H424">
            <v>30</v>
          </cell>
          <cell r="I424">
            <v>31</v>
          </cell>
          <cell r="J424">
            <v>30</v>
          </cell>
          <cell r="K424">
            <v>31</v>
          </cell>
          <cell r="L424">
            <v>31</v>
          </cell>
          <cell r="M424">
            <v>30</v>
          </cell>
          <cell r="N424">
            <v>31</v>
          </cell>
          <cell r="O424">
            <v>30</v>
          </cell>
          <cell r="P424">
            <v>31</v>
          </cell>
          <cell r="Q424">
            <v>365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0.20604484447919855</v>
          </cell>
          <cell r="AU424">
            <v>0.1564699516609622</v>
          </cell>
          <cell r="AV424">
            <v>8.5160729553483694E-2</v>
          </cell>
          <cell r="AW424">
            <v>0</v>
          </cell>
          <cell r="AX424">
            <v>1.4972271372057358E-2</v>
          </cell>
          <cell r="AY424">
            <v>7.240218528089009E-4</v>
          </cell>
          <cell r="AZ424">
            <v>0</v>
          </cell>
          <cell r="BA424">
            <v>1.1622535239385196E-2</v>
          </cell>
          <cell r="BB424">
            <v>1.4462807256169382E-2</v>
          </cell>
          <cell r="BC424">
            <v>0.11511486064870433</v>
          </cell>
          <cell r="BD424">
            <v>0.14521419967714</v>
          </cell>
          <cell r="BE424">
            <v>0.21549521827531629</v>
          </cell>
          <cell r="BF424">
            <v>0.96528144001522587</v>
          </cell>
          <cell r="BG424">
            <v>0.96528144001522587</v>
          </cell>
          <cell r="BH424">
            <v>2245.1287957026138</v>
          </cell>
          <cell r="BI424">
            <v>3148.3200000000011</v>
          </cell>
        </row>
        <row r="425">
          <cell r="A425" t="str">
            <v>л/с №3000000147435</v>
          </cell>
          <cell r="B425" t="str">
            <v>А/м 100</v>
          </cell>
          <cell r="C425" t="str">
            <v>Кочухова Светлана Вячеславовна</v>
          </cell>
          <cell r="D425">
            <v>14</v>
          </cell>
          <cell r="E425">
            <v>31</v>
          </cell>
          <cell r="F425">
            <v>28</v>
          </cell>
          <cell r="G425">
            <v>31</v>
          </cell>
          <cell r="H425">
            <v>30</v>
          </cell>
          <cell r="I425">
            <v>31</v>
          </cell>
          <cell r="J425">
            <v>30</v>
          </cell>
          <cell r="K425">
            <v>31</v>
          </cell>
          <cell r="L425">
            <v>31</v>
          </cell>
          <cell r="M425">
            <v>30</v>
          </cell>
          <cell r="N425">
            <v>31</v>
          </cell>
          <cell r="O425">
            <v>30</v>
          </cell>
          <cell r="P425">
            <v>31</v>
          </cell>
          <cell r="Q425">
            <v>365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0.20903100164556374</v>
          </cell>
          <cell r="AU425">
            <v>0.15873763211981673</v>
          </cell>
          <cell r="AV425">
            <v>8.6394943025273299E-2</v>
          </cell>
          <cell r="AW425">
            <v>0</v>
          </cell>
          <cell r="AX425">
            <v>1.5189260812232102E-2</v>
          </cell>
          <cell r="AY425">
            <v>7.3451492313946463E-4</v>
          </cell>
          <cell r="AZ425">
            <v>0</v>
          </cell>
          <cell r="BA425">
            <v>1.179097777908643E-2</v>
          </cell>
          <cell r="BB425">
            <v>1.4672413158432707E-2</v>
          </cell>
          <cell r="BC425">
            <v>0.11678319196245365</v>
          </cell>
          <cell r="BD425">
            <v>0.14731875329564928</v>
          </cell>
          <cell r="BE425">
            <v>0.21861833738075565</v>
          </cell>
          <cell r="BF425">
            <v>0.97927102610240302</v>
          </cell>
          <cell r="BG425">
            <v>0.97927102610240302</v>
          </cell>
          <cell r="BH425">
            <v>2277.6668941910571</v>
          </cell>
          <cell r="BI425">
            <v>3192.9599999999996</v>
          </cell>
        </row>
        <row r="426">
          <cell r="A426" t="str">
            <v>л/с №3000000147447</v>
          </cell>
          <cell r="B426" t="str">
            <v>А/м 101</v>
          </cell>
          <cell r="C426" t="str">
            <v>Кучин Владислав Викторович</v>
          </cell>
          <cell r="D426">
            <v>13.6</v>
          </cell>
          <cell r="E426">
            <v>31</v>
          </cell>
          <cell r="F426">
            <v>28</v>
          </cell>
          <cell r="G426">
            <v>31</v>
          </cell>
          <cell r="H426">
            <v>30</v>
          </cell>
          <cell r="I426">
            <v>31</v>
          </cell>
          <cell r="J426">
            <v>30</v>
          </cell>
          <cell r="K426">
            <v>31</v>
          </cell>
          <cell r="L426">
            <v>31</v>
          </cell>
          <cell r="M426">
            <v>30</v>
          </cell>
          <cell r="N426">
            <v>31</v>
          </cell>
          <cell r="O426">
            <v>30</v>
          </cell>
          <cell r="P426">
            <v>31</v>
          </cell>
          <cell r="Q426">
            <v>365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0.20305868731283336</v>
          </cell>
          <cell r="AU426">
            <v>0.15420227120210767</v>
          </cell>
          <cell r="AV426">
            <v>8.3926516081694061E-2</v>
          </cell>
          <cell r="AW426">
            <v>0</v>
          </cell>
          <cell r="AX426">
            <v>1.4755281931882611E-2</v>
          </cell>
          <cell r="AY426">
            <v>7.1352878247833706E-4</v>
          </cell>
          <cell r="AZ426">
            <v>0</v>
          </cell>
          <cell r="BA426">
            <v>1.1454092699683959E-2</v>
          </cell>
          <cell r="BB426">
            <v>1.4253201353906057E-2</v>
          </cell>
          <cell r="BC426">
            <v>0.11344652933495497</v>
          </cell>
          <cell r="BD426">
            <v>0.14310964605863072</v>
          </cell>
          <cell r="BE426">
            <v>0.2123720991698769</v>
          </cell>
          <cell r="BF426">
            <v>0.9512918539280486</v>
          </cell>
          <cell r="BG426">
            <v>0.9512918539280486</v>
          </cell>
          <cell r="BH426">
            <v>2212.5906972141697</v>
          </cell>
          <cell r="BI426">
            <v>3103.6799999999989</v>
          </cell>
        </row>
        <row r="427">
          <cell r="A427" t="str">
            <v>л/с №3000000147448</v>
          </cell>
          <cell r="B427" t="str">
            <v>А/м 102</v>
          </cell>
          <cell r="C427" t="str">
            <v>Тимохин Денис Евгеньевич</v>
          </cell>
          <cell r="D427">
            <v>13.9</v>
          </cell>
          <cell r="E427">
            <v>31</v>
          </cell>
          <cell r="F427">
            <v>28</v>
          </cell>
          <cell r="G427">
            <v>31</v>
          </cell>
          <cell r="H427">
            <v>30</v>
          </cell>
          <cell r="I427">
            <v>31</v>
          </cell>
          <cell r="J427">
            <v>30</v>
          </cell>
          <cell r="K427">
            <v>31</v>
          </cell>
          <cell r="L427">
            <v>31</v>
          </cell>
          <cell r="M427">
            <v>30</v>
          </cell>
          <cell r="N427">
            <v>31</v>
          </cell>
          <cell r="O427">
            <v>30</v>
          </cell>
          <cell r="P427">
            <v>31</v>
          </cell>
          <cell r="Q427">
            <v>365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0.20753792306238114</v>
          </cell>
          <cell r="AU427">
            <v>0.15760379189038945</v>
          </cell>
          <cell r="AV427">
            <v>8.5777836289378503E-2</v>
          </cell>
          <cell r="AW427">
            <v>0</v>
          </cell>
          <cell r="AX427">
            <v>1.5080766092144728E-2</v>
          </cell>
          <cell r="AY427">
            <v>7.2926838797418277E-4</v>
          </cell>
          <cell r="AZ427">
            <v>0</v>
          </cell>
          <cell r="BA427">
            <v>1.1706756509235812E-2</v>
          </cell>
          <cell r="BB427">
            <v>1.4567610207301044E-2</v>
          </cell>
          <cell r="BC427">
            <v>0.11594902630557899</v>
          </cell>
          <cell r="BD427">
            <v>0.14626647648639465</v>
          </cell>
          <cell r="BE427">
            <v>0.21705677782803595</v>
          </cell>
          <cell r="BF427">
            <v>0.97227623305881439</v>
          </cell>
          <cell r="BG427">
            <v>0.97227623305881439</v>
          </cell>
          <cell r="BH427">
            <v>2261.3978449468354</v>
          </cell>
          <cell r="BI427">
            <v>3170.6400000000012</v>
          </cell>
        </row>
        <row r="428">
          <cell r="A428" t="str">
            <v>л/с №3000000147450</v>
          </cell>
          <cell r="B428" t="str">
            <v>А/м 103</v>
          </cell>
          <cell r="C428" t="str">
            <v>Тимохина Елена Владимировна</v>
          </cell>
          <cell r="D428">
            <v>14.6</v>
          </cell>
          <cell r="E428">
            <v>31</v>
          </cell>
          <cell r="F428">
            <v>28</v>
          </cell>
          <cell r="G428">
            <v>31</v>
          </cell>
          <cell r="H428">
            <v>30</v>
          </cell>
          <cell r="I428">
            <v>31</v>
          </cell>
          <cell r="J428">
            <v>30</v>
          </cell>
          <cell r="K428">
            <v>31</v>
          </cell>
          <cell r="L428">
            <v>31</v>
          </cell>
          <cell r="M428">
            <v>30</v>
          </cell>
          <cell r="N428">
            <v>31</v>
          </cell>
          <cell r="O428">
            <v>30</v>
          </cell>
          <cell r="P428">
            <v>31</v>
          </cell>
          <cell r="Q428">
            <v>365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0.21798947314465933</v>
          </cell>
          <cell r="AU428">
            <v>0.1655406734963803</v>
          </cell>
          <cell r="AV428">
            <v>9.0097583440642157E-2</v>
          </cell>
          <cell r="AW428">
            <v>0</v>
          </cell>
          <cell r="AX428">
            <v>1.5840229132756335E-2</v>
          </cell>
          <cell r="AY428">
            <v>7.6599413413115604E-4</v>
          </cell>
          <cell r="AZ428">
            <v>0</v>
          </cell>
          <cell r="BA428">
            <v>1.2296305398190134E-2</v>
          </cell>
          <cell r="BB428">
            <v>1.5301230865222679E-2</v>
          </cell>
          <cell r="BC428">
            <v>0.12178818590370165</v>
          </cell>
          <cell r="BD428">
            <v>0.15363241415117709</v>
          </cell>
          <cell r="BE428">
            <v>0.22798769469707372</v>
          </cell>
          <cell r="BF428">
            <v>1.0212397843639347</v>
          </cell>
          <cell r="BG428">
            <v>1.0212397843639347</v>
          </cell>
          <cell r="BH428">
            <v>2375.2811896563885</v>
          </cell>
          <cell r="BI428">
            <v>3329.76</v>
          </cell>
        </row>
        <row r="429">
          <cell r="A429" t="str">
            <v>л/с №3000000147451</v>
          </cell>
          <cell r="B429" t="str">
            <v>А/м 104</v>
          </cell>
          <cell r="C429" t="str">
            <v>Горелов Владислав Михайлович</v>
          </cell>
          <cell r="D429">
            <v>13.9</v>
          </cell>
          <cell r="E429">
            <v>31</v>
          </cell>
          <cell r="F429">
            <v>28</v>
          </cell>
          <cell r="G429">
            <v>31</v>
          </cell>
          <cell r="H429">
            <v>30</v>
          </cell>
          <cell r="I429">
            <v>31</v>
          </cell>
          <cell r="J429">
            <v>30</v>
          </cell>
          <cell r="K429">
            <v>31</v>
          </cell>
          <cell r="L429">
            <v>31</v>
          </cell>
          <cell r="M429">
            <v>30</v>
          </cell>
          <cell r="N429">
            <v>31</v>
          </cell>
          <cell r="O429">
            <v>30</v>
          </cell>
          <cell r="P429">
            <v>31</v>
          </cell>
          <cell r="Q429">
            <v>365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0.20753792306238114</v>
          </cell>
          <cell r="AU429">
            <v>0.15760379189038945</v>
          </cell>
          <cell r="AV429">
            <v>8.5777836289378503E-2</v>
          </cell>
          <cell r="AW429">
            <v>0</v>
          </cell>
          <cell r="AX429">
            <v>1.5080766092144728E-2</v>
          </cell>
          <cell r="AY429">
            <v>7.2926838797418277E-4</v>
          </cell>
          <cell r="AZ429">
            <v>0</v>
          </cell>
          <cell r="BA429">
            <v>1.1706756509235812E-2</v>
          </cell>
          <cell r="BB429">
            <v>1.4567610207301044E-2</v>
          </cell>
          <cell r="BC429">
            <v>0.11594902630557899</v>
          </cell>
          <cell r="BD429">
            <v>0.14626647648639465</v>
          </cell>
          <cell r="BE429">
            <v>0.21705677782803595</v>
          </cell>
          <cell r="BF429">
            <v>0.97227623305881439</v>
          </cell>
          <cell r="BG429">
            <v>0.97227623305881439</v>
          </cell>
          <cell r="BH429">
            <v>2261.3978449468354</v>
          </cell>
          <cell r="BI429">
            <v>3170.6400000000012</v>
          </cell>
        </row>
        <row r="430">
          <cell r="A430" t="str">
            <v>л/с №3000000147453</v>
          </cell>
          <cell r="B430" t="str">
            <v>А/м 105</v>
          </cell>
          <cell r="C430" t="str">
            <v>Мамедова Гюльназ Чуруевна</v>
          </cell>
          <cell r="D430">
            <v>14.1</v>
          </cell>
          <cell r="E430">
            <v>31</v>
          </cell>
          <cell r="F430">
            <v>28</v>
          </cell>
          <cell r="G430">
            <v>31</v>
          </cell>
          <cell r="H430">
            <v>30</v>
          </cell>
          <cell r="I430">
            <v>31</v>
          </cell>
          <cell r="J430">
            <v>30</v>
          </cell>
          <cell r="K430">
            <v>31</v>
          </cell>
          <cell r="L430">
            <v>31</v>
          </cell>
          <cell r="M430">
            <v>30</v>
          </cell>
          <cell r="N430">
            <v>31</v>
          </cell>
          <cell r="O430">
            <v>30</v>
          </cell>
          <cell r="P430">
            <v>31</v>
          </cell>
          <cell r="Q430">
            <v>365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0.21052408022874633</v>
          </cell>
          <cell r="AU430">
            <v>0.15987147234924398</v>
          </cell>
          <cell r="AV430">
            <v>8.7012049761168109E-2</v>
          </cell>
          <cell r="AW430">
            <v>0</v>
          </cell>
          <cell r="AX430">
            <v>1.5297755532319475E-2</v>
          </cell>
          <cell r="AY430">
            <v>7.397614583047465E-4</v>
          </cell>
          <cell r="AZ430">
            <v>0</v>
          </cell>
          <cell r="BA430">
            <v>1.1875199048937047E-2</v>
          </cell>
          <cell r="BB430">
            <v>1.4777216109564366E-2</v>
          </cell>
          <cell r="BC430">
            <v>0.11761735761932832</v>
          </cell>
          <cell r="BD430">
            <v>0.14837103010490391</v>
          </cell>
          <cell r="BE430">
            <v>0.22017989693347531</v>
          </cell>
          <cell r="BF430">
            <v>0.98626581914599154</v>
          </cell>
          <cell r="BG430">
            <v>0.98626581914599154</v>
          </cell>
          <cell r="BH430">
            <v>2293.9359434352791</v>
          </cell>
          <cell r="BI430">
            <v>3215.28</v>
          </cell>
        </row>
        <row r="431">
          <cell r="A431" t="str">
            <v>л/с №3000000147455</v>
          </cell>
          <cell r="B431" t="str">
            <v>А/м 106</v>
          </cell>
          <cell r="C431" t="str">
            <v>Алейник Анна Алексеевна</v>
          </cell>
          <cell r="D431">
            <v>14.2</v>
          </cell>
          <cell r="E431">
            <v>31</v>
          </cell>
          <cell r="F431">
            <v>28</v>
          </cell>
          <cell r="G431">
            <v>31</v>
          </cell>
          <cell r="H431">
            <v>30</v>
          </cell>
          <cell r="I431">
            <v>31</v>
          </cell>
          <cell r="J431">
            <v>30</v>
          </cell>
          <cell r="K431">
            <v>31</v>
          </cell>
          <cell r="L431">
            <v>31</v>
          </cell>
          <cell r="M431">
            <v>30</v>
          </cell>
          <cell r="N431">
            <v>31</v>
          </cell>
          <cell r="O431">
            <v>30</v>
          </cell>
          <cell r="P431">
            <v>31</v>
          </cell>
          <cell r="Q431">
            <v>365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0.21201715881192892</v>
          </cell>
          <cell r="AU431">
            <v>0.16100531257867123</v>
          </cell>
          <cell r="AV431">
            <v>8.7629156497062918E-2</v>
          </cell>
          <cell r="AW431">
            <v>0</v>
          </cell>
          <cell r="AX431">
            <v>1.5406250252406843E-2</v>
          </cell>
          <cell r="AY431">
            <v>7.4500799347002836E-4</v>
          </cell>
          <cell r="AZ431">
            <v>0</v>
          </cell>
          <cell r="BA431">
            <v>1.1959420318787663E-2</v>
          </cell>
          <cell r="BB431">
            <v>1.4882019060696031E-2</v>
          </cell>
          <cell r="BC431">
            <v>0.11845152327620299</v>
          </cell>
          <cell r="BD431">
            <v>0.14942330691415853</v>
          </cell>
          <cell r="BE431">
            <v>0.22174145648619498</v>
          </cell>
          <cell r="BF431">
            <v>0.99326061218958017</v>
          </cell>
          <cell r="BG431">
            <v>0.99326061218958017</v>
          </cell>
          <cell r="BH431">
            <v>2310.2049926795007</v>
          </cell>
          <cell r="BI431">
            <v>3240.3599999999988</v>
          </cell>
        </row>
        <row r="432">
          <cell r="A432" t="str">
            <v>л/с №3000000147456</v>
          </cell>
          <cell r="B432" t="str">
            <v>А/м 107</v>
          </cell>
          <cell r="C432" t="str">
            <v>Алиева Лариса Мурадовна</v>
          </cell>
          <cell r="D432">
            <v>14</v>
          </cell>
          <cell r="E432">
            <v>31</v>
          </cell>
          <cell r="F432">
            <v>28</v>
          </cell>
          <cell r="G432">
            <v>31</v>
          </cell>
          <cell r="H432">
            <v>30</v>
          </cell>
          <cell r="I432">
            <v>31</v>
          </cell>
          <cell r="J432">
            <v>30</v>
          </cell>
          <cell r="K432">
            <v>31</v>
          </cell>
          <cell r="L432">
            <v>31</v>
          </cell>
          <cell r="M432">
            <v>30</v>
          </cell>
          <cell r="N432">
            <v>31</v>
          </cell>
          <cell r="O432">
            <v>30</v>
          </cell>
          <cell r="P432">
            <v>31</v>
          </cell>
          <cell r="Q432">
            <v>365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0.20903100164556374</v>
          </cell>
          <cell r="AU432">
            <v>0.15873763211981673</v>
          </cell>
          <cell r="AV432">
            <v>8.6394943025273299E-2</v>
          </cell>
          <cell r="AW432">
            <v>0</v>
          </cell>
          <cell r="AX432">
            <v>1.5189260812232102E-2</v>
          </cell>
          <cell r="AY432">
            <v>7.3451492313946463E-4</v>
          </cell>
          <cell r="AZ432">
            <v>0</v>
          </cell>
          <cell r="BA432">
            <v>1.179097777908643E-2</v>
          </cell>
          <cell r="BB432">
            <v>1.4672413158432707E-2</v>
          </cell>
          <cell r="BC432">
            <v>0.11678319196245365</v>
          </cell>
          <cell r="BD432">
            <v>0.14731875329564928</v>
          </cell>
          <cell r="BE432">
            <v>0.21861833738075565</v>
          </cell>
          <cell r="BF432">
            <v>0.97927102610240302</v>
          </cell>
          <cell r="BG432">
            <v>0.97927102610240302</v>
          </cell>
          <cell r="BH432">
            <v>2277.6668941910571</v>
          </cell>
          <cell r="BI432">
            <v>3192.9599999999996</v>
          </cell>
        </row>
        <row r="433">
          <cell r="A433" t="str">
            <v>л/с №3000000147457</v>
          </cell>
          <cell r="B433" t="str">
            <v>А/м 108</v>
          </cell>
          <cell r="C433" t="str">
            <v>Григорьян Марат Грантович</v>
          </cell>
          <cell r="D433">
            <v>13.7</v>
          </cell>
          <cell r="E433">
            <v>31</v>
          </cell>
          <cell r="F433">
            <v>28</v>
          </cell>
          <cell r="G433">
            <v>31</v>
          </cell>
          <cell r="H433">
            <v>30</v>
          </cell>
          <cell r="I433">
            <v>31</v>
          </cell>
          <cell r="J433">
            <v>30</v>
          </cell>
          <cell r="K433">
            <v>31</v>
          </cell>
          <cell r="L433">
            <v>31</v>
          </cell>
          <cell r="M433">
            <v>30</v>
          </cell>
          <cell r="N433">
            <v>31</v>
          </cell>
          <cell r="O433">
            <v>30</v>
          </cell>
          <cell r="P433">
            <v>31</v>
          </cell>
          <cell r="Q433">
            <v>365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0.20455176589601592</v>
          </cell>
          <cell r="AU433">
            <v>0.15533611143153492</v>
          </cell>
          <cell r="AV433">
            <v>8.454362281758887E-2</v>
          </cell>
          <cell r="AW433">
            <v>0</v>
          </cell>
          <cell r="AX433">
            <v>1.4863776651969984E-2</v>
          </cell>
          <cell r="AY433">
            <v>7.1877531764361893E-4</v>
          </cell>
          <cell r="AZ433">
            <v>0</v>
          </cell>
          <cell r="BA433">
            <v>1.1538313969534577E-2</v>
          </cell>
          <cell r="BB433">
            <v>1.435800430503772E-2</v>
          </cell>
          <cell r="BC433">
            <v>0.11428069499182965</v>
          </cell>
          <cell r="BD433">
            <v>0.14416192286788534</v>
          </cell>
          <cell r="BE433">
            <v>0.21393365872259656</v>
          </cell>
          <cell r="BF433">
            <v>0.95828664697163712</v>
          </cell>
          <cell r="BG433">
            <v>0.95828664697163712</v>
          </cell>
          <cell r="BH433">
            <v>2228.8597464583913</v>
          </cell>
          <cell r="BI433">
            <v>3126</v>
          </cell>
        </row>
        <row r="434">
          <cell r="A434" t="str">
            <v>л/с №3000000145954</v>
          </cell>
          <cell r="B434" t="str">
            <v>А/м 109</v>
          </cell>
          <cell r="C434" t="str">
            <v>Ле Ван Хань</v>
          </cell>
          <cell r="D434">
            <v>13.4</v>
          </cell>
          <cell r="E434">
            <v>31</v>
          </cell>
          <cell r="F434">
            <v>28</v>
          </cell>
          <cell r="G434">
            <v>31</v>
          </cell>
          <cell r="H434">
            <v>30</v>
          </cell>
          <cell r="I434">
            <v>31</v>
          </cell>
          <cell r="J434">
            <v>30</v>
          </cell>
          <cell r="K434">
            <v>31</v>
          </cell>
          <cell r="L434">
            <v>31</v>
          </cell>
          <cell r="M434">
            <v>30</v>
          </cell>
          <cell r="N434">
            <v>31</v>
          </cell>
          <cell r="O434">
            <v>30</v>
          </cell>
          <cell r="P434">
            <v>31</v>
          </cell>
          <cell r="Q434">
            <v>365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0.20007253014646817</v>
          </cell>
          <cell r="AU434">
            <v>0.15193459074325316</v>
          </cell>
          <cell r="AV434">
            <v>8.2692302609904456E-2</v>
          </cell>
          <cell r="AW434">
            <v>0</v>
          </cell>
          <cell r="AX434">
            <v>1.4538292491707868E-2</v>
          </cell>
          <cell r="AY434">
            <v>7.0303571214777334E-4</v>
          </cell>
          <cell r="AZ434">
            <v>0</v>
          </cell>
          <cell r="BA434">
            <v>1.1285650159982726E-2</v>
          </cell>
          <cell r="BB434">
            <v>1.4043595451642733E-2</v>
          </cell>
          <cell r="BC434">
            <v>0.11177819802120564</v>
          </cell>
          <cell r="BD434">
            <v>0.14100509244012147</v>
          </cell>
          <cell r="BE434">
            <v>0.20924898006443754</v>
          </cell>
          <cell r="BF434">
            <v>0.93730226784087156</v>
          </cell>
          <cell r="BG434">
            <v>0.93730226784087156</v>
          </cell>
          <cell r="BH434">
            <v>2180.0525987257265</v>
          </cell>
          <cell r="BI434">
            <v>3056.16</v>
          </cell>
        </row>
        <row r="435">
          <cell r="A435" t="str">
            <v>л/с №3000000147473</v>
          </cell>
          <cell r="B435" t="str">
            <v>А/м 110</v>
          </cell>
          <cell r="C435" t="str">
            <v>Четвертных Валерий Владимирович</v>
          </cell>
          <cell r="D435">
            <v>13.8</v>
          </cell>
          <cell r="E435">
            <v>31</v>
          </cell>
          <cell r="F435">
            <v>28</v>
          </cell>
          <cell r="G435">
            <v>31</v>
          </cell>
          <cell r="H435">
            <v>30</v>
          </cell>
          <cell r="I435">
            <v>31</v>
          </cell>
          <cell r="J435">
            <v>30</v>
          </cell>
          <cell r="K435">
            <v>31</v>
          </cell>
          <cell r="L435">
            <v>31</v>
          </cell>
          <cell r="M435">
            <v>30</v>
          </cell>
          <cell r="N435">
            <v>31</v>
          </cell>
          <cell r="O435">
            <v>30</v>
          </cell>
          <cell r="P435">
            <v>31</v>
          </cell>
          <cell r="Q435">
            <v>365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0.20604484447919855</v>
          </cell>
          <cell r="AU435">
            <v>0.1564699516609622</v>
          </cell>
          <cell r="AV435">
            <v>8.5160729553483694E-2</v>
          </cell>
          <cell r="AW435">
            <v>0</v>
          </cell>
          <cell r="AX435">
            <v>1.4972271372057358E-2</v>
          </cell>
          <cell r="AY435">
            <v>7.240218528089009E-4</v>
          </cell>
          <cell r="AZ435">
            <v>0</v>
          </cell>
          <cell r="BA435">
            <v>1.1622535239385196E-2</v>
          </cell>
          <cell r="BB435">
            <v>1.4462807256169382E-2</v>
          </cell>
          <cell r="BC435">
            <v>0.11511486064870433</v>
          </cell>
          <cell r="BD435">
            <v>0.14521419967714</v>
          </cell>
          <cell r="BE435">
            <v>0.21549521827531629</v>
          </cell>
          <cell r="BF435">
            <v>0.96528144001522587</v>
          </cell>
          <cell r="BG435">
            <v>0.96528144001522587</v>
          </cell>
          <cell r="BH435">
            <v>2245.1287957026138</v>
          </cell>
          <cell r="BI435">
            <v>3148.3200000000011</v>
          </cell>
        </row>
        <row r="436">
          <cell r="A436" t="str">
            <v>л/с №3000000147474</v>
          </cell>
          <cell r="B436" t="str">
            <v>А/м 111</v>
          </cell>
          <cell r="C436" t="str">
            <v>Нефедова Резида Фахразыевна</v>
          </cell>
          <cell r="D436">
            <v>13.6</v>
          </cell>
          <cell r="E436">
            <v>31</v>
          </cell>
          <cell r="F436">
            <v>28</v>
          </cell>
          <cell r="G436">
            <v>31</v>
          </cell>
          <cell r="H436">
            <v>30</v>
          </cell>
          <cell r="I436">
            <v>31</v>
          </cell>
          <cell r="J436">
            <v>30</v>
          </cell>
          <cell r="K436">
            <v>31</v>
          </cell>
          <cell r="L436">
            <v>31</v>
          </cell>
          <cell r="M436">
            <v>30</v>
          </cell>
          <cell r="N436">
            <v>31</v>
          </cell>
          <cell r="O436">
            <v>30</v>
          </cell>
          <cell r="P436">
            <v>31</v>
          </cell>
          <cell r="Q436">
            <v>365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0.20305868731283336</v>
          </cell>
          <cell r="AU436">
            <v>0.15420227120210767</v>
          </cell>
          <cell r="AV436">
            <v>8.3926516081694061E-2</v>
          </cell>
          <cell r="AW436">
            <v>0</v>
          </cell>
          <cell r="AX436">
            <v>1.4755281931882611E-2</v>
          </cell>
          <cell r="AY436">
            <v>7.1352878247833706E-4</v>
          </cell>
          <cell r="AZ436">
            <v>0</v>
          </cell>
          <cell r="BA436">
            <v>1.1454092699683959E-2</v>
          </cell>
          <cell r="BB436">
            <v>1.4253201353906057E-2</v>
          </cell>
          <cell r="BC436">
            <v>0.11344652933495497</v>
          </cell>
          <cell r="BD436">
            <v>0.14310964605863072</v>
          </cell>
          <cell r="BE436">
            <v>0.2123720991698769</v>
          </cell>
          <cell r="BF436">
            <v>0.9512918539280486</v>
          </cell>
          <cell r="BG436">
            <v>0.9512918539280486</v>
          </cell>
          <cell r="BH436">
            <v>2212.5906972141697</v>
          </cell>
          <cell r="BI436">
            <v>3103.6799999999989</v>
          </cell>
        </row>
        <row r="437">
          <cell r="A437" t="str">
            <v>л/с №3000000147475</v>
          </cell>
          <cell r="B437" t="str">
            <v>А/м 112</v>
          </cell>
          <cell r="C437" t="str">
            <v>Путилова Марина Геннадьевна</v>
          </cell>
          <cell r="D437">
            <v>13.4</v>
          </cell>
          <cell r="E437">
            <v>31</v>
          </cell>
          <cell r="F437">
            <v>28</v>
          </cell>
          <cell r="G437">
            <v>31</v>
          </cell>
          <cell r="H437">
            <v>30</v>
          </cell>
          <cell r="I437">
            <v>31</v>
          </cell>
          <cell r="J437">
            <v>30</v>
          </cell>
          <cell r="K437">
            <v>31</v>
          </cell>
          <cell r="L437">
            <v>31</v>
          </cell>
          <cell r="M437">
            <v>30</v>
          </cell>
          <cell r="N437">
            <v>31</v>
          </cell>
          <cell r="O437">
            <v>30</v>
          </cell>
          <cell r="P437">
            <v>31</v>
          </cell>
          <cell r="Q437">
            <v>365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0.20007253014646817</v>
          </cell>
          <cell r="AU437">
            <v>0.15193459074325316</v>
          </cell>
          <cell r="AV437">
            <v>8.2692302609904456E-2</v>
          </cell>
          <cell r="AW437">
            <v>0</v>
          </cell>
          <cell r="AX437">
            <v>1.4538292491707868E-2</v>
          </cell>
          <cell r="AY437">
            <v>7.0303571214777334E-4</v>
          </cell>
          <cell r="AZ437">
            <v>0</v>
          </cell>
          <cell r="BA437">
            <v>1.1285650159982726E-2</v>
          </cell>
          <cell r="BB437">
            <v>1.4043595451642733E-2</v>
          </cell>
          <cell r="BC437">
            <v>0.11177819802120564</v>
          </cell>
          <cell r="BD437">
            <v>0.14100509244012147</v>
          </cell>
          <cell r="BE437">
            <v>0.20924898006443754</v>
          </cell>
          <cell r="BF437">
            <v>0.93730226784087156</v>
          </cell>
          <cell r="BG437">
            <v>0.93730226784087156</v>
          </cell>
          <cell r="BH437">
            <v>2180.0525987257265</v>
          </cell>
          <cell r="BI437">
            <v>3056.16</v>
          </cell>
        </row>
        <row r="438">
          <cell r="A438" t="str">
            <v>л/с №3000000147486</v>
          </cell>
          <cell r="B438" t="str">
            <v>А/м 113</v>
          </cell>
          <cell r="C438" t="str">
            <v>Дерий Валерия Владимировна</v>
          </cell>
          <cell r="D438">
            <v>13.8</v>
          </cell>
          <cell r="E438">
            <v>31</v>
          </cell>
          <cell r="F438">
            <v>28</v>
          </cell>
          <cell r="G438">
            <v>31</v>
          </cell>
          <cell r="H438">
            <v>30</v>
          </cell>
          <cell r="I438">
            <v>31</v>
          </cell>
          <cell r="J438">
            <v>30</v>
          </cell>
          <cell r="K438">
            <v>31</v>
          </cell>
          <cell r="L438">
            <v>31</v>
          </cell>
          <cell r="M438">
            <v>30</v>
          </cell>
          <cell r="N438">
            <v>31</v>
          </cell>
          <cell r="O438">
            <v>30</v>
          </cell>
          <cell r="P438">
            <v>31</v>
          </cell>
          <cell r="Q438">
            <v>365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0.20604484447919855</v>
          </cell>
          <cell r="AU438">
            <v>0.1564699516609622</v>
          </cell>
          <cell r="AV438">
            <v>8.5160729553483694E-2</v>
          </cell>
          <cell r="AW438">
            <v>0</v>
          </cell>
          <cell r="AX438">
            <v>1.4972271372057358E-2</v>
          </cell>
          <cell r="AY438">
            <v>7.240218528089009E-4</v>
          </cell>
          <cell r="AZ438">
            <v>0</v>
          </cell>
          <cell r="BA438">
            <v>1.1622535239385196E-2</v>
          </cell>
          <cell r="BB438">
            <v>1.4462807256169382E-2</v>
          </cell>
          <cell r="BC438">
            <v>0.11511486064870433</v>
          </cell>
          <cell r="BD438">
            <v>0.14521419967714</v>
          </cell>
          <cell r="BE438">
            <v>0.21549521827531629</v>
          </cell>
          <cell r="BF438">
            <v>0.96528144001522587</v>
          </cell>
          <cell r="BG438">
            <v>0.96528144001522587</v>
          </cell>
          <cell r="BH438">
            <v>2245.1287957026138</v>
          </cell>
          <cell r="BI438">
            <v>3148.3200000000011</v>
          </cell>
        </row>
        <row r="439">
          <cell r="A439" t="str">
            <v>л/с №3000000147487</v>
          </cell>
          <cell r="B439" t="str">
            <v>А/м 114</v>
          </cell>
          <cell r="C439" t="str">
            <v>Долгушин Михаил Борисович</v>
          </cell>
          <cell r="D439">
            <v>13.7</v>
          </cell>
          <cell r="E439">
            <v>31</v>
          </cell>
          <cell r="F439">
            <v>28</v>
          </cell>
          <cell r="G439">
            <v>31</v>
          </cell>
          <cell r="H439">
            <v>30</v>
          </cell>
          <cell r="I439">
            <v>31</v>
          </cell>
          <cell r="J439">
            <v>30</v>
          </cell>
          <cell r="K439">
            <v>31</v>
          </cell>
          <cell r="L439">
            <v>31</v>
          </cell>
          <cell r="M439">
            <v>30</v>
          </cell>
          <cell r="N439">
            <v>31</v>
          </cell>
          <cell r="O439">
            <v>30</v>
          </cell>
          <cell r="P439">
            <v>31</v>
          </cell>
          <cell r="Q439">
            <v>365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0.20455176589601592</v>
          </cell>
          <cell r="AU439">
            <v>0.15533611143153492</v>
          </cell>
          <cell r="AV439">
            <v>8.454362281758887E-2</v>
          </cell>
          <cell r="AW439">
            <v>0</v>
          </cell>
          <cell r="AX439">
            <v>1.4863776651969984E-2</v>
          </cell>
          <cell r="AY439">
            <v>7.1877531764361893E-4</v>
          </cell>
          <cell r="AZ439">
            <v>0</v>
          </cell>
          <cell r="BA439">
            <v>1.1538313969534577E-2</v>
          </cell>
          <cell r="BB439">
            <v>1.435800430503772E-2</v>
          </cell>
          <cell r="BC439">
            <v>0.11428069499182965</v>
          </cell>
          <cell r="BD439">
            <v>0.14416192286788534</v>
          </cell>
          <cell r="BE439">
            <v>0.21393365872259656</v>
          </cell>
          <cell r="BF439">
            <v>0.95828664697163712</v>
          </cell>
          <cell r="BG439">
            <v>0.95828664697163712</v>
          </cell>
          <cell r="BH439">
            <v>2228.8597464583913</v>
          </cell>
          <cell r="BI439">
            <v>3126</v>
          </cell>
        </row>
        <row r="440">
          <cell r="A440" t="str">
            <v>л/с №3000000147482</v>
          </cell>
          <cell r="B440" t="str">
            <v>А/м 115</v>
          </cell>
          <cell r="C440" t="str">
            <v>Путилова Марина Геннадьевна</v>
          </cell>
          <cell r="D440">
            <v>13.5</v>
          </cell>
          <cell r="E440">
            <v>31</v>
          </cell>
          <cell r="F440">
            <v>28</v>
          </cell>
          <cell r="G440">
            <v>31</v>
          </cell>
          <cell r="H440">
            <v>30</v>
          </cell>
          <cell r="I440">
            <v>31</v>
          </cell>
          <cell r="J440">
            <v>30</v>
          </cell>
          <cell r="K440">
            <v>31</v>
          </cell>
          <cell r="L440">
            <v>31</v>
          </cell>
          <cell r="M440">
            <v>30</v>
          </cell>
          <cell r="N440">
            <v>31</v>
          </cell>
          <cell r="O440">
            <v>30</v>
          </cell>
          <cell r="P440">
            <v>31</v>
          </cell>
          <cell r="Q440">
            <v>365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0.20156560872965076</v>
          </cell>
          <cell r="AU440">
            <v>0.15306843097268041</v>
          </cell>
          <cell r="AV440">
            <v>8.3309409345799251E-2</v>
          </cell>
          <cell r="AW440">
            <v>0</v>
          </cell>
          <cell r="AX440">
            <v>1.4646787211795239E-2</v>
          </cell>
          <cell r="AY440">
            <v>7.082822473130552E-4</v>
          </cell>
          <cell r="AZ440">
            <v>0</v>
          </cell>
          <cell r="BA440">
            <v>1.1369871429833343E-2</v>
          </cell>
          <cell r="BB440">
            <v>1.4148398402774395E-2</v>
          </cell>
          <cell r="BC440">
            <v>0.11261236367808031</v>
          </cell>
          <cell r="BD440">
            <v>0.14205736924937609</v>
          </cell>
          <cell r="BE440">
            <v>0.21081053961715721</v>
          </cell>
          <cell r="BF440">
            <v>0.94429706088446008</v>
          </cell>
          <cell r="BG440">
            <v>0.94429706088446008</v>
          </cell>
          <cell r="BH440">
            <v>2196.3216479699481</v>
          </cell>
          <cell r="BI440">
            <v>3078.48</v>
          </cell>
        </row>
        <row r="441">
          <cell r="A441" t="str">
            <v>л/с №3000000147488</v>
          </cell>
          <cell r="B441" t="str">
            <v>А/м 116</v>
          </cell>
          <cell r="C441" t="str">
            <v>Свобода Сергей Станиславович</v>
          </cell>
          <cell r="D441">
            <v>13.6</v>
          </cell>
          <cell r="E441">
            <v>31</v>
          </cell>
          <cell r="F441">
            <v>28</v>
          </cell>
          <cell r="G441">
            <v>31</v>
          </cell>
          <cell r="H441">
            <v>30</v>
          </cell>
          <cell r="I441">
            <v>31</v>
          </cell>
          <cell r="J441">
            <v>30</v>
          </cell>
          <cell r="K441">
            <v>31</v>
          </cell>
          <cell r="L441">
            <v>31</v>
          </cell>
          <cell r="M441">
            <v>30</v>
          </cell>
          <cell r="N441">
            <v>31</v>
          </cell>
          <cell r="O441">
            <v>30</v>
          </cell>
          <cell r="P441">
            <v>31</v>
          </cell>
          <cell r="Q441">
            <v>365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0.20305868731283336</v>
          </cell>
          <cell r="AU441">
            <v>0.15420227120210767</v>
          </cell>
          <cell r="AV441">
            <v>8.3926516081694061E-2</v>
          </cell>
          <cell r="AW441">
            <v>0</v>
          </cell>
          <cell r="AX441">
            <v>1.4755281931882611E-2</v>
          </cell>
          <cell r="AY441">
            <v>7.1352878247833706E-4</v>
          </cell>
          <cell r="AZ441">
            <v>0</v>
          </cell>
          <cell r="BA441">
            <v>1.1454092699683959E-2</v>
          </cell>
          <cell r="BB441">
            <v>1.4253201353906057E-2</v>
          </cell>
          <cell r="BC441">
            <v>0.11344652933495497</v>
          </cell>
          <cell r="BD441">
            <v>0.14310964605863072</v>
          </cell>
          <cell r="BE441">
            <v>0.2123720991698769</v>
          </cell>
          <cell r="BF441">
            <v>0.9512918539280486</v>
          </cell>
          <cell r="BG441">
            <v>0.9512918539280486</v>
          </cell>
          <cell r="BH441">
            <v>2212.5906972141697</v>
          </cell>
          <cell r="BI441">
            <v>3103.6799999999989</v>
          </cell>
        </row>
        <row r="442">
          <cell r="A442" t="str">
            <v>л/с №3000000147489</v>
          </cell>
          <cell r="B442" t="str">
            <v>А/м 117</v>
          </cell>
          <cell r="C442" t="str">
            <v>Нефедова Резида Фахразыевна</v>
          </cell>
          <cell r="D442">
            <v>13.8</v>
          </cell>
          <cell r="E442">
            <v>31</v>
          </cell>
          <cell r="F442">
            <v>28</v>
          </cell>
          <cell r="G442">
            <v>31</v>
          </cell>
          <cell r="H442">
            <v>30</v>
          </cell>
          <cell r="I442">
            <v>31</v>
          </cell>
          <cell r="J442">
            <v>30</v>
          </cell>
          <cell r="K442">
            <v>31</v>
          </cell>
          <cell r="L442">
            <v>31</v>
          </cell>
          <cell r="M442">
            <v>30</v>
          </cell>
          <cell r="N442">
            <v>31</v>
          </cell>
          <cell r="O442">
            <v>30</v>
          </cell>
          <cell r="P442">
            <v>31</v>
          </cell>
          <cell r="Q442">
            <v>365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0.20604484447919855</v>
          </cell>
          <cell r="AU442">
            <v>0.1564699516609622</v>
          </cell>
          <cell r="AV442">
            <v>8.5160729553483694E-2</v>
          </cell>
          <cell r="AW442">
            <v>0</v>
          </cell>
          <cell r="AX442">
            <v>1.4972271372057358E-2</v>
          </cell>
          <cell r="AY442">
            <v>7.240218528089009E-4</v>
          </cell>
          <cell r="AZ442">
            <v>0</v>
          </cell>
          <cell r="BA442">
            <v>1.1622535239385196E-2</v>
          </cell>
          <cell r="BB442">
            <v>1.4462807256169382E-2</v>
          </cell>
          <cell r="BC442">
            <v>0.11511486064870433</v>
          </cell>
          <cell r="BD442">
            <v>0.14521419967714</v>
          </cell>
          <cell r="BE442">
            <v>0.21549521827531629</v>
          </cell>
          <cell r="BF442">
            <v>0.96528144001522587</v>
          </cell>
          <cell r="BG442">
            <v>0.96528144001522587</v>
          </cell>
          <cell r="BH442">
            <v>2245.1287957026138</v>
          </cell>
          <cell r="BI442">
            <v>3148.3200000000011</v>
          </cell>
        </row>
        <row r="443">
          <cell r="A443" t="str">
            <v>л/с №3000000147490</v>
          </cell>
          <cell r="B443" t="str">
            <v>А/м 118</v>
          </cell>
          <cell r="C443" t="str">
            <v>Бакунькин Дмитрий Витальевич</v>
          </cell>
          <cell r="D443">
            <v>13.5</v>
          </cell>
          <cell r="E443">
            <v>31</v>
          </cell>
          <cell r="F443">
            <v>28</v>
          </cell>
          <cell r="G443">
            <v>31</v>
          </cell>
          <cell r="H443">
            <v>30</v>
          </cell>
          <cell r="I443">
            <v>31</v>
          </cell>
          <cell r="J443">
            <v>30</v>
          </cell>
          <cell r="K443">
            <v>31</v>
          </cell>
          <cell r="L443">
            <v>31</v>
          </cell>
          <cell r="M443">
            <v>30</v>
          </cell>
          <cell r="N443">
            <v>31</v>
          </cell>
          <cell r="O443">
            <v>30</v>
          </cell>
          <cell r="P443">
            <v>31</v>
          </cell>
          <cell r="Q443">
            <v>365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0.20156560872965076</v>
          </cell>
          <cell r="AU443">
            <v>0.15306843097268041</v>
          </cell>
          <cell r="AV443">
            <v>8.3309409345799251E-2</v>
          </cell>
          <cell r="AW443">
            <v>0</v>
          </cell>
          <cell r="AX443">
            <v>1.4646787211795239E-2</v>
          </cell>
          <cell r="AY443">
            <v>7.082822473130552E-4</v>
          </cell>
          <cell r="AZ443">
            <v>0</v>
          </cell>
          <cell r="BA443">
            <v>1.1369871429833343E-2</v>
          </cell>
          <cell r="BB443">
            <v>1.4148398402774395E-2</v>
          </cell>
          <cell r="BC443">
            <v>0.11261236367808031</v>
          </cell>
          <cell r="BD443">
            <v>0.14205736924937609</v>
          </cell>
          <cell r="BE443">
            <v>0.21081053961715721</v>
          </cell>
          <cell r="BF443">
            <v>0.94429706088446008</v>
          </cell>
          <cell r="BG443">
            <v>0.94429706088446008</v>
          </cell>
          <cell r="BH443">
            <v>2196.3216479699481</v>
          </cell>
          <cell r="BI443">
            <v>3078.48</v>
          </cell>
        </row>
        <row r="444">
          <cell r="A444" t="str">
            <v>л/с №3000000147495</v>
          </cell>
          <cell r="B444" t="str">
            <v>А/м 119</v>
          </cell>
          <cell r="C444" t="str">
            <v xml:space="preserve">Ясики Марико </v>
          </cell>
          <cell r="D444">
            <v>13.8</v>
          </cell>
          <cell r="E444">
            <v>31</v>
          </cell>
          <cell r="F444">
            <v>28</v>
          </cell>
          <cell r="G444">
            <v>31</v>
          </cell>
          <cell r="H444">
            <v>30</v>
          </cell>
          <cell r="I444">
            <v>31</v>
          </cell>
          <cell r="J444">
            <v>30</v>
          </cell>
          <cell r="K444">
            <v>31</v>
          </cell>
          <cell r="L444">
            <v>31</v>
          </cell>
          <cell r="M444">
            <v>30</v>
          </cell>
          <cell r="N444">
            <v>31</v>
          </cell>
          <cell r="O444">
            <v>30</v>
          </cell>
          <cell r="P444">
            <v>31</v>
          </cell>
          <cell r="Q444">
            <v>365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0.20604484447919855</v>
          </cell>
          <cell r="AU444">
            <v>0.1564699516609622</v>
          </cell>
          <cell r="AV444">
            <v>8.5160729553483694E-2</v>
          </cell>
          <cell r="AW444">
            <v>0</v>
          </cell>
          <cell r="AX444">
            <v>1.4972271372057358E-2</v>
          </cell>
          <cell r="AY444">
            <v>7.240218528089009E-4</v>
          </cell>
          <cell r="AZ444">
            <v>0</v>
          </cell>
          <cell r="BA444">
            <v>1.1622535239385196E-2</v>
          </cell>
          <cell r="BB444">
            <v>1.4462807256169382E-2</v>
          </cell>
          <cell r="BC444">
            <v>0.11511486064870433</v>
          </cell>
          <cell r="BD444">
            <v>0.14521419967714</v>
          </cell>
          <cell r="BE444">
            <v>0.21549521827531629</v>
          </cell>
          <cell r="BF444">
            <v>0.96528144001522587</v>
          </cell>
          <cell r="BG444">
            <v>0.96528144001522587</v>
          </cell>
          <cell r="BH444">
            <v>2245.1287957026138</v>
          </cell>
          <cell r="BI444">
            <v>3148.3200000000011</v>
          </cell>
        </row>
        <row r="445">
          <cell r="A445" t="str">
            <v>л/с №3000000147496</v>
          </cell>
          <cell r="B445" t="str">
            <v>А/м 120</v>
          </cell>
          <cell r="C445" t="str">
            <v>Шарма Аншуман</v>
          </cell>
          <cell r="D445">
            <v>14</v>
          </cell>
          <cell r="E445">
            <v>31</v>
          </cell>
          <cell r="F445">
            <v>28</v>
          </cell>
          <cell r="G445">
            <v>31</v>
          </cell>
          <cell r="H445">
            <v>30</v>
          </cell>
          <cell r="I445">
            <v>31</v>
          </cell>
          <cell r="J445">
            <v>30</v>
          </cell>
          <cell r="K445">
            <v>31</v>
          </cell>
          <cell r="L445">
            <v>31</v>
          </cell>
          <cell r="M445">
            <v>30</v>
          </cell>
          <cell r="N445">
            <v>31</v>
          </cell>
          <cell r="O445">
            <v>30</v>
          </cell>
          <cell r="P445">
            <v>31</v>
          </cell>
          <cell r="Q445">
            <v>365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0.20903100164556374</v>
          </cell>
          <cell r="AU445">
            <v>0.15873763211981673</v>
          </cell>
          <cell r="AV445">
            <v>8.6394943025273299E-2</v>
          </cell>
          <cell r="AW445">
            <v>0</v>
          </cell>
          <cell r="AX445">
            <v>1.5189260812232102E-2</v>
          </cell>
          <cell r="AY445">
            <v>7.3451492313946463E-4</v>
          </cell>
          <cell r="AZ445">
            <v>0</v>
          </cell>
          <cell r="BA445">
            <v>1.179097777908643E-2</v>
          </cell>
          <cell r="BB445">
            <v>1.4672413158432707E-2</v>
          </cell>
          <cell r="BC445">
            <v>0.11678319196245365</v>
          </cell>
          <cell r="BD445">
            <v>0.14731875329564928</v>
          </cell>
          <cell r="BE445">
            <v>0.21861833738075565</v>
          </cell>
          <cell r="BF445">
            <v>0.97927102610240302</v>
          </cell>
          <cell r="BG445">
            <v>0.97927102610240302</v>
          </cell>
          <cell r="BH445">
            <v>2277.6668941910571</v>
          </cell>
          <cell r="BI445">
            <v>3192.9599999999996</v>
          </cell>
        </row>
        <row r="446">
          <cell r="A446" t="str">
            <v>л/с №3000000147497</v>
          </cell>
          <cell r="B446" t="str">
            <v>А/м 121</v>
          </cell>
          <cell r="C446" t="str">
            <v>Волков Виктор Евгеньевич</v>
          </cell>
          <cell r="D446">
            <v>11</v>
          </cell>
          <cell r="E446">
            <v>31</v>
          </cell>
          <cell r="F446">
            <v>28</v>
          </cell>
          <cell r="G446">
            <v>31</v>
          </cell>
          <cell r="H446">
            <v>30</v>
          </cell>
          <cell r="I446">
            <v>31</v>
          </cell>
          <cell r="J446">
            <v>30</v>
          </cell>
          <cell r="K446">
            <v>31</v>
          </cell>
          <cell r="L446">
            <v>31</v>
          </cell>
          <cell r="M446">
            <v>30</v>
          </cell>
          <cell r="N446">
            <v>31</v>
          </cell>
          <cell r="O446">
            <v>30</v>
          </cell>
          <cell r="P446">
            <v>31</v>
          </cell>
          <cell r="Q446">
            <v>365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0.16423864415008579</v>
          </cell>
          <cell r="AU446">
            <v>0.12472242523699885</v>
          </cell>
          <cell r="AV446">
            <v>6.7881740948429026E-2</v>
          </cell>
          <cell r="AW446">
            <v>0</v>
          </cell>
          <cell r="AX446">
            <v>1.1934419209610936E-2</v>
          </cell>
          <cell r="AY446">
            <v>5.7711886818100793E-4</v>
          </cell>
          <cell r="AZ446">
            <v>0</v>
          </cell>
          <cell r="BA446">
            <v>9.2643396835679088E-3</v>
          </cell>
          <cell r="BB446">
            <v>1.152832462448284E-2</v>
          </cell>
          <cell r="BC446">
            <v>9.1758222256213592E-2</v>
          </cell>
          <cell r="BD446">
            <v>0.11575044901801014</v>
          </cell>
          <cell r="BE446">
            <v>0.17177155079916515</v>
          </cell>
          <cell r="BF446">
            <v>0.76942723479474529</v>
          </cell>
          <cell r="BG446">
            <v>0.76942723479474529</v>
          </cell>
          <cell r="BH446">
            <v>1789.5954168644023</v>
          </cell>
          <cell r="BI446">
            <v>2509.1999999999994</v>
          </cell>
        </row>
        <row r="447">
          <cell r="A447" t="str">
            <v>л/с №3000000147498</v>
          </cell>
          <cell r="B447" t="str">
            <v>А/м 122</v>
          </cell>
          <cell r="C447" t="str">
            <v>Когут Евгения Романовна</v>
          </cell>
          <cell r="D447">
            <v>13.8</v>
          </cell>
          <cell r="E447">
            <v>31</v>
          </cell>
          <cell r="F447">
            <v>28</v>
          </cell>
          <cell r="G447">
            <v>31</v>
          </cell>
          <cell r="H447">
            <v>30</v>
          </cell>
          <cell r="I447">
            <v>31</v>
          </cell>
          <cell r="J447">
            <v>30</v>
          </cell>
          <cell r="K447">
            <v>31</v>
          </cell>
          <cell r="L447">
            <v>31</v>
          </cell>
          <cell r="M447">
            <v>30</v>
          </cell>
          <cell r="N447">
            <v>31</v>
          </cell>
          <cell r="O447">
            <v>30</v>
          </cell>
          <cell r="P447">
            <v>31</v>
          </cell>
          <cell r="Q447">
            <v>365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0.20604484447919855</v>
          </cell>
          <cell r="AU447">
            <v>0.1564699516609622</v>
          </cell>
          <cell r="AV447">
            <v>8.5160729553483694E-2</v>
          </cell>
          <cell r="AW447">
            <v>0</v>
          </cell>
          <cell r="AX447">
            <v>1.4972271372057358E-2</v>
          </cell>
          <cell r="AY447">
            <v>7.240218528089009E-4</v>
          </cell>
          <cell r="AZ447">
            <v>0</v>
          </cell>
          <cell r="BA447">
            <v>1.1622535239385196E-2</v>
          </cell>
          <cell r="BB447">
            <v>1.4462807256169382E-2</v>
          </cell>
          <cell r="BC447">
            <v>0.11511486064870433</v>
          </cell>
          <cell r="BD447">
            <v>0.14521419967714</v>
          </cell>
          <cell r="BE447">
            <v>0.21549521827531629</v>
          </cell>
          <cell r="BF447">
            <v>0.96528144001522587</v>
          </cell>
          <cell r="BG447">
            <v>0.96528144001522587</v>
          </cell>
          <cell r="BH447">
            <v>2245.1287957026138</v>
          </cell>
          <cell r="BI447">
            <v>3148.3200000000011</v>
          </cell>
        </row>
        <row r="448">
          <cell r="A448" t="str">
            <v>л/с №3000000147503</v>
          </cell>
          <cell r="B448" t="str">
            <v>А/м 123</v>
          </cell>
          <cell r="C448" t="str">
            <v>Максимова Наталья Владимировна</v>
          </cell>
          <cell r="D448">
            <v>13.9</v>
          </cell>
          <cell r="E448">
            <v>31</v>
          </cell>
          <cell r="F448">
            <v>28</v>
          </cell>
          <cell r="G448">
            <v>31</v>
          </cell>
          <cell r="H448">
            <v>30</v>
          </cell>
          <cell r="I448">
            <v>31</v>
          </cell>
          <cell r="J448">
            <v>30</v>
          </cell>
          <cell r="K448">
            <v>31</v>
          </cell>
          <cell r="L448">
            <v>31</v>
          </cell>
          <cell r="M448">
            <v>30</v>
          </cell>
          <cell r="N448">
            <v>31</v>
          </cell>
          <cell r="O448">
            <v>30</v>
          </cell>
          <cell r="P448">
            <v>31</v>
          </cell>
          <cell r="Q448">
            <v>365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0.20753792306238114</v>
          </cell>
          <cell r="AU448">
            <v>0.15760379189038945</v>
          </cell>
          <cell r="AV448">
            <v>8.5777836289378503E-2</v>
          </cell>
          <cell r="AW448">
            <v>0</v>
          </cell>
          <cell r="AX448">
            <v>1.5080766092144728E-2</v>
          </cell>
          <cell r="AY448">
            <v>7.2926838797418277E-4</v>
          </cell>
          <cell r="AZ448">
            <v>0</v>
          </cell>
          <cell r="BA448">
            <v>1.1706756509235812E-2</v>
          </cell>
          <cell r="BB448">
            <v>1.4567610207301044E-2</v>
          </cell>
          <cell r="BC448">
            <v>0.11594902630557899</v>
          </cell>
          <cell r="BD448">
            <v>0.14626647648639465</v>
          </cell>
          <cell r="BE448">
            <v>0.21705677782803595</v>
          </cell>
          <cell r="BF448">
            <v>0.97227623305881439</v>
          </cell>
          <cell r="BG448">
            <v>0.97227623305881439</v>
          </cell>
          <cell r="BH448">
            <v>2261.3978449468354</v>
          </cell>
          <cell r="BI448">
            <v>3170.6400000000012</v>
          </cell>
        </row>
        <row r="449">
          <cell r="A449" t="str">
            <v>л/с №3000000147505</v>
          </cell>
          <cell r="B449" t="str">
            <v>А/м 124</v>
          </cell>
          <cell r="C449" t="str">
            <v>Константинов Андрей Дмитриевич</v>
          </cell>
          <cell r="D449">
            <v>11</v>
          </cell>
          <cell r="E449">
            <v>31</v>
          </cell>
          <cell r="F449">
            <v>28</v>
          </cell>
          <cell r="G449">
            <v>31</v>
          </cell>
          <cell r="H449">
            <v>30</v>
          </cell>
          <cell r="I449">
            <v>31</v>
          </cell>
          <cell r="J449">
            <v>30</v>
          </cell>
          <cell r="K449">
            <v>31</v>
          </cell>
          <cell r="L449">
            <v>31</v>
          </cell>
          <cell r="M449">
            <v>30</v>
          </cell>
          <cell r="N449">
            <v>31</v>
          </cell>
          <cell r="O449">
            <v>30</v>
          </cell>
          <cell r="P449">
            <v>31</v>
          </cell>
          <cell r="Q449">
            <v>365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0.16423864415008579</v>
          </cell>
          <cell r="AU449">
            <v>0.12472242523699885</v>
          </cell>
          <cell r="AV449">
            <v>6.7881740948429026E-2</v>
          </cell>
          <cell r="AW449">
            <v>0</v>
          </cell>
          <cell r="AX449">
            <v>1.1934419209610936E-2</v>
          </cell>
          <cell r="AY449">
            <v>5.7711886818100793E-4</v>
          </cell>
          <cell r="AZ449">
            <v>0</v>
          </cell>
          <cell r="BA449">
            <v>9.2643396835679088E-3</v>
          </cell>
          <cell r="BB449">
            <v>1.152832462448284E-2</v>
          </cell>
          <cell r="BC449">
            <v>9.1758222256213592E-2</v>
          </cell>
          <cell r="BD449">
            <v>0.11575044901801014</v>
          </cell>
          <cell r="BE449">
            <v>0.17177155079916515</v>
          </cell>
          <cell r="BF449">
            <v>0.76942723479474529</v>
          </cell>
          <cell r="BG449">
            <v>0.76942723479474529</v>
          </cell>
          <cell r="BH449">
            <v>1789.5954168644023</v>
          </cell>
          <cell r="BI449">
            <v>2509.1999999999994</v>
          </cell>
        </row>
        <row r="450">
          <cell r="A450" t="str">
            <v>л/с №3000000147507</v>
          </cell>
          <cell r="B450" t="str">
            <v>А/м 125</v>
          </cell>
          <cell r="C450" t="str">
            <v>Семиков Сергей Борисович</v>
          </cell>
          <cell r="D450">
            <v>10.8</v>
          </cell>
          <cell r="E450">
            <v>31</v>
          </cell>
          <cell r="F450">
            <v>28</v>
          </cell>
          <cell r="G450">
            <v>31</v>
          </cell>
          <cell r="H450">
            <v>30</v>
          </cell>
          <cell r="I450">
            <v>31</v>
          </cell>
          <cell r="J450">
            <v>30</v>
          </cell>
          <cell r="K450">
            <v>31</v>
          </cell>
          <cell r="L450">
            <v>31</v>
          </cell>
          <cell r="M450">
            <v>30</v>
          </cell>
          <cell r="N450">
            <v>31</v>
          </cell>
          <cell r="O450">
            <v>30</v>
          </cell>
          <cell r="P450">
            <v>31</v>
          </cell>
          <cell r="Q450">
            <v>365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0.16125248698372061</v>
          </cell>
          <cell r="AU450">
            <v>0.12245474477814433</v>
          </cell>
          <cell r="AV450">
            <v>6.6647527476639407E-2</v>
          </cell>
          <cell r="AW450">
            <v>0</v>
          </cell>
          <cell r="AX450">
            <v>1.1717429769436193E-2</v>
          </cell>
          <cell r="AY450">
            <v>5.666257978504442E-4</v>
          </cell>
          <cell r="AZ450">
            <v>0</v>
          </cell>
          <cell r="BA450">
            <v>9.0958971438666741E-3</v>
          </cell>
          <cell r="BB450">
            <v>1.1318718722219517E-2</v>
          </cell>
          <cell r="BC450">
            <v>9.0089890942464251E-2</v>
          </cell>
          <cell r="BD450">
            <v>0.11364589539950087</v>
          </cell>
          <cell r="BE450">
            <v>0.16864843169372579</v>
          </cell>
          <cell r="BF450">
            <v>0.75543764870756802</v>
          </cell>
          <cell r="BG450">
            <v>0.75543764870756802</v>
          </cell>
          <cell r="BH450">
            <v>1757.0573183759584</v>
          </cell>
          <cell r="BI450">
            <v>2464.5600000000009</v>
          </cell>
        </row>
        <row r="451">
          <cell r="A451" t="str">
            <v>л/с №3000000147508</v>
          </cell>
          <cell r="B451" t="str">
            <v>А/м 126</v>
          </cell>
          <cell r="C451" t="str">
            <v>Семиков Сергей Борисович</v>
          </cell>
          <cell r="D451">
            <v>10.8</v>
          </cell>
          <cell r="E451">
            <v>31</v>
          </cell>
          <cell r="F451">
            <v>28</v>
          </cell>
          <cell r="G451">
            <v>31</v>
          </cell>
          <cell r="H451">
            <v>30</v>
          </cell>
          <cell r="I451">
            <v>31</v>
          </cell>
          <cell r="J451">
            <v>30</v>
          </cell>
          <cell r="K451">
            <v>31</v>
          </cell>
          <cell r="L451">
            <v>31</v>
          </cell>
          <cell r="M451">
            <v>30</v>
          </cell>
          <cell r="N451">
            <v>31</v>
          </cell>
          <cell r="O451">
            <v>30</v>
          </cell>
          <cell r="P451">
            <v>31</v>
          </cell>
          <cell r="Q451">
            <v>365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0.16125248698372061</v>
          </cell>
          <cell r="AU451">
            <v>0.12245474477814433</v>
          </cell>
          <cell r="AV451">
            <v>6.6647527476639407E-2</v>
          </cell>
          <cell r="AW451">
            <v>0</v>
          </cell>
          <cell r="AX451">
            <v>1.1717429769436193E-2</v>
          </cell>
          <cell r="AY451">
            <v>5.666257978504442E-4</v>
          </cell>
          <cell r="AZ451">
            <v>0</v>
          </cell>
          <cell r="BA451">
            <v>9.0958971438666741E-3</v>
          </cell>
          <cell r="BB451">
            <v>1.1318718722219517E-2</v>
          </cell>
          <cell r="BC451">
            <v>9.0089890942464251E-2</v>
          </cell>
          <cell r="BD451">
            <v>0.11364589539950087</v>
          </cell>
          <cell r="BE451">
            <v>0.16864843169372579</v>
          </cell>
          <cell r="BF451">
            <v>0.75543764870756802</v>
          </cell>
          <cell r="BG451">
            <v>0.75543764870756802</v>
          </cell>
          <cell r="BH451">
            <v>1757.0573183759584</v>
          </cell>
          <cell r="BI451">
            <v>2464.5600000000009</v>
          </cell>
        </row>
        <row r="452">
          <cell r="A452" t="str">
            <v>л/с №3000000147509</v>
          </cell>
          <cell r="B452" t="str">
            <v>А/м 127</v>
          </cell>
          <cell r="C452" t="str">
            <v>Боков Александр Викторович</v>
          </cell>
          <cell r="D452">
            <v>11</v>
          </cell>
          <cell r="E452">
            <v>31</v>
          </cell>
          <cell r="F452">
            <v>28</v>
          </cell>
          <cell r="G452">
            <v>31</v>
          </cell>
          <cell r="H452">
            <v>30</v>
          </cell>
          <cell r="I452">
            <v>31</v>
          </cell>
          <cell r="J452">
            <v>30</v>
          </cell>
          <cell r="K452">
            <v>31</v>
          </cell>
          <cell r="L452">
            <v>31</v>
          </cell>
          <cell r="M452">
            <v>30</v>
          </cell>
          <cell r="N452">
            <v>31</v>
          </cell>
          <cell r="O452">
            <v>30</v>
          </cell>
          <cell r="P452">
            <v>31</v>
          </cell>
          <cell r="Q452">
            <v>365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0.16423864415008579</v>
          </cell>
          <cell r="AU452">
            <v>0.12472242523699885</v>
          </cell>
          <cell r="AV452">
            <v>6.7881740948429026E-2</v>
          </cell>
          <cell r="AW452">
            <v>0</v>
          </cell>
          <cell r="AX452">
            <v>1.1934419209610936E-2</v>
          </cell>
          <cell r="AY452">
            <v>5.7711886818100793E-4</v>
          </cell>
          <cell r="AZ452">
            <v>0</v>
          </cell>
          <cell r="BA452">
            <v>9.2643396835679088E-3</v>
          </cell>
          <cell r="BB452">
            <v>1.152832462448284E-2</v>
          </cell>
          <cell r="BC452">
            <v>9.1758222256213592E-2</v>
          </cell>
          <cell r="BD452">
            <v>0.11575044901801014</v>
          </cell>
          <cell r="BE452">
            <v>0.17177155079916515</v>
          </cell>
          <cell r="BF452">
            <v>0.76942723479474529</v>
          </cell>
          <cell r="BG452">
            <v>0.76942723479474529</v>
          </cell>
          <cell r="BH452">
            <v>1789.5954168644023</v>
          </cell>
          <cell r="BI452">
            <v>2509.1999999999994</v>
          </cell>
        </row>
        <row r="453">
          <cell r="A453" t="str">
            <v>л/с №3000000148246</v>
          </cell>
          <cell r="B453" t="str">
            <v>А/м 128</v>
          </cell>
          <cell r="C453" t="str">
            <v>Киселева Ольга Федоровна</v>
          </cell>
          <cell r="D453">
            <v>14.2</v>
          </cell>
          <cell r="E453">
            <v>31</v>
          </cell>
          <cell r="F453">
            <v>28</v>
          </cell>
          <cell r="G453">
            <v>31</v>
          </cell>
          <cell r="H453">
            <v>30</v>
          </cell>
          <cell r="I453">
            <v>31</v>
          </cell>
          <cell r="J453">
            <v>30</v>
          </cell>
          <cell r="K453">
            <v>31</v>
          </cell>
          <cell r="L453">
            <v>31</v>
          </cell>
          <cell r="M453">
            <v>30</v>
          </cell>
          <cell r="N453">
            <v>31</v>
          </cell>
          <cell r="O453">
            <v>30</v>
          </cell>
          <cell r="P453">
            <v>31</v>
          </cell>
          <cell r="Q453">
            <v>365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0.21201715881192892</v>
          </cell>
          <cell r="AU453">
            <v>0.16100531257867123</v>
          </cell>
          <cell r="AV453">
            <v>8.7629156497062918E-2</v>
          </cell>
          <cell r="AW453">
            <v>0</v>
          </cell>
          <cell r="AX453">
            <v>1.5406250252406843E-2</v>
          </cell>
          <cell r="AY453">
            <v>7.4500799347002836E-4</v>
          </cell>
          <cell r="AZ453">
            <v>0</v>
          </cell>
          <cell r="BA453">
            <v>1.1959420318787663E-2</v>
          </cell>
          <cell r="BB453">
            <v>1.4882019060696031E-2</v>
          </cell>
          <cell r="BC453">
            <v>0.11845152327620299</v>
          </cell>
          <cell r="BD453">
            <v>0.14942330691415853</v>
          </cell>
          <cell r="BE453">
            <v>0.22174145648619498</v>
          </cell>
          <cell r="BF453">
            <v>0.99326061218958017</v>
          </cell>
          <cell r="BG453">
            <v>0.99326061218958017</v>
          </cell>
          <cell r="BH453">
            <v>2310.2049926795007</v>
          </cell>
          <cell r="BI453">
            <v>3240.3599999999988</v>
          </cell>
        </row>
        <row r="454">
          <cell r="A454" t="str">
            <v>л/с №3000000147514</v>
          </cell>
          <cell r="B454" t="str">
            <v>А/м 129</v>
          </cell>
          <cell r="C454" t="str">
            <v>Донских Николай Николаевич</v>
          </cell>
          <cell r="D454">
            <v>13.7</v>
          </cell>
          <cell r="E454">
            <v>31</v>
          </cell>
          <cell r="F454">
            <v>28</v>
          </cell>
          <cell r="G454">
            <v>31</v>
          </cell>
          <cell r="H454">
            <v>30</v>
          </cell>
          <cell r="I454">
            <v>31</v>
          </cell>
          <cell r="J454">
            <v>30</v>
          </cell>
          <cell r="K454">
            <v>31</v>
          </cell>
          <cell r="L454">
            <v>31</v>
          </cell>
          <cell r="M454">
            <v>30</v>
          </cell>
          <cell r="N454">
            <v>31</v>
          </cell>
          <cell r="O454">
            <v>30</v>
          </cell>
          <cell r="P454">
            <v>31</v>
          </cell>
          <cell r="Q454">
            <v>365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0.20455176589601592</v>
          </cell>
          <cell r="AU454">
            <v>0.15533611143153492</v>
          </cell>
          <cell r="AV454">
            <v>8.454362281758887E-2</v>
          </cell>
          <cell r="AW454">
            <v>0</v>
          </cell>
          <cell r="AX454">
            <v>1.4863776651969984E-2</v>
          </cell>
          <cell r="AY454">
            <v>7.1877531764361893E-4</v>
          </cell>
          <cell r="AZ454">
            <v>0</v>
          </cell>
          <cell r="BA454">
            <v>1.1538313969534577E-2</v>
          </cell>
          <cell r="BB454">
            <v>1.435800430503772E-2</v>
          </cell>
          <cell r="BC454">
            <v>0.11428069499182965</v>
          </cell>
          <cell r="BD454">
            <v>0.14416192286788534</v>
          </cell>
          <cell r="BE454">
            <v>0.21393365872259656</v>
          </cell>
          <cell r="BF454">
            <v>0.95828664697163712</v>
          </cell>
          <cell r="BG454">
            <v>0.95828664697163712</v>
          </cell>
          <cell r="BH454">
            <v>2228.8597464583913</v>
          </cell>
          <cell r="BI454">
            <v>3126</v>
          </cell>
        </row>
        <row r="455">
          <cell r="A455" t="str">
            <v>л/с №3000000147515</v>
          </cell>
          <cell r="B455" t="str">
            <v>А/м 130</v>
          </cell>
          <cell r="C455" t="str">
            <v xml:space="preserve">Ткачук Тамара Викторовна </v>
          </cell>
          <cell r="D455">
            <v>13.7</v>
          </cell>
          <cell r="E455">
            <v>31</v>
          </cell>
          <cell r="F455">
            <v>28</v>
          </cell>
          <cell r="G455">
            <v>31</v>
          </cell>
          <cell r="H455">
            <v>30</v>
          </cell>
          <cell r="I455">
            <v>31</v>
          </cell>
          <cell r="J455">
            <v>30</v>
          </cell>
          <cell r="K455">
            <v>31</v>
          </cell>
          <cell r="L455">
            <v>31</v>
          </cell>
          <cell r="M455">
            <v>30</v>
          </cell>
          <cell r="N455">
            <v>31</v>
          </cell>
          <cell r="O455">
            <v>30</v>
          </cell>
          <cell r="P455">
            <v>31</v>
          </cell>
          <cell r="Q455">
            <v>365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0.20455176589601592</v>
          </cell>
          <cell r="AU455">
            <v>0.15533611143153492</v>
          </cell>
          <cell r="AV455">
            <v>8.454362281758887E-2</v>
          </cell>
          <cell r="AW455">
            <v>0</v>
          </cell>
          <cell r="AX455">
            <v>1.4863776651969984E-2</v>
          </cell>
          <cell r="AY455">
            <v>7.1877531764361893E-4</v>
          </cell>
          <cell r="AZ455">
            <v>0</v>
          </cell>
          <cell r="BA455">
            <v>1.1538313969534577E-2</v>
          </cell>
          <cell r="BB455">
            <v>1.435800430503772E-2</v>
          </cell>
          <cell r="BC455">
            <v>0.11428069499182965</v>
          </cell>
          <cell r="BD455">
            <v>0.14416192286788534</v>
          </cell>
          <cell r="BE455">
            <v>0.21393365872259656</v>
          </cell>
          <cell r="BF455">
            <v>0.95828664697163712</v>
          </cell>
          <cell r="BG455">
            <v>0.95828664697163712</v>
          </cell>
          <cell r="BH455">
            <v>2228.8597464583913</v>
          </cell>
          <cell r="BI455">
            <v>3126</v>
          </cell>
        </row>
        <row r="456">
          <cell r="A456" t="str">
            <v>л/с №3000000147516</v>
          </cell>
          <cell r="B456" t="str">
            <v>А/м 131</v>
          </cell>
          <cell r="C456" t="str">
            <v xml:space="preserve">Ткачук Тамара Викторовна </v>
          </cell>
          <cell r="D456">
            <v>13.5</v>
          </cell>
          <cell r="E456">
            <v>31</v>
          </cell>
          <cell r="F456">
            <v>28</v>
          </cell>
          <cell r="G456">
            <v>31</v>
          </cell>
          <cell r="H456">
            <v>30</v>
          </cell>
          <cell r="I456">
            <v>31</v>
          </cell>
          <cell r="J456">
            <v>30</v>
          </cell>
          <cell r="K456">
            <v>31</v>
          </cell>
          <cell r="L456">
            <v>31</v>
          </cell>
          <cell r="M456">
            <v>30</v>
          </cell>
          <cell r="N456">
            <v>31</v>
          </cell>
          <cell r="O456">
            <v>30</v>
          </cell>
          <cell r="P456">
            <v>31</v>
          </cell>
          <cell r="Q456">
            <v>365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0.20156560872965076</v>
          </cell>
          <cell r="AU456">
            <v>0.15306843097268041</v>
          </cell>
          <cell r="AV456">
            <v>8.3309409345799251E-2</v>
          </cell>
          <cell r="AW456">
            <v>0</v>
          </cell>
          <cell r="AX456">
            <v>1.4646787211795239E-2</v>
          </cell>
          <cell r="AY456">
            <v>7.082822473130552E-4</v>
          </cell>
          <cell r="AZ456">
            <v>0</v>
          </cell>
          <cell r="BA456">
            <v>1.1369871429833343E-2</v>
          </cell>
          <cell r="BB456">
            <v>1.4148398402774395E-2</v>
          </cell>
          <cell r="BC456">
            <v>0.11261236367808031</v>
          </cell>
          <cell r="BD456">
            <v>0.14205736924937609</v>
          </cell>
          <cell r="BE456">
            <v>0.21081053961715721</v>
          </cell>
          <cell r="BF456">
            <v>0.94429706088446008</v>
          </cell>
          <cell r="BG456">
            <v>0.94429706088446008</v>
          </cell>
          <cell r="BH456">
            <v>2196.3216479699481</v>
          </cell>
          <cell r="BI456">
            <v>3078.48</v>
          </cell>
        </row>
        <row r="457">
          <cell r="A457" t="str">
            <v>л/с №3000000147517</v>
          </cell>
          <cell r="B457" t="str">
            <v>А/м 132</v>
          </cell>
          <cell r="C457" t="str">
            <v>Паршикова Ольга Сергеевна</v>
          </cell>
          <cell r="D457">
            <v>13.8</v>
          </cell>
          <cell r="E457">
            <v>31</v>
          </cell>
          <cell r="F457">
            <v>28</v>
          </cell>
          <cell r="G457">
            <v>31</v>
          </cell>
          <cell r="H457">
            <v>30</v>
          </cell>
          <cell r="I457">
            <v>31</v>
          </cell>
          <cell r="J457">
            <v>30</v>
          </cell>
          <cell r="K457">
            <v>31</v>
          </cell>
          <cell r="L457">
            <v>31</v>
          </cell>
          <cell r="M457">
            <v>30</v>
          </cell>
          <cell r="N457">
            <v>31</v>
          </cell>
          <cell r="O457">
            <v>30</v>
          </cell>
          <cell r="P457">
            <v>31</v>
          </cell>
          <cell r="Q457">
            <v>365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0.20604484447919855</v>
          </cell>
          <cell r="AU457">
            <v>0.1564699516609622</v>
          </cell>
          <cell r="AV457">
            <v>8.5160729553483694E-2</v>
          </cell>
          <cell r="AW457">
            <v>0</v>
          </cell>
          <cell r="AX457">
            <v>1.4972271372057358E-2</v>
          </cell>
          <cell r="AY457">
            <v>7.240218528089009E-4</v>
          </cell>
          <cell r="AZ457">
            <v>0</v>
          </cell>
          <cell r="BA457">
            <v>1.1622535239385196E-2</v>
          </cell>
          <cell r="BB457">
            <v>1.4462807256169382E-2</v>
          </cell>
          <cell r="BC457">
            <v>0.11511486064870433</v>
          </cell>
          <cell r="BD457">
            <v>0.14521419967714</v>
          </cell>
          <cell r="BE457">
            <v>0.21549521827531629</v>
          </cell>
          <cell r="BF457">
            <v>0.96528144001522587</v>
          </cell>
          <cell r="BG457">
            <v>0.96528144001522587</v>
          </cell>
          <cell r="BH457">
            <v>2245.1287957026138</v>
          </cell>
          <cell r="BI457">
            <v>3148.3200000000011</v>
          </cell>
        </row>
        <row r="458">
          <cell r="A458" t="str">
            <v>л/с №3000000147519</v>
          </cell>
          <cell r="B458" t="str">
            <v>А/м 133</v>
          </cell>
          <cell r="C458" t="str">
            <v>Паршикова Ольга Сергеевна</v>
          </cell>
          <cell r="D458">
            <v>14</v>
          </cell>
          <cell r="E458">
            <v>31</v>
          </cell>
          <cell r="F458">
            <v>28</v>
          </cell>
          <cell r="G458">
            <v>31</v>
          </cell>
          <cell r="H458">
            <v>30</v>
          </cell>
          <cell r="I458">
            <v>31</v>
          </cell>
          <cell r="J458">
            <v>30</v>
          </cell>
          <cell r="K458">
            <v>31</v>
          </cell>
          <cell r="L458">
            <v>31</v>
          </cell>
          <cell r="M458">
            <v>30</v>
          </cell>
          <cell r="N458">
            <v>31</v>
          </cell>
          <cell r="O458">
            <v>30</v>
          </cell>
          <cell r="P458">
            <v>31</v>
          </cell>
          <cell r="Q458">
            <v>365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0.20903100164556374</v>
          </cell>
          <cell r="AU458">
            <v>0.15873763211981673</v>
          </cell>
          <cell r="AV458">
            <v>8.6394943025273299E-2</v>
          </cell>
          <cell r="AW458">
            <v>0</v>
          </cell>
          <cell r="AX458">
            <v>1.5189260812232102E-2</v>
          </cell>
          <cell r="AY458">
            <v>7.3451492313946463E-4</v>
          </cell>
          <cell r="AZ458">
            <v>0</v>
          </cell>
          <cell r="BA458">
            <v>1.179097777908643E-2</v>
          </cell>
          <cell r="BB458">
            <v>1.4672413158432707E-2</v>
          </cell>
          <cell r="BC458">
            <v>0.11678319196245365</v>
          </cell>
          <cell r="BD458">
            <v>0.14731875329564928</v>
          </cell>
          <cell r="BE458">
            <v>0.21861833738075565</v>
          </cell>
          <cell r="BF458">
            <v>0.97927102610240302</v>
          </cell>
          <cell r="BG458">
            <v>0.97927102610240302</v>
          </cell>
          <cell r="BH458">
            <v>2277.6668941910571</v>
          </cell>
          <cell r="BI458">
            <v>3192.9599999999996</v>
          </cell>
        </row>
        <row r="459">
          <cell r="A459" t="str">
            <v>л/с №3000000147522</v>
          </cell>
          <cell r="B459" t="str">
            <v>А/м 134</v>
          </cell>
          <cell r="C459" t="str">
            <v>Ерёмченко Наталья Витальевна</v>
          </cell>
          <cell r="D459">
            <v>14.1</v>
          </cell>
          <cell r="E459">
            <v>31</v>
          </cell>
          <cell r="F459">
            <v>28</v>
          </cell>
          <cell r="G459">
            <v>31</v>
          </cell>
          <cell r="H459">
            <v>30</v>
          </cell>
          <cell r="I459">
            <v>31</v>
          </cell>
          <cell r="J459">
            <v>30</v>
          </cell>
          <cell r="K459">
            <v>31</v>
          </cell>
          <cell r="L459">
            <v>31</v>
          </cell>
          <cell r="M459">
            <v>30</v>
          </cell>
          <cell r="N459">
            <v>31</v>
          </cell>
          <cell r="O459">
            <v>30</v>
          </cell>
          <cell r="P459">
            <v>31</v>
          </cell>
          <cell r="Q459">
            <v>365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0.21052408022874633</v>
          </cell>
          <cell r="AU459">
            <v>0.15987147234924398</v>
          </cell>
          <cell r="AV459">
            <v>8.7012049761168109E-2</v>
          </cell>
          <cell r="AW459">
            <v>0</v>
          </cell>
          <cell r="AX459">
            <v>1.5297755532319475E-2</v>
          </cell>
          <cell r="AY459">
            <v>7.397614583047465E-4</v>
          </cell>
          <cell r="AZ459">
            <v>0</v>
          </cell>
          <cell r="BA459">
            <v>1.1875199048937047E-2</v>
          </cell>
          <cell r="BB459">
            <v>1.4777216109564366E-2</v>
          </cell>
          <cell r="BC459">
            <v>0.11761735761932832</v>
          </cell>
          <cell r="BD459">
            <v>0.14837103010490391</v>
          </cell>
          <cell r="BE459">
            <v>0.22017989693347531</v>
          </cell>
          <cell r="BF459">
            <v>0.98626581914599154</v>
          </cell>
          <cell r="BG459">
            <v>0.98626581914599154</v>
          </cell>
          <cell r="BH459">
            <v>2293.9359434352791</v>
          </cell>
          <cell r="BI459">
            <v>3215.28</v>
          </cell>
        </row>
        <row r="460">
          <cell r="A460" t="str">
            <v>л/с №3000000147523</v>
          </cell>
          <cell r="B460" t="str">
            <v>А/м 135</v>
          </cell>
          <cell r="C460" t="str">
            <v>Кречетова Татьяна Владимировна</v>
          </cell>
          <cell r="D460">
            <v>13.8</v>
          </cell>
          <cell r="E460">
            <v>31</v>
          </cell>
          <cell r="F460">
            <v>28</v>
          </cell>
          <cell r="G460">
            <v>31</v>
          </cell>
          <cell r="H460">
            <v>30</v>
          </cell>
          <cell r="I460">
            <v>31</v>
          </cell>
          <cell r="J460">
            <v>30</v>
          </cell>
          <cell r="K460">
            <v>31</v>
          </cell>
          <cell r="L460">
            <v>31</v>
          </cell>
          <cell r="M460">
            <v>30</v>
          </cell>
          <cell r="N460">
            <v>31</v>
          </cell>
          <cell r="O460">
            <v>30</v>
          </cell>
          <cell r="P460">
            <v>31</v>
          </cell>
          <cell r="Q460">
            <v>365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0.20604484447919855</v>
          </cell>
          <cell r="AU460">
            <v>0.1564699516609622</v>
          </cell>
          <cell r="AV460">
            <v>8.5160729553483694E-2</v>
          </cell>
          <cell r="AW460">
            <v>0</v>
          </cell>
          <cell r="AX460">
            <v>1.4972271372057358E-2</v>
          </cell>
          <cell r="AY460">
            <v>7.240218528089009E-4</v>
          </cell>
          <cell r="AZ460">
            <v>0</v>
          </cell>
          <cell r="BA460">
            <v>1.1622535239385196E-2</v>
          </cell>
          <cell r="BB460">
            <v>1.4462807256169382E-2</v>
          </cell>
          <cell r="BC460">
            <v>0.11511486064870433</v>
          </cell>
          <cell r="BD460">
            <v>0.14521419967714</v>
          </cell>
          <cell r="BE460">
            <v>0.21549521827531629</v>
          </cell>
          <cell r="BF460">
            <v>0.96528144001522587</v>
          </cell>
          <cell r="BG460">
            <v>0.96528144001522587</v>
          </cell>
          <cell r="BH460">
            <v>2245.1287957026138</v>
          </cell>
          <cell r="BI460">
            <v>3148.3200000000011</v>
          </cell>
        </row>
        <row r="461">
          <cell r="A461" t="str">
            <v>л/с №3000000147524</v>
          </cell>
          <cell r="B461" t="str">
            <v>А/м 136</v>
          </cell>
          <cell r="C461" t="str">
            <v>Гуда Павел Николаевич</v>
          </cell>
          <cell r="D461">
            <v>13.5</v>
          </cell>
          <cell r="E461">
            <v>31</v>
          </cell>
          <cell r="F461">
            <v>28</v>
          </cell>
          <cell r="G461">
            <v>31</v>
          </cell>
          <cell r="H461">
            <v>30</v>
          </cell>
          <cell r="I461">
            <v>31</v>
          </cell>
          <cell r="J461">
            <v>30</v>
          </cell>
          <cell r="K461">
            <v>6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187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0.20156560872965076</v>
          </cell>
          <cell r="AU461">
            <v>0.15306843097268041</v>
          </cell>
          <cell r="AV461">
            <v>8.3309409345799251E-2</v>
          </cell>
          <cell r="AW461">
            <v>0</v>
          </cell>
          <cell r="AX461">
            <v>1.4646787211795239E-2</v>
          </cell>
          <cell r="AY461">
            <v>7.082822473130552E-4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0.45329851850723873</v>
          </cell>
          <cell r="BG461">
            <v>0.45329851850723873</v>
          </cell>
          <cell r="BH461">
            <v>1054.3179582256164</v>
          </cell>
          <cell r="BI461">
            <v>1588.89</v>
          </cell>
        </row>
        <row r="462">
          <cell r="A462" t="str">
            <v>л/с №3000001180480</v>
          </cell>
          <cell r="B462" t="str">
            <v>А/м 136</v>
          </cell>
          <cell r="C462" t="str">
            <v>Сулейманова Анна Валерьевна</v>
          </cell>
          <cell r="D462">
            <v>13.5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25</v>
          </cell>
          <cell r="L462">
            <v>31</v>
          </cell>
          <cell r="M462">
            <v>30</v>
          </cell>
          <cell r="N462">
            <v>31</v>
          </cell>
          <cell r="O462">
            <v>30</v>
          </cell>
          <cell r="P462">
            <v>31</v>
          </cell>
          <cell r="Q462">
            <v>178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1.1369871429833343E-2</v>
          </cell>
          <cell r="BB462">
            <v>1.4148398402774395E-2</v>
          </cell>
          <cell r="BC462">
            <v>0.11261236367808031</v>
          </cell>
          <cell r="BD462">
            <v>0.14205736924937609</v>
          </cell>
          <cell r="BE462">
            <v>0.21081053961715721</v>
          </cell>
          <cell r="BF462">
            <v>0.4909985423772214</v>
          </cell>
          <cell r="BG462">
            <v>0.4909985423772214</v>
          </cell>
          <cell r="BH462">
            <v>1142.0036897443317</v>
          </cell>
          <cell r="BI462">
            <v>1489.82</v>
          </cell>
        </row>
        <row r="463">
          <cell r="A463" t="str">
            <v>л/с №3000000147525</v>
          </cell>
          <cell r="B463" t="str">
            <v>А/м 137</v>
          </cell>
          <cell r="C463" t="str">
            <v>Чайковская Анастасия Сергеевна</v>
          </cell>
          <cell r="D463">
            <v>13.7</v>
          </cell>
          <cell r="E463">
            <v>31</v>
          </cell>
          <cell r="F463">
            <v>28</v>
          </cell>
          <cell r="G463">
            <v>31</v>
          </cell>
          <cell r="H463">
            <v>30</v>
          </cell>
          <cell r="I463">
            <v>31</v>
          </cell>
          <cell r="J463">
            <v>30</v>
          </cell>
          <cell r="K463">
            <v>31</v>
          </cell>
          <cell r="L463">
            <v>31</v>
          </cell>
          <cell r="M463">
            <v>30</v>
          </cell>
          <cell r="N463">
            <v>31</v>
          </cell>
          <cell r="O463">
            <v>30</v>
          </cell>
          <cell r="P463">
            <v>31</v>
          </cell>
          <cell r="Q463">
            <v>365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0.20455176589601592</v>
          </cell>
          <cell r="AU463">
            <v>0.15533611143153492</v>
          </cell>
          <cell r="AV463">
            <v>8.454362281758887E-2</v>
          </cell>
          <cell r="AW463">
            <v>0</v>
          </cell>
          <cell r="AX463">
            <v>1.4863776651969984E-2</v>
          </cell>
          <cell r="AY463">
            <v>7.1877531764361893E-4</v>
          </cell>
          <cell r="AZ463">
            <v>0</v>
          </cell>
          <cell r="BA463">
            <v>1.1538313969534577E-2</v>
          </cell>
          <cell r="BB463">
            <v>1.435800430503772E-2</v>
          </cell>
          <cell r="BC463">
            <v>0.11428069499182965</v>
          </cell>
          <cell r="BD463">
            <v>0.14416192286788534</v>
          </cell>
          <cell r="BE463">
            <v>0.21393365872259656</v>
          </cell>
          <cell r="BF463">
            <v>0.95828664697163712</v>
          </cell>
          <cell r="BG463">
            <v>0.95828664697163712</v>
          </cell>
          <cell r="BH463">
            <v>2228.8597464583913</v>
          </cell>
          <cell r="BI463">
            <v>3126</v>
          </cell>
        </row>
        <row r="464">
          <cell r="A464" t="str">
            <v>л/с №3000000147526</v>
          </cell>
          <cell r="B464" t="str">
            <v>А/м 138</v>
          </cell>
          <cell r="C464" t="str">
            <v>Зенин Евгений Николаевич</v>
          </cell>
          <cell r="D464">
            <v>13.6</v>
          </cell>
          <cell r="E464">
            <v>31</v>
          </cell>
          <cell r="F464">
            <v>28</v>
          </cell>
          <cell r="G464">
            <v>31</v>
          </cell>
          <cell r="H464">
            <v>30</v>
          </cell>
          <cell r="I464">
            <v>31</v>
          </cell>
          <cell r="J464">
            <v>30</v>
          </cell>
          <cell r="K464">
            <v>31</v>
          </cell>
          <cell r="L464">
            <v>31</v>
          </cell>
          <cell r="M464">
            <v>30</v>
          </cell>
          <cell r="N464">
            <v>31</v>
          </cell>
          <cell r="O464">
            <v>30</v>
          </cell>
          <cell r="P464">
            <v>31</v>
          </cell>
          <cell r="Q464">
            <v>365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0.20305868731283336</v>
          </cell>
          <cell r="AU464">
            <v>0.15420227120210767</v>
          </cell>
          <cell r="AV464">
            <v>8.3926516081694061E-2</v>
          </cell>
          <cell r="AW464">
            <v>0</v>
          </cell>
          <cell r="AX464">
            <v>1.4755281931882611E-2</v>
          </cell>
          <cell r="AY464">
            <v>7.1352878247833706E-4</v>
          </cell>
          <cell r="AZ464">
            <v>0</v>
          </cell>
          <cell r="BA464">
            <v>1.1454092699683959E-2</v>
          </cell>
          <cell r="BB464">
            <v>1.4253201353906057E-2</v>
          </cell>
          <cell r="BC464">
            <v>0.11344652933495497</v>
          </cell>
          <cell r="BD464">
            <v>0.14310964605863072</v>
          </cell>
          <cell r="BE464">
            <v>0.2123720991698769</v>
          </cell>
          <cell r="BF464">
            <v>0.9512918539280486</v>
          </cell>
          <cell r="BG464">
            <v>0.9512918539280486</v>
          </cell>
          <cell r="BH464">
            <v>2212.5906972141697</v>
          </cell>
          <cell r="BI464">
            <v>3103.6799999999989</v>
          </cell>
        </row>
        <row r="465">
          <cell r="A465" t="str">
            <v>л/с №3000000147527</v>
          </cell>
          <cell r="B465" t="str">
            <v>А/м 139</v>
          </cell>
          <cell r="C465" t="str">
            <v>Зорина Марина Викторовна</v>
          </cell>
          <cell r="D465">
            <v>13.4</v>
          </cell>
          <cell r="E465">
            <v>31</v>
          </cell>
          <cell r="F465">
            <v>28</v>
          </cell>
          <cell r="G465">
            <v>31</v>
          </cell>
          <cell r="H465">
            <v>30</v>
          </cell>
          <cell r="I465">
            <v>31</v>
          </cell>
          <cell r="J465">
            <v>30</v>
          </cell>
          <cell r="K465">
            <v>31</v>
          </cell>
          <cell r="L465">
            <v>31</v>
          </cell>
          <cell r="M465">
            <v>30</v>
          </cell>
          <cell r="N465">
            <v>31</v>
          </cell>
          <cell r="O465">
            <v>30</v>
          </cell>
          <cell r="P465">
            <v>31</v>
          </cell>
          <cell r="Q465">
            <v>365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0.20007253014646817</v>
          </cell>
          <cell r="AU465">
            <v>0.15193459074325316</v>
          </cell>
          <cell r="AV465">
            <v>8.2692302609904456E-2</v>
          </cell>
          <cell r="AW465">
            <v>0</v>
          </cell>
          <cell r="AX465">
            <v>1.4538292491707868E-2</v>
          </cell>
          <cell r="AY465">
            <v>7.0303571214777334E-4</v>
          </cell>
          <cell r="AZ465">
            <v>0</v>
          </cell>
          <cell r="BA465">
            <v>1.1285650159982726E-2</v>
          </cell>
          <cell r="BB465">
            <v>1.4043595451642733E-2</v>
          </cell>
          <cell r="BC465">
            <v>0.11177819802120564</v>
          </cell>
          <cell r="BD465">
            <v>0.14100509244012147</v>
          </cell>
          <cell r="BE465">
            <v>0.20924898006443754</v>
          </cell>
          <cell r="BF465">
            <v>0.93730226784087156</v>
          </cell>
          <cell r="BG465">
            <v>0.93730226784087156</v>
          </cell>
          <cell r="BH465">
            <v>2180.0525987257265</v>
          </cell>
          <cell r="BI465">
            <v>3056.16</v>
          </cell>
        </row>
        <row r="466">
          <cell r="A466" t="str">
            <v>л/с №3000000147528</v>
          </cell>
          <cell r="B466" t="str">
            <v>А/м 140</v>
          </cell>
          <cell r="C466" t="str">
            <v>Кочулу Лилия Валерьевна</v>
          </cell>
          <cell r="D466">
            <v>13.8</v>
          </cell>
          <cell r="E466">
            <v>31</v>
          </cell>
          <cell r="F466">
            <v>28</v>
          </cell>
          <cell r="G466">
            <v>31</v>
          </cell>
          <cell r="H466">
            <v>30</v>
          </cell>
          <cell r="I466">
            <v>31</v>
          </cell>
          <cell r="J466">
            <v>30</v>
          </cell>
          <cell r="K466">
            <v>31</v>
          </cell>
          <cell r="L466">
            <v>31</v>
          </cell>
          <cell r="M466">
            <v>30</v>
          </cell>
          <cell r="N466">
            <v>31</v>
          </cell>
          <cell r="O466">
            <v>30</v>
          </cell>
          <cell r="P466">
            <v>31</v>
          </cell>
          <cell r="Q466">
            <v>365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0.20604484447919855</v>
          </cell>
          <cell r="AU466">
            <v>0.1564699516609622</v>
          </cell>
          <cell r="AV466">
            <v>8.5160729553483694E-2</v>
          </cell>
          <cell r="AW466">
            <v>0</v>
          </cell>
          <cell r="AX466">
            <v>1.4972271372057358E-2</v>
          </cell>
          <cell r="AY466">
            <v>7.240218528089009E-4</v>
          </cell>
          <cell r="AZ466">
            <v>0</v>
          </cell>
          <cell r="BA466">
            <v>1.1622535239385196E-2</v>
          </cell>
          <cell r="BB466">
            <v>1.4462807256169382E-2</v>
          </cell>
          <cell r="BC466">
            <v>0.11511486064870433</v>
          </cell>
          <cell r="BD466">
            <v>0.14521419967714</v>
          </cell>
          <cell r="BE466">
            <v>0.21549521827531629</v>
          </cell>
          <cell r="BF466">
            <v>0.96528144001522587</v>
          </cell>
          <cell r="BG466">
            <v>0.96528144001522587</v>
          </cell>
          <cell r="BH466">
            <v>2245.1287957026138</v>
          </cell>
          <cell r="BI466">
            <v>3148.3200000000011</v>
          </cell>
        </row>
        <row r="467">
          <cell r="A467" t="str">
            <v>л/с №3000000147553</v>
          </cell>
          <cell r="B467" t="str">
            <v>А/м 142</v>
          </cell>
          <cell r="C467" t="str">
            <v>Фоменков Сергей Егорович</v>
          </cell>
          <cell r="D467">
            <v>17.899999999999999</v>
          </cell>
          <cell r="E467">
            <v>31</v>
          </cell>
          <cell r="F467">
            <v>28</v>
          </cell>
          <cell r="G467">
            <v>31</v>
          </cell>
          <cell r="H467">
            <v>30</v>
          </cell>
          <cell r="I467">
            <v>31</v>
          </cell>
          <cell r="J467">
            <v>30</v>
          </cell>
          <cell r="K467">
            <v>31</v>
          </cell>
          <cell r="L467">
            <v>31</v>
          </cell>
          <cell r="M467">
            <v>30</v>
          </cell>
          <cell r="N467">
            <v>31</v>
          </cell>
          <cell r="O467">
            <v>30</v>
          </cell>
          <cell r="P467">
            <v>31</v>
          </cell>
          <cell r="Q467">
            <v>365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0.26726106638968505</v>
          </cell>
          <cell r="AU467">
            <v>0.20295740106747992</v>
          </cell>
          <cell r="AV467">
            <v>0.11046210572517086</v>
          </cell>
          <cell r="AW467">
            <v>0</v>
          </cell>
          <cell r="AX467">
            <v>1.9420554895639614E-2</v>
          </cell>
          <cell r="AY467">
            <v>9.3912979458545833E-4</v>
          </cell>
          <cell r="AZ467">
            <v>0</v>
          </cell>
          <cell r="BA467">
            <v>1.5075607303260505E-2</v>
          </cell>
          <cell r="BB467">
            <v>1.8759728252567529E-2</v>
          </cell>
          <cell r="BC467">
            <v>0.14931565258056573</v>
          </cell>
          <cell r="BD467">
            <v>0.18835754885658013</v>
          </cell>
          <cell r="BE467">
            <v>0.27951915993682325</v>
          </cell>
          <cell r="BF467">
            <v>1.2520679548023581</v>
          </cell>
          <cell r="BG467">
            <v>1.2520679548023581</v>
          </cell>
          <cell r="BH467">
            <v>2912.1598147157088</v>
          </cell>
          <cell r="BI467">
            <v>4083.3599999999988</v>
          </cell>
        </row>
        <row r="468">
          <cell r="A468" t="str">
            <v>л/с №3000000148248</v>
          </cell>
          <cell r="B468" t="str">
            <v>А/м 143</v>
          </cell>
          <cell r="C468" t="str">
            <v>Кунгурова Юлия Николаевна</v>
          </cell>
          <cell r="D468">
            <v>21.7</v>
          </cell>
          <cell r="E468">
            <v>31</v>
          </cell>
          <cell r="F468">
            <v>28</v>
          </cell>
          <cell r="G468">
            <v>31</v>
          </cell>
          <cell r="H468">
            <v>30</v>
          </cell>
          <cell r="I468">
            <v>31</v>
          </cell>
          <cell r="J468">
            <v>30</v>
          </cell>
          <cell r="K468">
            <v>31</v>
          </cell>
          <cell r="L468">
            <v>31</v>
          </cell>
          <cell r="M468">
            <v>30</v>
          </cell>
          <cell r="N468">
            <v>31</v>
          </cell>
          <cell r="O468">
            <v>30</v>
          </cell>
          <cell r="P468">
            <v>31</v>
          </cell>
          <cell r="Q468">
            <v>365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0.32399805255062381</v>
          </cell>
          <cell r="AU468">
            <v>0.24604332978571591</v>
          </cell>
          <cell r="AV468">
            <v>0.13391216168917361</v>
          </cell>
          <cell r="AW468">
            <v>0</v>
          </cell>
          <cell r="AX468">
            <v>2.3543354258959755E-2</v>
          </cell>
          <cell r="AY468">
            <v>1.1384981308661703E-3</v>
          </cell>
          <cell r="AZ468">
            <v>0</v>
          </cell>
          <cell r="BA468">
            <v>1.8276015557583965E-2</v>
          </cell>
          <cell r="BB468">
            <v>2.2742240395570695E-2</v>
          </cell>
          <cell r="BC468">
            <v>0.18101394754180317</v>
          </cell>
          <cell r="BD468">
            <v>0.22834406760825637</v>
          </cell>
          <cell r="BE468">
            <v>0.33885842294017121</v>
          </cell>
          <cell r="BF468">
            <v>1.5178700904587248</v>
          </cell>
          <cell r="BG468">
            <v>1.5178700904587248</v>
          </cell>
          <cell r="BH468">
            <v>3530.3836859961389</v>
          </cell>
          <cell r="BI468">
            <v>4951.32</v>
          </cell>
        </row>
        <row r="469">
          <cell r="A469" t="str">
            <v>л/с №3000000147555</v>
          </cell>
          <cell r="B469" t="str">
            <v>А/м 144</v>
          </cell>
          <cell r="C469" t="str">
            <v>Баринова Ирина Александровна</v>
          </cell>
          <cell r="D469">
            <v>21.7</v>
          </cell>
          <cell r="E469">
            <v>31</v>
          </cell>
          <cell r="F469">
            <v>28</v>
          </cell>
          <cell r="G469">
            <v>31</v>
          </cell>
          <cell r="H469">
            <v>30</v>
          </cell>
          <cell r="I469">
            <v>31</v>
          </cell>
          <cell r="J469">
            <v>30</v>
          </cell>
          <cell r="K469">
            <v>31</v>
          </cell>
          <cell r="L469">
            <v>31</v>
          </cell>
          <cell r="M469">
            <v>30</v>
          </cell>
          <cell r="N469">
            <v>31</v>
          </cell>
          <cell r="O469">
            <v>30</v>
          </cell>
          <cell r="P469">
            <v>31</v>
          </cell>
          <cell r="Q469">
            <v>365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0.32399805255062381</v>
          </cell>
          <cell r="AU469">
            <v>0.24604332978571591</v>
          </cell>
          <cell r="AV469">
            <v>0.13391216168917361</v>
          </cell>
          <cell r="AW469">
            <v>0</v>
          </cell>
          <cell r="AX469">
            <v>2.3543354258959755E-2</v>
          </cell>
          <cell r="AY469">
            <v>1.1384981308661703E-3</v>
          </cell>
          <cell r="AZ469">
            <v>0</v>
          </cell>
          <cell r="BA469">
            <v>1.8276015557583965E-2</v>
          </cell>
          <cell r="BB469">
            <v>2.2742240395570695E-2</v>
          </cell>
          <cell r="BC469">
            <v>0.18101394754180317</v>
          </cell>
          <cell r="BD469">
            <v>0.22834406760825637</v>
          </cell>
          <cell r="BE469">
            <v>0.33885842294017121</v>
          </cell>
          <cell r="BF469">
            <v>1.5178700904587248</v>
          </cell>
          <cell r="BG469">
            <v>1.5178700904587248</v>
          </cell>
          <cell r="BH469">
            <v>3530.3836859961389</v>
          </cell>
          <cell r="BI469">
            <v>4951.32</v>
          </cell>
        </row>
        <row r="470">
          <cell r="A470" t="str">
            <v>л/с №3000000147556</v>
          </cell>
          <cell r="B470" t="str">
            <v>А/м 145</v>
          </cell>
          <cell r="C470" t="str">
            <v>Прокудин Андрей Леонидович</v>
          </cell>
          <cell r="D470">
            <v>21.9</v>
          </cell>
          <cell r="E470">
            <v>31</v>
          </cell>
          <cell r="F470">
            <v>28</v>
          </cell>
          <cell r="G470">
            <v>31</v>
          </cell>
          <cell r="H470">
            <v>30</v>
          </cell>
          <cell r="I470">
            <v>31</v>
          </cell>
          <cell r="J470">
            <v>30</v>
          </cell>
          <cell r="K470">
            <v>31</v>
          </cell>
          <cell r="L470">
            <v>31</v>
          </cell>
          <cell r="M470">
            <v>30</v>
          </cell>
          <cell r="N470">
            <v>31</v>
          </cell>
          <cell r="O470">
            <v>30</v>
          </cell>
          <cell r="P470">
            <v>31</v>
          </cell>
          <cell r="Q470">
            <v>365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0.32698420971698899</v>
          </cell>
          <cell r="AU470">
            <v>0.24831101024457042</v>
          </cell>
          <cell r="AV470">
            <v>0.13514637516096323</v>
          </cell>
          <cell r="AW470">
            <v>0</v>
          </cell>
          <cell r="AX470">
            <v>2.37603436991345E-2</v>
          </cell>
          <cell r="AY470">
            <v>1.148991201196734E-3</v>
          </cell>
          <cell r="AZ470">
            <v>0</v>
          </cell>
          <cell r="BA470">
            <v>1.8444458097285198E-2</v>
          </cell>
          <cell r="BB470">
            <v>2.2951846297834016E-2</v>
          </cell>
          <cell r="BC470">
            <v>0.18268227885555249</v>
          </cell>
          <cell r="BD470">
            <v>0.23044862122676563</v>
          </cell>
          <cell r="BE470">
            <v>0.3419815420456106</v>
          </cell>
          <cell r="BF470">
            <v>1.5318596765459018</v>
          </cell>
          <cell r="BG470">
            <v>1.5318596765459018</v>
          </cell>
          <cell r="BH470">
            <v>3562.9217844845825</v>
          </cell>
          <cell r="BI470">
            <v>4995.96</v>
          </cell>
        </row>
        <row r="471">
          <cell r="A471" t="str">
            <v>л/с №3000000147557</v>
          </cell>
          <cell r="B471" t="str">
            <v>А/м 146</v>
          </cell>
          <cell r="C471" t="str">
            <v>Рыжавин Андрей Алексеевич</v>
          </cell>
          <cell r="D471">
            <v>17.899999999999999</v>
          </cell>
          <cell r="E471">
            <v>31</v>
          </cell>
          <cell r="F471">
            <v>28</v>
          </cell>
          <cell r="G471">
            <v>31</v>
          </cell>
          <cell r="H471">
            <v>30</v>
          </cell>
          <cell r="I471">
            <v>31</v>
          </cell>
          <cell r="J471">
            <v>30</v>
          </cell>
          <cell r="K471">
            <v>31</v>
          </cell>
          <cell r="L471">
            <v>31</v>
          </cell>
          <cell r="M471">
            <v>30</v>
          </cell>
          <cell r="N471">
            <v>31</v>
          </cell>
          <cell r="O471">
            <v>30</v>
          </cell>
          <cell r="P471">
            <v>31</v>
          </cell>
          <cell r="Q471">
            <v>365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0.26726106638968505</v>
          </cell>
          <cell r="AU471">
            <v>0.20295740106747992</v>
          </cell>
          <cell r="AV471">
            <v>0.11046210572517086</v>
          </cell>
          <cell r="AW471">
            <v>0</v>
          </cell>
          <cell r="AX471">
            <v>1.9420554895639614E-2</v>
          </cell>
          <cell r="AY471">
            <v>9.3912979458545833E-4</v>
          </cell>
          <cell r="AZ471">
            <v>0</v>
          </cell>
          <cell r="BA471">
            <v>1.5075607303260505E-2</v>
          </cell>
          <cell r="BB471">
            <v>1.8759728252567529E-2</v>
          </cell>
          <cell r="BC471">
            <v>0.14931565258056573</v>
          </cell>
          <cell r="BD471">
            <v>0.18835754885658013</v>
          </cell>
          <cell r="BE471">
            <v>0.27951915993682325</v>
          </cell>
          <cell r="BF471">
            <v>1.2520679548023581</v>
          </cell>
          <cell r="BG471">
            <v>1.2520679548023581</v>
          </cell>
          <cell r="BH471">
            <v>2912.1598147157088</v>
          </cell>
          <cell r="BI471">
            <v>4083.3599999999988</v>
          </cell>
        </row>
        <row r="472">
          <cell r="A472" t="str">
            <v>л/с №3000000147558</v>
          </cell>
          <cell r="B472" t="str">
            <v>А/м 147</v>
          </cell>
          <cell r="C472" t="str">
            <v>Шпаковский Геннадий Федорович</v>
          </cell>
          <cell r="D472">
            <v>21.8</v>
          </cell>
          <cell r="E472">
            <v>31</v>
          </cell>
          <cell r="F472">
            <v>28</v>
          </cell>
          <cell r="G472">
            <v>31</v>
          </cell>
          <cell r="H472">
            <v>30</v>
          </cell>
          <cell r="I472">
            <v>31</v>
          </cell>
          <cell r="J472">
            <v>30</v>
          </cell>
          <cell r="K472">
            <v>31</v>
          </cell>
          <cell r="L472">
            <v>31</v>
          </cell>
          <cell r="M472">
            <v>30</v>
          </cell>
          <cell r="N472">
            <v>31</v>
          </cell>
          <cell r="O472">
            <v>30</v>
          </cell>
          <cell r="P472">
            <v>31</v>
          </cell>
          <cell r="Q472">
            <v>365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0.3254911311338064</v>
          </cell>
          <cell r="AU472">
            <v>0.24717717001514319</v>
          </cell>
          <cell r="AV472">
            <v>0.13452926842506843</v>
          </cell>
          <cell r="AW472">
            <v>0</v>
          </cell>
          <cell r="AX472">
            <v>2.3651848979047128E-2</v>
          </cell>
          <cell r="AY472">
            <v>1.1437446660314521E-3</v>
          </cell>
          <cell r="AZ472">
            <v>0</v>
          </cell>
          <cell r="BA472">
            <v>1.8360236827434585E-2</v>
          </cell>
          <cell r="BB472">
            <v>2.2847043346702359E-2</v>
          </cell>
          <cell r="BC472">
            <v>0.18184811319867783</v>
          </cell>
          <cell r="BD472">
            <v>0.22939634441751103</v>
          </cell>
          <cell r="BE472">
            <v>0.3404199824928909</v>
          </cell>
          <cell r="BF472">
            <v>1.5248648835023133</v>
          </cell>
          <cell r="BG472">
            <v>1.5248648835023133</v>
          </cell>
          <cell r="BH472">
            <v>3546.6527352403605</v>
          </cell>
          <cell r="BI472">
            <v>4973.6400000000021</v>
          </cell>
        </row>
        <row r="473">
          <cell r="A473" t="str">
            <v>л/с №3000000147559</v>
          </cell>
          <cell r="B473" t="str">
            <v>А/м 148</v>
          </cell>
          <cell r="C473" t="str">
            <v>Шпаковский Геннадий Федорович</v>
          </cell>
          <cell r="D473">
            <v>21.8</v>
          </cell>
          <cell r="E473">
            <v>31</v>
          </cell>
          <cell r="F473">
            <v>28</v>
          </cell>
          <cell r="G473">
            <v>31</v>
          </cell>
          <cell r="H473">
            <v>30</v>
          </cell>
          <cell r="I473">
            <v>31</v>
          </cell>
          <cell r="J473">
            <v>30</v>
          </cell>
          <cell r="K473">
            <v>31</v>
          </cell>
          <cell r="L473">
            <v>31</v>
          </cell>
          <cell r="M473">
            <v>30</v>
          </cell>
          <cell r="N473">
            <v>31</v>
          </cell>
          <cell r="O473">
            <v>30</v>
          </cell>
          <cell r="P473">
            <v>31</v>
          </cell>
          <cell r="Q473">
            <v>365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0.3254911311338064</v>
          </cell>
          <cell r="AU473">
            <v>0.24717717001514319</v>
          </cell>
          <cell r="AV473">
            <v>0.13452926842506843</v>
          </cell>
          <cell r="AW473">
            <v>0</v>
          </cell>
          <cell r="AX473">
            <v>2.3651848979047128E-2</v>
          </cell>
          <cell r="AY473">
            <v>1.1437446660314521E-3</v>
          </cell>
          <cell r="AZ473">
            <v>0</v>
          </cell>
          <cell r="BA473">
            <v>1.8360236827434585E-2</v>
          </cell>
          <cell r="BB473">
            <v>2.2847043346702359E-2</v>
          </cell>
          <cell r="BC473">
            <v>0.18184811319867783</v>
          </cell>
          <cell r="BD473">
            <v>0.22939634441751103</v>
          </cell>
          <cell r="BE473">
            <v>0.3404199824928909</v>
          </cell>
          <cell r="BF473">
            <v>1.5248648835023133</v>
          </cell>
          <cell r="BG473">
            <v>1.5248648835023133</v>
          </cell>
          <cell r="BH473">
            <v>3546.6527352403605</v>
          </cell>
          <cell r="BI473">
            <v>4973.6400000000021</v>
          </cell>
        </row>
        <row r="474">
          <cell r="A474" t="str">
            <v>л/с №3000000147576</v>
          </cell>
          <cell r="B474" t="str">
            <v>А/м 149</v>
          </cell>
          <cell r="C474" t="str">
            <v>Сидоренко Дмитрий Николаевич</v>
          </cell>
          <cell r="D474">
            <v>13.6</v>
          </cell>
          <cell r="E474">
            <v>31</v>
          </cell>
          <cell r="F474">
            <v>28</v>
          </cell>
          <cell r="G474">
            <v>31</v>
          </cell>
          <cell r="H474">
            <v>30</v>
          </cell>
          <cell r="I474">
            <v>31</v>
          </cell>
          <cell r="J474">
            <v>30</v>
          </cell>
          <cell r="K474">
            <v>31</v>
          </cell>
          <cell r="L474">
            <v>31</v>
          </cell>
          <cell r="M474">
            <v>30</v>
          </cell>
          <cell r="N474">
            <v>31</v>
          </cell>
          <cell r="O474">
            <v>30</v>
          </cell>
          <cell r="P474">
            <v>31</v>
          </cell>
          <cell r="Q474">
            <v>365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0.20305868731283336</v>
          </cell>
          <cell r="AU474">
            <v>0.15420227120210767</v>
          </cell>
          <cell r="AV474">
            <v>8.3926516081694061E-2</v>
          </cell>
          <cell r="AW474">
            <v>0</v>
          </cell>
          <cell r="AX474">
            <v>1.4755281931882611E-2</v>
          </cell>
          <cell r="AY474">
            <v>7.1352878247833706E-4</v>
          </cell>
          <cell r="AZ474">
            <v>0</v>
          </cell>
          <cell r="BA474">
            <v>1.1454092699683959E-2</v>
          </cell>
          <cell r="BB474">
            <v>1.4253201353906057E-2</v>
          </cell>
          <cell r="BC474">
            <v>0.11344652933495497</v>
          </cell>
          <cell r="BD474">
            <v>0.14310964605863072</v>
          </cell>
          <cell r="BE474">
            <v>0.2123720991698769</v>
          </cell>
          <cell r="BF474">
            <v>0.9512918539280486</v>
          </cell>
          <cell r="BG474">
            <v>0.9512918539280486</v>
          </cell>
          <cell r="BH474">
            <v>2212.5906972141697</v>
          </cell>
          <cell r="BI474">
            <v>3103.6799999999989</v>
          </cell>
        </row>
        <row r="475">
          <cell r="A475" t="str">
            <v>л/с №3000000147577</v>
          </cell>
          <cell r="B475" t="str">
            <v>А/м 150</v>
          </cell>
          <cell r="C475" t="str">
            <v>Бахтин Валерий Николаевич</v>
          </cell>
          <cell r="D475">
            <v>13.6</v>
          </cell>
          <cell r="E475">
            <v>31</v>
          </cell>
          <cell r="F475">
            <v>28</v>
          </cell>
          <cell r="G475">
            <v>31</v>
          </cell>
          <cell r="H475">
            <v>30</v>
          </cell>
          <cell r="I475">
            <v>31</v>
          </cell>
          <cell r="J475">
            <v>30</v>
          </cell>
          <cell r="K475">
            <v>31</v>
          </cell>
          <cell r="L475">
            <v>31</v>
          </cell>
          <cell r="M475">
            <v>30</v>
          </cell>
          <cell r="N475">
            <v>31</v>
          </cell>
          <cell r="O475">
            <v>30</v>
          </cell>
          <cell r="P475">
            <v>31</v>
          </cell>
          <cell r="Q475">
            <v>365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0.20305868731283336</v>
          </cell>
          <cell r="AU475">
            <v>0.15420227120210767</v>
          </cell>
          <cell r="AV475">
            <v>8.3926516081694061E-2</v>
          </cell>
          <cell r="AW475">
            <v>0</v>
          </cell>
          <cell r="AX475">
            <v>1.4755281931882611E-2</v>
          </cell>
          <cell r="AY475">
            <v>7.1352878247833706E-4</v>
          </cell>
          <cell r="AZ475">
            <v>0</v>
          </cell>
          <cell r="BA475">
            <v>1.1454092699683959E-2</v>
          </cell>
          <cell r="BB475">
            <v>1.4253201353906057E-2</v>
          </cell>
          <cell r="BC475">
            <v>0.11344652933495497</v>
          </cell>
          <cell r="BD475">
            <v>0.14310964605863072</v>
          </cell>
          <cell r="BE475">
            <v>0.2123720991698769</v>
          </cell>
          <cell r="BF475">
            <v>0.9512918539280486</v>
          </cell>
          <cell r="BG475">
            <v>0.9512918539280486</v>
          </cell>
          <cell r="BH475">
            <v>2212.5906972141697</v>
          </cell>
          <cell r="BI475">
            <v>3103.6799999999989</v>
          </cell>
        </row>
        <row r="476">
          <cell r="A476" t="str">
            <v>л/с №3000000147578</v>
          </cell>
          <cell r="B476" t="str">
            <v>А/м 151</v>
          </cell>
          <cell r="C476" t="str">
            <v>Бахтин Валерий Николаевич</v>
          </cell>
          <cell r="D476">
            <v>13.8</v>
          </cell>
          <cell r="E476">
            <v>31</v>
          </cell>
          <cell r="F476">
            <v>28</v>
          </cell>
          <cell r="G476">
            <v>31</v>
          </cell>
          <cell r="H476">
            <v>30</v>
          </cell>
          <cell r="I476">
            <v>31</v>
          </cell>
          <cell r="J476">
            <v>30</v>
          </cell>
          <cell r="K476">
            <v>31</v>
          </cell>
          <cell r="L476">
            <v>31</v>
          </cell>
          <cell r="M476">
            <v>30</v>
          </cell>
          <cell r="N476">
            <v>31</v>
          </cell>
          <cell r="O476">
            <v>30</v>
          </cell>
          <cell r="P476">
            <v>31</v>
          </cell>
          <cell r="Q476">
            <v>365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0.20604484447919855</v>
          </cell>
          <cell r="AU476">
            <v>0.1564699516609622</v>
          </cell>
          <cell r="AV476">
            <v>8.5160729553483694E-2</v>
          </cell>
          <cell r="AW476">
            <v>0</v>
          </cell>
          <cell r="AX476">
            <v>1.4972271372057358E-2</v>
          </cell>
          <cell r="AY476">
            <v>7.240218528089009E-4</v>
          </cell>
          <cell r="AZ476">
            <v>0</v>
          </cell>
          <cell r="BA476">
            <v>1.1622535239385196E-2</v>
          </cell>
          <cell r="BB476">
            <v>1.4462807256169382E-2</v>
          </cell>
          <cell r="BC476">
            <v>0.11511486064870433</v>
          </cell>
          <cell r="BD476">
            <v>0.14521419967714</v>
          </cell>
          <cell r="BE476">
            <v>0.21549521827531629</v>
          </cell>
          <cell r="BF476">
            <v>0.96528144001522587</v>
          </cell>
          <cell r="BG476">
            <v>0.96528144001522587</v>
          </cell>
          <cell r="BH476">
            <v>2245.1287957026138</v>
          </cell>
          <cell r="BI476">
            <v>3148.3200000000011</v>
          </cell>
        </row>
        <row r="477">
          <cell r="A477" t="str">
            <v>л/с №3000000147580</v>
          </cell>
          <cell r="B477" t="str">
            <v>А/м 152</v>
          </cell>
          <cell r="C477" t="str">
            <v>Копылова Ирина Никитична</v>
          </cell>
          <cell r="D477">
            <v>13.2</v>
          </cell>
          <cell r="E477">
            <v>31</v>
          </cell>
          <cell r="F477">
            <v>28</v>
          </cell>
          <cell r="G477">
            <v>31</v>
          </cell>
          <cell r="H477">
            <v>30</v>
          </cell>
          <cell r="I477">
            <v>31</v>
          </cell>
          <cell r="J477">
            <v>30</v>
          </cell>
          <cell r="K477">
            <v>31</v>
          </cell>
          <cell r="L477">
            <v>31</v>
          </cell>
          <cell r="M477">
            <v>30</v>
          </cell>
          <cell r="N477">
            <v>31</v>
          </cell>
          <cell r="O477">
            <v>30</v>
          </cell>
          <cell r="P477">
            <v>31</v>
          </cell>
          <cell r="Q477">
            <v>365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0.19708637298010295</v>
          </cell>
          <cell r="AU477">
            <v>0.1496669102843986</v>
          </cell>
          <cell r="AV477">
            <v>8.1458089138114823E-2</v>
          </cell>
          <cell r="AW477">
            <v>0</v>
          </cell>
          <cell r="AX477">
            <v>1.4321303051533122E-2</v>
          </cell>
          <cell r="AY477">
            <v>6.925426418172095E-4</v>
          </cell>
          <cell r="AZ477">
            <v>0</v>
          </cell>
          <cell r="BA477">
            <v>1.111720762028149E-2</v>
          </cell>
          <cell r="BB477">
            <v>1.3833989549379408E-2</v>
          </cell>
          <cell r="BC477">
            <v>0.1101098667074563</v>
          </cell>
          <cell r="BD477">
            <v>0.13890053882161216</v>
          </cell>
          <cell r="BE477">
            <v>0.20612586095899815</v>
          </cell>
          <cell r="BF477">
            <v>0.9233126817536943</v>
          </cell>
          <cell r="BG477">
            <v>0.9233126817536943</v>
          </cell>
          <cell r="BH477">
            <v>2147.5145002372824</v>
          </cell>
          <cell r="BI477">
            <v>3011.52</v>
          </cell>
        </row>
        <row r="478">
          <cell r="A478" t="str">
            <v>л/с №3000001183497</v>
          </cell>
          <cell r="B478" t="str">
            <v>А/м 153</v>
          </cell>
          <cell r="C478" t="str">
            <v>Елагина Екатерина Романовна</v>
          </cell>
          <cell r="D478">
            <v>10.6</v>
          </cell>
          <cell r="E478">
            <v>31</v>
          </cell>
          <cell r="F478">
            <v>28</v>
          </cell>
          <cell r="G478">
            <v>31</v>
          </cell>
          <cell r="H478">
            <v>30</v>
          </cell>
          <cell r="I478">
            <v>31</v>
          </cell>
          <cell r="J478">
            <v>30</v>
          </cell>
          <cell r="K478">
            <v>31</v>
          </cell>
          <cell r="L478">
            <v>31</v>
          </cell>
          <cell r="M478">
            <v>30</v>
          </cell>
          <cell r="N478">
            <v>31</v>
          </cell>
          <cell r="O478">
            <v>30</v>
          </cell>
          <cell r="P478">
            <v>31</v>
          </cell>
          <cell r="Q478">
            <v>365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0.15826632981735539</v>
          </cell>
          <cell r="AU478">
            <v>0.1201870643192898</v>
          </cell>
          <cell r="AV478">
            <v>6.5413314004849787E-2</v>
          </cell>
          <cell r="AW478">
            <v>0</v>
          </cell>
          <cell r="AX478">
            <v>1.1500440329261447E-2</v>
          </cell>
          <cell r="AY478">
            <v>5.5613272751988037E-4</v>
          </cell>
          <cell r="AZ478">
            <v>0</v>
          </cell>
          <cell r="BA478">
            <v>8.9274546041654395E-3</v>
          </cell>
          <cell r="BB478">
            <v>1.1109112819956192E-2</v>
          </cell>
          <cell r="BC478">
            <v>8.842155962871491E-2</v>
          </cell>
          <cell r="BD478">
            <v>0.11154134178099159</v>
          </cell>
          <cell r="BE478">
            <v>0.1655253125882864</v>
          </cell>
          <cell r="BF478">
            <v>0.74144806262039076</v>
          </cell>
          <cell r="BG478">
            <v>0.74144806262039076</v>
          </cell>
          <cell r="BH478">
            <v>1724.5192198875145</v>
          </cell>
          <cell r="BI478">
            <v>2417.0400000000004</v>
          </cell>
        </row>
        <row r="479">
          <cell r="A479" t="str">
            <v>л/с №3000000147583</v>
          </cell>
          <cell r="B479" t="str">
            <v>А/м 154</v>
          </cell>
          <cell r="C479" t="str">
            <v>Дегтеронак Дмитрий Адамович</v>
          </cell>
          <cell r="D479">
            <v>10.7</v>
          </cell>
          <cell r="E479">
            <v>31</v>
          </cell>
          <cell r="F479">
            <v>28</v>
          </cell>
          <cell r="G479">
            <v>31</v>
          </cell>
          <cell r="H479">
            <v>30</v>
          </cell>
          <cell r="I479">
            <v>31</v>
          </cell>
          <cell r="J479">
            <v>30</v>
          </cell>
          <cell r="K479">
            <v>31</v>
          </cell>
          <cell r="L479">
            <v>31</v>
          </cell>
          <cell r="M479">
            <v>30</v>
          </cell>
          <cell r="N479">
            <v>31</v>
          </cell>
          <cell r="O479">
            <v>30</v>
          </cell>
          <cell r="P479">
            <v>31</v>
          </cell>
          <cell r="Q479">
            <v>365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0.15975940840053798</v>
          </cell>
          <cell r="AU479">
            <v>0.12132090454871705</v>
          </cell>
          <cell r="AV479">
            <v>6.6030420740744597E-2</v>
          </cell>
          <cell r="AW479">
            <v>0</v>
          </cell>
          <cell r="AX479">
            <v>1.1608935049348819E-2</v>
          </cell>
          <cell r="AY479">
            <v>5.6137926268516223E-4</v>
          </cell>
          <cell r="AZ479">
            <v>0</v>
          </cell>
          <cell r="BA479">
            <v>9.011675874016056E-3</v>
          </cell>
          <cell r="BB479">
            <v>1.1213915771087853E-2</v>
          </cell>
          <cell r="BC479">
            <v>8.9255725285589574E-2</v>
          </cell>
          <cell r="BD479">
            <v>0.11259361859024622</v>
          </cell>
          <cell r="BE479">
            <v>0.16708687214100607</v>
          </cell>
          <cell r="BF479">
            <v>0.7484428556639795</v>
          </cell>
          <cell r="BG479">
            <v>0.7484428556639795</v>
          </cell>
          <cell r="BH479">
            <v>1740.7882691317368</v>
          </cell>
          <cell r="BI479">
            <v>2442.12</v>
          </cell>
        </row>
        <row r="480">
          <cell r="A480" t="str">
            <v>л/с №3000000147586</v>
          </cell>
          <cell r="B480" t="str">
            <v>А/м 155</v>
          </cell>
          <cell r="C480" t="str">
            <v>Пименова Ольга Васильевна</v>
          </cell>
          <cell r="D480">
            <v>14.2</v>
          </cell>
          <cell r="E480">
            <v>31</v>
          </cell>
          <cell r="F480">
            <v>28</v>
          </cell>
          <cell r="G480">
            <v>31</v>
          </cell>
          <cell r="H480">
            <v>30</v>
          </cell>
          <cell r="I480">
            <v>31</v>
          </cell>
          <cell r="J480">
            <v>30</v>
          </cell>
          <cell r="K480">
            <v>31</v>
          </cell>
          <cell r="L480">
            <v>31</v>
          </cell>
          <cell r="M480">
            <v>30</v>
          </cell>
          <cell r="N480">
            <v>31</v>
          </cell>
          <cell r="O480">
            <v>30</v>
          </cell>
          <cell r="P480">
            <v>31</v>
          </cell>
          <cell r="Q480">
            <v>365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0.21201715881192892</v>
          </cell>
          <cell r="AU480">
            <v>0.16100531257867123</v>
          </cell>
          <cell r="AV480">
            <v>8.7629156497062918E-2</v>
          </cell>
          <cell r="AW480">
            <v>0</v>
          </cell>
          <cell r="AX480">
            <v>1.5406250252406843E-2</v>
          </cell>
          <cell r="AY480">
            <v>7.4500799347002836E-4</v>
          </cell>
          <cell r="AZ480">
            <v>0</v>
          </cell>
          <cell r="BA480">
            <v>1.1959420318787663E-2</v>
          </cell>
          <cell r="BB480">
            <v>1.4882019060696031E-2</v>
          </cell>
          <cell r="BC480">
            <v>0.11845152327620299</v>
          </cell>
          <cell r="BD480">
            <v>0.14942330691415853</v>
          </cell>
          <cell r="BE480">
            <v>0.22174145648619498</v>
          </cell>
          <cell r="BF480">
            <v>0.99326061218958017</v>
          </cell>
          <cell r="BG480">
            <v>0.99326061218958017</v>
          </cell>
          <cell r="BH480">
            <v>2310.2049926795007</v>
          </cell>
          <cell r="BI480">
            <v>3240.3599999999988</v>
          </cell>
        </row>
        <row r="481">
          <cell r="A481" t="str">
            <v>л/с №3000000147587</v>
          </cell>
          <cell r="B481" t="str">
            <v>А/м 156</v>
          </cell>
          <cell r="C481" t="str">
            <v>Пименова Ольга Васильевна</v>
          </cell>
          <cell r="D481">
            <v>14.2</v>
          </cell>
          <cell r="E481">
            <v>31</v>
          </cell>
          <cell r="F481">
            <v>28</v>
          </cell>
          <cell r="G481">
            <v>31</v>
          </cell>
          <cell r="H481">
            <v>30</v>
          </cell>
          <cell r="I481">
            <v>31</v>
          </cell>
          <cell r="J481">
            <v>30</v>
          </cell>
          <cell r="K481">
            <v>31</v>
          </cell>
          <cell r="L481">
            <v>31</v>
          </cell>
          <cell r="M481">
            <v>30</v>
          </cell>
          <cell r="N481">
            <v>31</v>
          </cell>
          <cell r="O481">
            <v>30</v>
          </cell>
          <cell r="P481">
            <v>31</v>
          </cell>
          <cell r="Q481">
            <v>365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0.21201715881192892</v>
          </cell>
          <cell r="AU481">
            <v>0.16100531257867123</v>
          </cell>
          <cell r="AV481">
            <v>8.7629156497062918E-2</v>
          </cell>
          <cell r="AW481">
            <v>0</v>
          </cell>
          <cell r="AX481">
            <v>1.5406250252406843E-2</v>
          </cell>
          <cell r="AY481">
            <v>7.4500799347002836E-4</v>
          </cell>
          <cell r="AZ481">
            <v>0</v>
          </cell>
          <cell r="BA481">
            <v>1.1959420318787663E-2</v>
          </cell>
          <cell r="BB481">
            <v>1.4882019060696031E-2</v>
          </cell>
          <cell r="BC481">
            <v>0.11845152327620299</v>
          </cell>
          <cell r="BD481">
            <v>0.14942330691415853</v>
          </cell>
          <cell r="BE481">
            <v>0.22174145648619498</v>
          </cell>
          <cell r="BF481">
            <v>0.99326061218958017</v>
          </cell>
          <cell r="BG481">
            <v>0.99326061218958017</v>
          </cell>
          <cell r="BH481">
            <v>2310.2049926795007</v>
          </cell>
          <cell r="BI481">
            <v>3240.3599999999988</v>
          </cell>
        </row>
        <row r="482">
          <cell r="A482" t="str">
            <v>л/с №3000000147594</v>
          </cell>
          <cell r="B482" t="str">
            <v>А/м 157</v>
          </cell>
          <cell r="C482" t="str">
            <v>Сухова Ирина Валерьевна</v>
          </cell>
          <cell r="D482">
            <v>22</v>
          </cell>
          <cell r="E482">
            <v>31</v>
          </cell>
          <cell r="F482">
            <v>28</v>
          </cell>
          <cell r="G482">
            <v>31</v>
          </cell>
          <cell r="H482">
            <v>30</v>
          </cell>
          <cell r="I482">
            <v>31</v>
          </cell>
          <cell r="J482">
            <v>30</v>
          </cell>
          <cell r="K482">
            <v>31</v>
          </cell>
          <cell r="L482">
            <v>31</v>
          </cell>
          <cell r="M482">
            <v>30</v>
          </cell>
          <cell r="N482">
            <v>31</v>
          </cell>
          <cell r="O482">
            <v>30</v>
          </cell>
          <cell r="P482">
            <v>31</v>
          </cell>
          <cell r="Q482">
            <v>365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0.32847728830017159</v>
          </cell>
          <cell r="AU482">
            <v>0.2494448504739977</v>
          </cell>
          <cell r="AV482">
            <v>0.13576348189685805</v>
          </cell>
          <cell r="AW482">
            <v>0</v>
          </cell>
          <cell r="AX482">
            <v>2.3868838419221872E-2</v>
          </cell>
          <cell r="AY482">
            <v>1.1542377363620159E-3</v>
          </cell>
          <cell r="AZ482">
            <v>0</v>
          </cell>
          <cell r="BA482">
            <v>1.8528679367135818E-2</v>
          </cell>
          <cell r="BB482">
            <v>2.305664924896568E-2</v>
          </cell>
          <cell r="BC482">
            <v>0.18351644451242718</v>
          </cell>
          <cell r="BD482">
            <v>0.23150089803602028</v>
          </cell>
          <cell r="BE482">
            <v>0.34354310159833029</v>
          </cell>
          <cell r="BF482">
            <v>1.5388544695894906</v>
          </cell>
          <cell r="BG482">
            <v>1.5388544695894906</v>
          </cell>
          <cell r="BH482">
            <v>3579.1908337288046</v>
          </cell>
          <cell r="BI482">
            <v>5018.2799999999988</v>
          </cell>
        </row>
        <row r="483">
          <cell r="A483" t="str">
            <v>л/с №3000000151857</v>
          </cell>
          <cell r="B483" t="str">
            <v>А/м 158</v>
          </cell>
          <cell r="C483" t="str">
            <v>Сулейманова Венера Тимуровна</v>
          </cell>
          <cell r="D483">
            <v>13.9</v>
          </cell>
          <cell r="E483">
            <v>31</v>
          </cell>
          <cell r="F483">
            <v>28</v>
          </cell>
          <cell r="G483">
            <v>31</v>
          </cell>
          <cell r="H483">
            <v>30</v>
          </cell>
          <cell r="I483">
            <v>31</v>
          </cell>
          <cell r="J483">
            <v>30</v>
          </cell>
          <cell r="K483">
            <v>31</v>
          </cell>
          <cell r="L483">
            <v>31</v>
          </cell>
          <cell r="M483">
            <v>30</v>
          </cell>
          <cell r="N483">
            <v>31</v>
          </cell>
          <cell r="O483">
            <v>30</v>
          </cell>
          <cell r="P483">
            <v>31</v>
          </cell>
          <cell r="Q483">
            <v>365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0.20753792306238114</v>
          </cell>
          <cell r="AU483">
            <v>0.15760379189038945</v>
          </cell>
          <cell r="AV483">
            <v>8.5777836289378503E-2</v>
          </cell>
          <cell r="AW483">
            <v>0</v>
          </cell>
          <cell r="AX483">
            <v>1.5080766092144728E-2</v>
          </cell>
          <cell r="AY483">
            <v>7.2926838797418277E-4</v>
          </cell>
          <cell r="AZ483">
            <v>0</v>
          </cell>
          <cell r="BA483">
            <v>1.1706756509235812E-2</v>
          </cell>
          <cell r="BB483">
            <v>1.4567610207301044E-2</v>
          </cell>
          <cell r="BC483">
            <v>0.11594902630557899</v>
          </cell>
          <cell r="BD483">
            <v>0.14626647648639465</v>
          </cell>
          <cell r="BE483">
            <v>0.21705677782803595</v>
          </cell>
          <cell r="BF483">
            <v>0.97227623305881439</v>
          </cell>
          <cell r="BG483">
            <v>0.97227623305881439</v>
          </cell>
          <cell r="BH483">
            <v>2261.3978449468354</v>
          </cell>
          <cell r="BI483">
            <v>3170.6400000000012</v>
          </cell>
        </row>
        <row r="484">
          <cell r="A484" t="str">
            <v>л/с №3000000147597</v>
          </cell>
          <cell r="B484" t="str">
            <v>А/м 159</v>
          </cell>
          <cell r="C484" t="str">
            <v>Набатчиков Андрей Владимирович</v>
          </cell>
          <cell r="D484">
            <v>13.7</v>
          </cell>
          <cell r="E484">
            <v>31</v>
          </cell>
          <cell r="F484">
            <v>28</v>
          </cell>
          <cell r="G484">
            <v>31</v>
          </cell>
          <cell r="H484">
            <v>30</v>
          </cell>
          <cell r="I484">
            <v>31</v>
          </cell>
          <cell r="J484">
            <v>30</v>
          </cell>
          <cell r="K484">
            <v>31</v>
          </cell>
          <cell r="L484">
            <v>31</v>
          </cell>
          <cell r="M484">
            <v>30</v>
          </cell>
          <cell r="N484">
            <v>31</v>
          </cell>
          <cell r="O484">
            <v>30</v>
          </cell>
          <cell r="P484">
            <v>31</v>
          </cell>
          <cell r="Q484">
            <v>365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0.20455176589601592</v>
          </cell>
          <cell r="AU484">
            <v>0.15533611143153492</v>
          </cell>
          <cell r="AV484">
            <v>8.454362281758887E-2</v>
          </cell>
          <cell r="AW484">
            <v>0</v>
          </cell>
          <cell r="AX484">
            <v>1.4863776651969984E-2</v>
          </cell>
          <cell r="AY484">
            <v>7.1877531764361893E-4</v>
          </cell>
          <cell r="AZ484">
            <v>0</v>
          </cell>
          <cell r="BA484">
            <v>1.1538313969534577E-2</v>
          </cell>
          <cell r="BB484">
            <v>1.435800430503772E-2</v>
          </cell>
          <cell r="BC484">
            <v>0.11428069499182965</v>
          </cell>
          <cell r="BD484">
            <v>0.14416192286788534</v>
          </cell>
          <cell r="BE484">
            <v>0.21393365872259656</v>
          </cell>
          <cell r="BF484">
            <v>0.95828664697163712</v>
          </cell>
          <cell r="BG484">
            <v>0.95828664697163712</v>
          </cell>
          <cell r="BH484">
            <v>2228.8597464583913</v>
          </cell>
          <cell r="BI484">
            <v>3126</v>
          </cell>
        </row>
        <row r="485">
          <cell r="A485" t="str">
            <v>л/с №3000000147599</v>
          </cell>
          <cell r="B485" t="str">
            <v>А/м 160</v>
          </cell>
          <cell r="C485" t="str">
            <v>Лазарев Денис Сергеевич</v>
          </cell>
          <cell r="D485">
            <v>10.8</v>
          </cell>
          <cell r="E485">
            <v>31</v>
          </cell>
          <cell r="F485">
            <v>28</v>
          </cell>
          <cell r="G485">
            <v>31</v>
          </cell>
          <cell r="H485">
            <v>30</v>
          </cell>
          <cell r="I485">
            <v>31</v>
          </cell>
          <cell r="J485">
            <v>30</v>
          </cell>
          <cell r="K485">
            <v>31</v>
          </cell>
          <cell r="L485">
            <v>31</v>
          </cell>
          <cell r="M485">
            <v>30</v>
          </cell>
          <cell r="N485">
            <v>31</v>
          </cell>
          <cell r="O485">
            <v>30</v>
          </cell>
          <cell r="P485">
            <v>31</v>
          </cell>
          <cell r="Q485">
            <v>365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0.16125248698372061</v>
          </cell>
          <cell r="AU485">
            <v>0.12245474477814433</v>
          </cell>
          <cell r="AV485">
            <v>6.6647527476639407E-2</v>
          </cell>
          <cell r="AW485">
            <v>0</v>
          </cell>
          <cell r="AX485">
            <v>1.1717429769436193E-2</v>
          </cell>
          <cell r="AY485">
            <v>5.666257978504442E-4</v>
          </cell>
          <cell r="AZ485">
            <v>0</v>
          </cell>
          <cell r="BA485">
            <v>9.0958971438666741E-3</v>
          </cell>
          <cell r="BB485">
            <v>1.1318718722219517E-2</v>
          </cell>
          <cell r="BC485">
            <v>9.0089890942464251E-2</v>
          </cell>
          <cell r="BD485">
            <v>0.11364589539950087</v>
          </cell>
          <cell r="BE485">
            <v>0.16864843169372579</v>
          </cell>
          <cell r="BF485">
            <v>0.75543764870756802</v>
          </cell>
          <cell r="BG485">
            <v>0.75543764870756802</v>
          </cell>
          <cell r="BH485">
            <v>1757.0573183759584</v>
          </cell>
          <cell r="BI485">
            <v>2464.5600000000009</v>
          </cell>
        </row>
        <row r="486">
          <cell r="A486" t="str">
            <v>л/с №3000000147600</v>
          </cell>
          <cell r="B486" t="str">
            <v>А/м 161</v>
          </cell>
          <cell r="C486" t="str">
            <v>Лисеев Николай Николаевич</v>
          </cell>
          <cell r="D486">
            <v>21.6</v>
          </cell>
          <cell r="E486">
            <v>31</v>
          </cell>
          <cell r="F486">
            <v>28</v>
          </cell>
          <cell r="G486">
            <v>31</v>
          </cell>
          <cell r="H486">
            <v>30</v>
          </cell>
          <cell r="I486">
            <v>31</v>
          </cell>
          <cell r="J486">
            <v>30</v>
          </cell>
          <cell r="K486">
            <v>31</v>
          </cell>
          <cell r="L486">
            <v>31</v>
          </cell>
          <cell r="M486">
            <v>30</v>
          </cell>
          <cell r="N486">
            <v>31</v>
          </cell>
          <cell r="O486">
            <v>30</v>
          </cell>
          <cell r="P486">
            <v>31</v>
          </cell>
          <cell r="Q486">
            <v>365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0.32250497396744121</v>
          </cell>
          <cell r="AU486">
            <v>0.24490948955628866</v>
          </cell>
          <cell r="AV486">
            <v>0.13329505495327881</v>
          </cell>
          <cell r="AW486">
            <v>0</v>
          </cell>
          <cell r="AX486">
            <v>2.3434859538872387E-2</v>
          </cell>
          <cell r="AY486">
            <v>1.1332515957008884E-3</v>
          </cell>
          <cell r="AZ486">
            <v>0</v>
          </cell>
          <cell r="BA486">
            <v>1.8191794287733348E-2</v>
          </cell>
          <cell r="BB486">
            <v>2.2637437444439034E-2</v>
          </cell>
          <cell r="BC486">
            <v>0.1801797818849285</v>
          </cell>
          <cell r="BD486">
            <v>0.22729179079900175</v>
          </cell>
          <cell r="BE486">
            <v>0.33729686338745157</v>
          </cell>
          <cell r="BF486">
            <v>1.510875297415136</v>
          </cell>
          <cell r="BG486">
            <v>1.510875297415136</v>
          </cell>
          <cell r="BH486">
            <v>3514.1146367519168</v>
          </cell>
          <cell r="BI486">
            <v>4926.24</v>
          </cell>
        </row>
        <row r="487">
          <cell r="A487" t="str">
            <v>л/с №3000000147608</v>
          </cell>
          <cell r="B487" t="str">
            <v>А/м 162</v>
          </cell>
          <cell r="C487" t="str">
            <v>Андреева Татьяна Николаевна</v>
          </cell>
          <cell r="D487">
            <v>21.7</v>
          </cell>
          <cell r="E487">
            <v>31</v>
          </cell>
          <cell r="F487">
            <v>28</v>
          </cell>
          <cell r="G487">
            <v>31</v>
          </cell>
          <cell r="H487">
            <v>30</v>
          </cell>
          <cell r="I487">
            <v>31</v>
          </cell>
          <cell r="J487">
            <v>30</v>
          </cell>
          <cell r="K487">
            <v>31</v>
          </cell>
          <cell r="L487">
            <v>31</v>
          </cell>
          <cell r="M487">
            <v>30</v>
          </cell>
          <cell r="N487">
            <v>31</v>
          </cell>
          <cell r="O487">
            <v>30</v>
          </cell>
          <cell r="P487">
            <v>31</v>
          </cell>
          <cell r="Q487">
            <v>365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0.32399805255062381</v>
          </cell>
          <cell r="AU487">
            <v>0.24604332978571591</v>
          </cell>
          <cell r="AV487">
            <v>0.13391216168917361</v>
          </cell>
          <cell r="AW487">
            <v>0</v>
          </cell>
          <cell r="AX487">
            <v>2.3543354258959755E-2</v>
          </cell>
          <cell r="AY487">
            <v>1.1384981308661703E-3</v>
          </cell>
          <cell r="AZ487">
            <v>0</v>
          </cell>
          <cell r="BA487">
            <v>1.8276015557583965E-2</v>
          </cell>
          <cell r="BB487">
            <v>2.2742240395570695E-2</v>
          </cell>
          <cell r="BC487">
            <v>0.18101394754180317</v>
          </cell>
          <cell r="BD487">
            <v>0.22834406760825637</v>
          </cell>
          <cell r="BE487">
            <v>0.33885842294017121</v>
          </cell>
          <cell r="BF487">
            <v>1.5178700904587248</v>
          </cell>
          <cell r="BG487">
            <v>1.5178700904587248</v>
          </cell>
          <cell r="BH487">
            <v>3530.3836859961389</v>
          </cell>
          <cell r="BI487">
            <v>4951.32</v>
          </cell>
        </row>
        <row r="488">
          <cell r="A488" t="str">
            <v>л/с №3000000147609</v>
          </cell>
          <cell r="B488" t="str">
            <v>А/м 163</v>
          </cell>
          <cell r="C488" t="str">
            <v>Кирпичева Любовь Александровна</v>
          </cell>
          <cell r="D488">
            <v>21.8</v>
          </cell>
          <cell r="E488">
            <v>31</v>
          </cell>
          <cell r="F488">
            <v>28</v>
          </cell>
          <cell r="G488">
            <v>31</v>
          </cell>
          <cell r="H488">
            <v>30</v>
          </cell>
          <cell r="I488">
            <v>31</v>
          </cell>
          <cell r="J488">
            <v>30</v>
          </cell>
          <cell r="K488">
            <v>31</v>
          </cell>
          <cell r="L488">
            <v>31</v>
          </cell>
          <cell r="M488">
            <v>30</v>
          </cell>
          <cell r="N488">
            <v>31</v>
          </cell>
          <cell r="O488">
            <v>30</v>
          </cell>
          <cell r="P488">
            <v>31</v>
          </cell>
          <cell r="Q488">
            <v>365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0.3254911311338064</v>
          </cell>
          <cell r="AU488">
            <v>0.24717717001514319</v>
          </cell>
          <cell r="AV488">
            <v>0.13452926842506843</v>
          </cell>
          <cell r="AW488">
            <v>0</v>
          </cell>
          <cell r="AX488">
            <v>2.3651848979047128E-2</v>
          </cell>
          <cell r="AY488">
            <v>1.1437446660314521E-3</v>
          </cell>
          <cell r="AZ488">
            <v>0</v>
          </cell>
          <cell r="BA488">
            <v>1.8360236827434585E-2</v>
          </cell>
          <cell r="BB488">
            <v>2.2847043346702359E-2</v>
          </cell>
          <cell r="BC488">
            <v>0.18184811319867783</v>
          </cell>
          <cell r="BD488">
            <v>0.22939634441751103</v>
          </cell>
          <cell r="BE488">
            <v>0.3404199824928909</v>
          </cell>
          <cell r="BF488">
            <v>1.5248648835023133</v>
          </cell>
          <cell r="BG488">
            <v>1.5248648835023133</v>
          </cell>
          <cell r="BH488">
            <v>3546.6527352403605</v>
          </cell>
          <cell r="BI488">
            <v>4973.6400000000021</v>
          </cell>
        </row>
        <row r="489">
          <cell r="A489" t="str">
            <v>л/с №3000000147610</v>
          </cell>
          <cell r="B489" t="str">
            <v>А/м 164</v>
          </cell>
          <cell r="C489" t="str">
            <v>Кирпичева Любовь Александровна</v>
          </cell>
          <cell r="D489">
            <v>21.8</v>
          </cell>
          <cell r="E489">
            <v>31</v>
          </cell>
          <cell r="F489">
            <v>28</v>
          </cell>
          <cell r="G489">
            <v>31</v>
          </cell>
          <cell r="H489">
            <v>30</v>
          </cell>
          <cell r="I489">
            <v>31</v>
          </cell>
          <cell r="J489">
            <v>30</v>
          </cell>
          <cell r="K489">
            <v>31</v>
          </cell>
          <cell r="L489">
            <v>31</v>
          </cell>
          <cell r="M489">
            <v>30</v>
          </cell>
          <cell r="N489">
            <v>31</v>
          </cell>
          <cell r="O489">
            <v>30</v>
          </cell>
          <cell r="P489">
            <v>31</v>
          </cell>
          <cell r="Q489">
            <v>365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0.3254911311338064</v>
          </cell>
          <cell r="AU489">
            <v>0.24717717001514319</v>
          </cell>
          <cell r="AV489">
            <v>0.13452926842506843</v>
          </cell>
          <cell r="AW489">
            <v>0</v>
          </cell>
          <cell r="AX489">
            <v>2.3651848979047128E-2</v>
          </cell>
          <cell r="AY489">
            <v>1.1437446660314521E-3</v>
          </cell>
          <cell r="AZ489">
            <v>0</v>
          </cell>
          <cell r="BA489">
            <v>1.8360236827434585E-2</v>
          </cell>
          <cell r="BB489">
            <v>2.2847043346702359E-2</v>
          </cell>
          <cell r="BC489">
            <v>0.18184811319867783</v>
          </cell>
          <cell r="BD489">
            <v>0.22939634441751103</v>
          </cell>
          <cell r="BE489">
            <v>0.3404199824928909</v>
          </cell>
          <cell r="BF489">
            <v>1.5248648835023133</v>
          </cell>
          <cell r="BG489">
            <v>1.5248648835023133</v>
          </cell>
          <cell r="BH489">
            <v>3546.6527352403605</v>
          </cell>
          <cell r="BI489">
            <v>4973.6400000000021</v>
          </cell>
        </row>
        <row r="490">
          <cell r="A490" t="str">
            <v>л/с №3000000146582</v>
          </cell>
          <cell r="B490" t="str">
            <v>А/м 165</v>
          </cell>
          <cell r="C490" t="str">
            <v>Богомолова Наталья Геннадьевна</v>
          </cell>
          <cell r="D490">
            <v>21.8</v>
          </cell>
          <cell r="E490">
            <v>31</v>
          </cell>
          <cell r="F490">
            <v>28</v>
          </cell>
          <cell r="G490">
            <v>31</v>
          </cell>
          <cell r="H490">
            <v>30</v>
          </cell>
          <cell r="I490">
            <v>31</v>
          </cell>
          <cell r="J490">
            <v>30</v>
          </cell>
          <cell r="K490">
            <v>31</v>
          </cell>
          <cell r="L490">
            <v>31</v>
          </cell>
          <cell r="M490">
            <v>30</v>
          </cell>
          <cell r="N490">
            <v>31</v>
          </cell>
          <cell r="O490">
            <v>30</v>
          </cell>
          <cell r="P490">
            <v>31</v>
          </cell>
          <cell r="Q490">
            <v>365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0.3254911311338064</v>
          </cell>
          <cell r="AU490">
            <v>0.24717717001514319</v>
          </cell>
          <cell r="AV490">
            <v>0.13452926842506843</v>
          </cell>
          <cell r="AW490">
            <v>0</v>
          </cell>
          <cell r="AX490">
            <v>2.3651848979047128E-2</v>
          </cell>
          <cell r="AY490">
            <v>1.1437446660314521E-3</v>
          </cell>
          <cell r="AZ490">
            <v>0</v>
          </cell>
          <cell r="BA490">
            <v>1.8360236827434585E-2</v>
          </cell>
          <cell r="BB490">
            <v>2.2847043346702359E-2</v>
          </cell>
          <cell r="BC490">
            <v>0.18184811319867783</v>
          </cell>
          <cell r="BD490">
            <v>0.22939634441751103</v>
          </cell>
          <cell r="BE490">
            <v>0.3404199824928909</v>
          </cell>
          <cell r="BF490">
            <v>1.5248648835023133</v>
          </cell>
          <cell r="BG490">
            <v>1.5248648835023133</v>
          </cell>
          <cell r="BH490">
            <v>3546.6527352403605</v>
          </cell>
          <cell r="BI490">
            <v>4973.6400000000021</v>
          </cell>
        </row>
        <row r="491">
          <cell r="A491" t="str">
            <v>л/с №3000000147611</v>
          </cell>
          <cell r="B491" t="str">
            <v>А/м 166</v>
          </cell>
          <cell r="C491" t="str">
            <v>Байкова Лариса Вячеславовна</v>
          </cell>
          <cell r="D491">
            <v>21.8</v>
          </cell>
          <cell r="E491">
            <v>31</v>
          </cell>
          <cell r="F491">
            <v>28</v>
          </cell>
          <cell r="G491">
            <v>31</v>
          </cell>
          <cell r="H491">
            <v>30</v>
          </cell>
          <cell r="I491">
            <v>31</v>
          </cell>
          <cell r="J491">
            <v>30</v>
          </cell>
          <cell r="K491">
            <v>31</v>
          </cell>
          <cell r="L491">
            <v>31</v>
          </cell>
          <cell r="M491">
            <v>30</v>
          </cell>
          <cell r="N491">
            <v>31</v>
          </cell>
          <cell r="O491">
            <v>30</v>
          </cell>
          <cell r="P491">
            <v>31</v>
          </cell>
          <cell r="Q491">
            <v>365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0.3254911311338064</v>
          </cell>
          <cell r="AU491">
            <v>0.24717717001514319</v>
          </cell>
          <cell r="AV491">
            <v>0.13452926842506843</v>
          </cell>
          <cell r="AW491">
            <v>0</v>
          </cell>
          <cell r="AX491">
            <v>2.3651848979047128E-2</v>
          </cell>
          <cell r="AY491">
            <v>1.1437446660314521E-3</v>
          </cell>
          <cell r="AZ491">
            <v>0</v>
          </cell>
          <cell r="BA491">
            <v>1.8360236827434585E-2</v>
          </cell>
          <cell r="BB491">
            <v>2.2847043346702359E-2</v>
          </cell>
          <cell r="BC491">
            <v>0.18184811319867783</v>
          </cell>
          <cell r="BD491">
            <v>0.22939634441751103</v>
          </cell>
          <cell r="BE491">
            <v>0.3404199824928909</v>
          </cell>
          <cell r="BF491">
            <v>1.5248648835023133</v>
          </cell>
          <cell r="BG491">
            <v>1.5248648835023133</v>
          </cell>
          <cell r="BH491">
            <v>3546.6527352403605</v>
          </cell>
          <cell r="BI491">
            <v>4973.6400000000021</v>
          </cell>
        </row>
        <row r="492">
          <cell r="A492" t="str">
            <v>л/с №3000000147612</v>
          </cell>
          <cell r="B492" t="str">
            <v>А/м 167</v>
          </cell>
          <cell r="C492" t="str">
            <v>Степанов Олег Александрович</v>
          </cell>
          <cell r="D492">
            <v>22</v>
          </cell>
          <cell r="E492">
            <v>31</v>
          </cell>
          <cell r="F492">
            <v>28</v>
          </cell>
          <cell r="G492">
            <v>31</v>
          </cell>
          <cell r="H492">
            <v>30</v>
          </cell>
          <cell r="I492">
            <v>31</v>
          </cell>
          <cell r="J492">
            <v>30</v>
          </cell>
          <cell r="K492">
            <v>31</v>
          </cell>
          <cell r="L492">
            <v>31</v>
          </cell>
          <cell r="M492">
            <v>30</v>
          </cell>
          <cell r="N492">
            <v>31</v>
          </cell>
          <cell r="O492">
            <v>30</v>
          </cell>
          <cell r="P492">
            <v>31</v>
          </cell>
          <cell r="Q492">
            <v>365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0.32847728830017159</v>
          </cell>
          <cell r="AU492">
            <v>0.2494448504739977</v>
          </cell>
          <cell r="AV492">
            <v>0.13576348189685805</v>
          </cell>
          <cell r="AW492">
            <v>0</v>
          </cell>
          <cell r="AX492">
            <v>2.3868838419221872E-2</v>
          </cell>
          <cell r="AY492">
            <v>1.1542377363620159E-3</v>
          </cell>
          <cell r="AZ492">
            <v>0</v>
          </cell>
          <cell r="BA492">
            <v>1.8528679367135818E-2</v>
          </cell>
          <cell r="BB492">
            <v>2.305664924896568E-2</v>
          </cell>
          <cell r="BC492">
            <v>0.18351644451242718</v>
          </cell>
          <cell r="BD492">
            <v>0.23150089803602028</v>
          </cell>
          <cell r="BE492">
            <v>0.34354310159833029</v>
          </cell>
          <cell r="BF492">
            <v>1.5388544695894906</v>
          </cell>
          <cell r="BG492">
            <v>1.5388544695894906</v>
          </cell>
          <cell r="BH492">
            <v>3579.1908337288046</v>
          </cell>
          <cell r="BI492">
            <v>5018.2799999999988</v>
          </cell>
        </row>
        <row r="493">
          <cell r="A493" t="str">
            <v>л/с №3000000147613</v>
          </cell>
          <cell r="B493" t="str">
            <v>А/м 168</v>
          </cell>
          <cell r="C493" t="str">
            <v>Кочулу Аргун</v>
          </cell>
          <cell r="D493">
            <v>17.8</v>
          </cell>
          <cell r="E493">
            <v>31</v>
          </cell>
          <cell r="F493">
            <v>28</v>
          </cell>
          <cell r="G493">
            <v>31</v>
          </cell>
          <cell r="H493">
            <v>30</v>
          </cell>
          <cell r="I493">
            <v>31</v>
          </cell>
          <cell r="J493">
            <v>30</v>
          </cell>
          <cell r="K493">
            <v>31</v>
          </cell>
          <cell r="L493">
            <v>31</v>
          </cell>
          <cell r="M493">
            <v>30</v>
          </cell>
          <cell r="N493">
            <v>31</v>
          </cell>
          <cell r="O493">
            <v>30</v>
          </cell>
          <cell r="P493">
            <v>31</v>
          </cell>
          <cell r="Q493">
            <v>365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0.26576798780650246</v>
          </cell>
          <cell r="AU493">
            <v>0.2018235608380527</v>
          </cell>
          <cell r="AV493">
            <v>0.10984499898927606</v>
          </cell>
          <cell r="AW493">
            <v>0</v>
          </cell>
          <cell r="AX493">
            <v>1.9312060175552242E-2</v>
          </cell>
          <cell r="AY493">
            <v>9.3388325942017657E-4</v>
          </cell>
          <cell r="AZ493">
            <v>0</v>
          </cell>
          <cell r="BA493">
            <v>1.499138603340989E-2</v>
          </cell>
          <cell r="BB493">
            <v>1.8654925301435869E-2</v>
          </cell>
          <cell r="BC493">
            <v>0.14848148692369109</v>
          </cell>
          <cell r="BD493">
            <v>0.18730527204732553</v>
          </cell>
          <cell r="BE493">
            <v>0.27795760038410361</v>
          </cell>
          <cell r="BF493">
            <v>1.2450731617587696</v>
          </cell>
          <cell r="BG493">
            <v>1.2450731617587696</v>
          </cell>
          <cell r="BH493">
            <v>2895.8907654714872</v>
          </cell>
          <cell r="BI493">
            <v>4061.0400000000004</v>
          </cell>
        </row>
        <row r="494">
          <cell r="A494" t="str">
            <v>л/с №3000000147614</v>
          </cell>
          <cell r="B494" t="str">
            <v>А/м 169</v>
          </cell>
          <cell r="C494" t="str">
            <v>Лобанова Марина Вячеславовна</v>
          </cell>
          <cell r="D494">
            <v>17.8</v>
          </cell>
          <cell r="E494">
            <v>31</v>
          </cell>
          <cell r="F494">
            <v>28</v>
          </cell>
          <cell r="G494">
            <v>31</v>
          </cell>
          <cell r="H494">
            <v>30</v>
          </cell>
          <cell r="I494">
            <v>31</v>
          </cell>
          <cell r="J494">
            <v>30</v>
          </cell>
          <cell r="K494">
            <v>31</v>
          </cell>
          <cell r="L494">
            <v>31</v>
          </cell>
          <cell r="M494">
            <v>30</v>
          </cell>
          <cell r="N494">
            <v>31</v>
          </cell>
          <cell r="O494">
            <v>30</v>
          </cell>
          <cell r="P494">
            <v>31</v>
          </cell>
          <cell r="Q494">
            <v>365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0.26576798780650246</v>
          </cell>
          <cell r="AU494">
            <v>0.2018235608380527</v>
          </cell>
          <cell r="AV494">
            <v>0.10984499898927606</v>
          </cell>
          <cell r="AW494">
            <v>0</v>
          </cell>
          <cell r="AX494">
            <v>1.9312060175552242E-2</v>
          </cell>
          <cell r="AY494">
            <v>9.3388325942017657E-4</v>
          </cell>
          <cell r="AZ494">
            <v>0</v>
          </cell>
          <cell r="BA494">
            <v>1.499138603340989E-2</v>
          </cell>
          <cell r="BB494">
            <v>1.8654925301435869E-2</v>
          </cell>
          <cell r="BC494">
            <v>0.14848148692369109</v>
          </cell>
          <cell r="BD494">
            <v>0.18730527204732553</v>
          </cell>
          <cell r="BE494">
            <v>0.27795760038410361</v>
          </cell>
          <cell r="BF494">
            <v>1.2450731617587696</v>
          </cell>
          <cell r="BG494">
            <v>1.2450731617587696</v>
          </cell>
          <cell r="BH494">
            <v>2895.8907654714872</v>
          </cell>
          <cell r="BI494">
            <v>4061.0400000000004</v>
          </cell>
        </row>
        <row r="495">
          <cell r="A495" t="str">
            <v>л/с №3000000147615</v>
          </cell>
          <cell r="B495" t="str">
            <v>А/м 170</v>
          </cell>
          <cell r="C495" t="str">
            <v>Донская Ольга Михайловна</v>
          </cell>
          <cell r="D495">
            <v>17.8</v>
          </cell>
          <cell r="E495">
            <v>31</v>
          </cell>
          <cell r="F495">
            <v>28</v>
          </cell>
          <cell r="G495">
            <v>31</v>
          </cell>
          <cell r="H495">
            <v>30</v>
          </cell>
          <cell r="I495">
            <v>31</v>
          </cell>
          <cell r="J495">
            <v>30</v>
          </cell>
          <cell r="K495">
            <v>31</v>
          </cell>
          <cell r="L495">
            <v>31</v>
          </cell>
          <cell r="M495">
            <v>30</v>
          </cell>
          <cell r="N495">
            <v>31</v>
          </cell>
          <cell r="O495">
            <v>30</v>
          </cell>
          <cell r="P495">
            <v>31</v>
          </cell>
          <cell r="Q495">
            <v>365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0.26576798780650246</v>
          </cell>
          <cell r="AU495">
            <v>0.2018235608380527</v>
          </cell>
          <cell r="AV495">
            <v>0.10984499898927606</v>
          </cell>
          <cell r="AW495">
            <v>0</v>
          </cell>
          <cell r="AX495">
            <v>1.9312060175552242E-2</v>
          </cell>
          <cell r="AY495">
            <v>9.3388325942017657E-4</v>
          </cell>
          <cell r="AZ495">
            <v>0</v>
          </cell>
          <cell r="BA495">
            <v>1.499138603340989E-2</v>
          </cell>
          <cell r="BB495">
            <v>1.8654925301435869E-2</v>
          </cell>
          <cell r="BC495">
            <v>0.14848148692369109</v>
          </cell>
          <cell r="BD495">
            <v>0.18730527204732553</v>
          </cell>
          <cell r="BE495">
            <v>0.27795760038410361</v>
          </cell>
          <cell r="BF495">
            <v>1.2450731617587696</v>
          </cell>
          <cell r="BG495">
            <v>1.2450731617587696</v>
          </cell>
          <cell r="BH495">
            <v>2895.8907654714872</v>
          </cell>
          <cell r="BI495">
            <v>4061.0400000000004</v>
          </cell>
        </row>
        <row r="496">
          <cell r="A496" t="str">
            <v>л/с №3000000147616</v>
          </cell>
          <cell r="B496" t="str">
            <v>А/м 171</v>
          </cell>
          <cell r="C496" t="str">
            <v>Донская Ольга Михайловна</v>
          </cell>
          <cell r="D496">
            <v>17.899999999999999</v>
          </cell>
          <cell r="E496">
            <v>31</v>
          </cell>
          <cell r="F496">
            <v>28</v>
          </cell>
          <cell r="G496">
            <v>31</v>
          </cell>
          <cell r="H496">
            <v>30</v>
          </cell>
          <cell r="I496">
            <v>31</v>
          </cell>
          <cell r="J496">
            <v>30</v>
          </cell>
          <cell r="K496">
            <v>31</v>
          </cell>
          <cell r="L496">
            <v>31</v>
          </cell>
          <cell r="M496">
            <v>30</v>
          </cell>
          <cell r="N496">
            <v>31</v>
          </cell>
          <cell r="O496">
            <v>30</v>
          </cell>
          <cell r="P496">
            <v>31</v>
          </cell>
          <cell r="Q496">
            <v>365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0.26726106638968505</v>
          </cell>
          <cell r="AU496">
            <v>0.20295740106747992</v>
          </cell>
          <cell r="AV496">
            <v>0.11046210572517086</v>
          </cell>
          <cell r="AW496">
            <v>0</v>
          </cell>
          <cell r="AX496">
            <v>1.9420554895639614E-2</v>
          </cell>
          <cell r="AY496">
            <v>9.3912979458545833E-4</v>
          </cell>
          <cell r="AZ496">
            <v>0</v>
          </cell>
          <cell r="BA496">
            <v>1.5075607303260505E-2</v>
          </cell>
          <cell r="BB496">
            <v>1.8759728252567529E-2</v>
          </cell>
          <cell r="BC496">
            <v>0.14931565258056573</v>
          </cell>
          <cell r="BD496">
            <v>0.18835754885658013</v>
          </cell>
          <cell r="BE496">
            <v>0.27951915993682325</v>
          </cell>
          <cell r="BF496">
            <v>1.2520679548023581</v>
          </cell>
          <cell r="BG496">
            <v>1.2520679548023581</v>
          </cell>
          <cell r="BH496">
            <v>2912.1598147157088</v>
          </cell>
          <cell r="BI496">
            <v>4083.3599999999988</v>
          </cell>
        </row>
        <row r="497">
          <cell r="A497" t="str">
            <v>л/с №3000000147315</v>
          </cell>
          <cell r="B497" t="str">
            <v>А/м 172</v>
          </cell>
          <cell r="C497" t="str">
            <v>Цыцыкова Марина Григорьевна</v>
          </cell>
          <cell r="D497">
            <v>13.3</v>
          </cell>
          <cell r="E497">
            <v>31</v>
          </cell>
          <cell r="F497">
            <v>28</v>
          </cell>
          <cell r="G497">
            <v>31</v>
          </cell>
          <cell r="H497">
            <v>30</v>
          </cell>
          <cell r="I497">
            <v>31</v>
          </cell>
          <cell r="J497">
            <v>30</v>
          </cell>
          <cell r="K497">
            <v>31</v>
          </cell>
          <cell r="L497">
            <v>31</v>
          </cell>
          <cell r="M497">
            <v>30</v>
          </cell>
          <cell r="N497">
            <v>31</v>
          </cell>
          <cell r="O497">
            <v>30</v>
          </cell>
          <cell r="P497">
            <v>31</v>
          </cell>
          <cell r="Q497">
            <v>365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0.19857945156328558</v>
          </cell>
          <cell r="AU497">
            <v>0.15080075051382588</v>
          </cell>
          <cell r="AV497">
            <v>8.2075195874009646E-2</v>
          </cell>
          <cell r="AW497">
            <v>0</v>
          </cell>
          <cell r="AX497">
            <v>1.4429797771620496E-2</v>
          </cell>
          <cell r="AY497">
            <v>6.9778917698249147E-4</v>
          </cell>
          <cell r="AZ497">
            <v>0</v>
          </cell>
          <cell r="BA497">
            <v>1.1201428890132108E-2</v>
          </cell>
          <cell r="BB497">
            <v>1.3938792500511072E-2</v>
          </cell>
          <cell r="BC497">
            <v>0.11094403236433098</v>
          </cell>
          <cell r="BD497">
            <v>0.13995281563086681</v>
          </cell>
          <cell r="BE497">
            <v>0.20768742051171787</v>
          </cell>
          <cell r="BF497">
            <v>0.93030747479728293</v>
          </cell>
          <cell r="BG497">
            <v>0.93030747479728293</v>
          </cell>
          <cell r="BH497">
            <v>2163.7835494815045</v>
          </cell>
          <cell r="BI497">
            <v>3033.84</v>
          </cell>
        </row>
        <row r="498">
          <cell r="A498" t="str">
            <v>л/с №3000000147316</v>
          </cell>
          <cell r="B498" t="str">
            <v>А/м 173</v>
          </cell>
          <cell r="C498" t="str">
            <v>Цыцыкова Марина Григорьевна</v>
          </cell>
          <cell r="D498">
            <v>13.2</v>
          </cell>
          <cell r="E498">
            <v>31</v>
          </cell>
          <cell r="F498">
            <v>28</v>
          </cell>
          <cell r="G498">
            <v>31</v>
          </cell>
          <cell r="H498">
            <v>30</v>
          </cell>
          <cell r="I498">
            <v>31</v>
          </cell>
          <cell r="J498">
            <v>30</v>
          </cell>
          <cell r="K498">
            <v>31</v>
          </cell>
          <cell r="L498">
            <v>31</v>
          </cell>
          <cell r="M498">
            <v>30</v>
          </cell>
          <cell r="N498">
            <v>31</v>
          </cell>
          <cell r="O498">
            <v>30</v>
          </cell>
          <cell r="P498">
            <v>31</v>
          </cell>
          <cell r="Q498">
            <v>365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0.19708637298010295</v>
          </cell>
          <cell r="AU498">
            <v>0.1496669102843986</v>
          </cell>
          <cell r="AV498">
            <v>8.1458089138114823E-2</v>
          </cell>
          <cell r="AW498">
            <v>0</v>
          </cell>
          <cell r="AX498">
            <v>1.4321303051533122E-2</v>
          </cell>
          <cell r="AY498">
            <v>6.925426418172095E-4</v>
          </cell>
          <cell r="AZ498">
            <v>0</v>
          </cell>
          <cell r="BA498">
            <v>1.111720762028149E-2</v>
          </cell>
          <cell r="BB498">
            <v>1.3833989549379408E-2</v>
          </cell>
          <cell r="BC498">
            <v>0.1101098667074563</v>
          </cell>
          <cell r="BD498">
            <v>0.13890053882161216</v>
          </cell>
          <cell r="BE498">
            <v>0.20612586095899815</v>
          </cell>
          <cell r="BF498">
            <v>0.9233126817536943</v>
          </cell>
          <cell r="BG498">
            <v>0.9233126817536943</v>
          </cell>
          <cell r="BH498">
            <v>2147.5145002372824</v>
          </cell>
          <cell r="BI498">
            <v>3011.52</v>
          </cell>
        </row>
        <row r="499">
          <cell r="A499" t="str">
            <v>л/с №3000000147622</v>
          </cell>
          <cell r="B499" t="str">
            <v>А/м 174</v>
          </cell>
          <cell r="C499" t="str">
            <v>Кешьян Карен Акопович</v>
          </cell>
          <cell r="D499">
            <v>13.8</v>
          </cell>
          <cell r="E499">
            <v>31</v>
          </cell>
          <cell r="F499">
            <v>28</v>
          </cell>
          <cell r="G499">
            <v>31</v>
          </cell>
          <cell r="H499">
            <v>30</v>
          </cell>
          <cell r="I499">
            <v>31</v>
          </cell>
          <cell r="J499">
            <v>30</v>
          </cell>
          <cell r="K499">
            <v>31</v>
          </cell>
          <cell r="L499">
            <v>31</v>
          </cell>
          <cell r="M499">
            <v>30</v>
          </cell>
          <cell r="N499">
            <v>31</v>
          </cell>
          <cell r="O499">
            <v>30</v>
          </cell>
          <cell r="P499">
            <v>31</v>
          </cell>
          <cell r="Q499">
            <v>365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0.20604484447919855</v>
          </cell>
          <cell r="AU499">
            <v>0.1564699516609622</v>
          </cell>
          <cell r="AV499">
            <v>8.5160729553483694E-2</v>
          </cell>
          <cell r="AW499">
            <v>0</v>
          </cell>
          <cell r="AX499">
            <v>1.4972271372057358E-2</v>
          </cell>
          <cell r="AY499">
            <v>7.240218528089009E-4</v>
          </cell>
          <cell r="AZ499">
            <v>0</v>
          </cell>
          <cell r="BA499">
            <v>1.1622535239385196E-2</v>
          </cell>
          <cell r="BB499">
            <v>1.4462807256169382E-2</v>
          </cell>
          <cell r="BC499">
            <v>0.11511486064870433</v>
          </cell>
          <cell r="BD499">
            <v>0.14521419967714</v>
          </cell>
          <cell r="BE499">
            <v>0.21549521827531629</v>
          </cell>
          <cell r="BF499">
            <v>0.96528144001522587</v>
          </cell>
          <cell r="BG499">
            <v>0.96528144001522587</v>
          </cell>
          <cell r="BH499">
            <v>2245.1287957026138</v>
          </cell>
          <cell r="BI499">
            <v>3148.3200000000011</v>
          </cell>
        </row>
        <row r="500">
          <cell r="A500" t="str">
            <v>л/с №3000000147623</v>
          </cell>
          <cell r="B500" t="str">
            <v>А/м 175</v>
          </cell>
          <cell r="C500" t="str">
            <v>Костенко Александр Викторович</v>
          </cell>
          <cell r="D500">
            <v>13.5</v>
          </cell>
          <cell r="E500">
            <v>31</v>
          </cell>
          <cell r="F500">
            <v>28</v>
          </cell>
          <cell r="G500">
            <v>31</v>
          </cell>
          <cell r="H500">
            <v>30</v>
          </cell>
          <cell r="I500">
            <v>31</v>
          </cell>
          <cell r="J500">
            <v>30</v>
          </cell>
          <cell r="K500">
            <v>31</v>
          </cell>
          <cell r="L500">
            <v>31</v>
          </cell>
          <cell r="M500">
            <v>30</v>
          </cell>
          <cell r="N500">
            <v>31</v>
          </cell>
          <cell r="O500">
            <v>30</v>
          </cell>
          <cell r="P500">
            <v>31</v>
          </cell>
          <cell r="Q500">
            <v>365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0.20156560872965076</v>
          </cell>
          <cell r="AU500">
            <v>0.15306843097268041</v>
          </cell>
          <cell r="AV500">
            <v>8.3309409345799251E-2</v>
          </cell>
          <cell r="AW500">
            <v>0</v>
          </cell>
          <cell r="AX500">
            <v>1.4646787211795239E-2</v>
          </cell>
          <cell r="AY500">
            <v>7.082822473130552E-4</v>
          </cell>
          <cell r="AZ500">
            <v>0</v>
          </cell>
          <cell r="BA500">
            <v>1.1369871429833343E-2</v>
          </cell>
          <cell r="BB500">
            <v>1.4148398402774395E-2</v>
          </cell>
          <cell r="BC500">
            <v>0.11261236367808031</v>
          </cell>
          <cell r="BD500">
            <v>0.14205736924937609</v>
          </cell>
          <cell r="BE500">
            <v>0.21081053961715721</v>
          </cell>
          <cell r="BF500">
            <v>0.94429706088446008</v>
          </cell>
          <cell r="BG500">
            <v>0.94429706088446008</v>
          </cell>
          <cell r="BH500">
            <v>2196.3216479699481</v>
          </cell>
          <cell r="BI500">
            <v>3078.48</v>
          </cell>
        </row>
        <row r="501">
          <cell r="A501" t="str">
            <v>л/с №3000000147626</v>
          </cell>
          <cell r="B501" t="str">
            <v>А/м 176</v>
          </cell>
          <cell r="C501" t="str">
            <v>Сазонов Вадим Николаевич</v>
          </cell>
          <cell r="D501">
            <v>13.8</v>
          </cell>
          <cell r="E501">
            <v>31</v>
          </cell>
          <cell r="F501">
            <v>28</v>
          </cell>
          <cell r="G501">
            <v>31</v>
          </cell>
          <cell r="H501">
            <v>30</v>
          </cell>
          <cell r="I501">
            <v>31</v>
          </cell>
          <cell r="J501">
            <v>30</v>
          </cell>
          <cell r="K501">
            <v>31</v>
          </cell>
          <cell r="L501">
            <v>31</v>
          </cell>
          <cell r="M501">
            <v>30</v>
          </cell>
          <cell r="N501">
            <v>31</v>
          </cell>
          <cell r="O501">
            <v>30</v>
          </cell>
          <cell r="P501">
            <v>31</v>
          </cell>
          <cell r="Q501">
            <v>365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0.20604484447919855</v>
          </cell>
          <cell r="AU501">
            <v>0.1564699516609622</v>
          </cell>
          <cell r="AV501">
            <v>8.5160729553483694E-2</v>
          </cell>
          <cell r="AW501">
            <v>0</v>
          </cell>
          <cell r="AX501">
            <v>1.4972271372057358E-2</v>
          </cell>
          <cell r="AY501">
            <v>7.240218528089009E-4</v>
          </cell>
          <cell r="AZ501">
            <v>0</v>
          </cell>
          <cell r="BA501">
            <v>1.1622535239385196E-2</v>
          </cell>
          <cell r="BB501">
            <v>1.4462807256169382E-2</v>
          </cell>
          <cell r="BC501">
            <v>0.11511486064870433</v>
          </cell>
          <cell r="BD501">
            <v>0.14521419967714</v>
          </cell>
          <cell r="BE501">
            <v>0.21549521827531629</v>
          </cell>
          <cell r="BF501">
            <v>0.96528144001522587</v>
          </cell>
          <cell r="BG501">
            <v>0.96528144001522587</v>
          </cell>
          <cell r="BH501">
            <v>2245.1287957026138</v>
          </cell>
          <cell r="BI501">
            <v>3148.3200000000011</v>
          </cell>
        </row>
        <row r="502">
          <cell r="A502" t="str">
            <v>л/с №3000000147627</v>
          </cell>
          <cell r="B502" t="str">
            <v>А/м 177</v>
          </cell>
          <cell r="C502" t="str">
            <v>Дакаева Раиса Абдрашидовна</v>
          </cell>
          <cell r="D502">
            <v>13.8</v>
          </cell>
          <cell r="E502">
            <v>31</v>
          </cell>
          <cell r="F502">
            <v>28</v>
          </cell>
          <cell r="G502">
            <v>31</v>
          </cell>
          <cell r="H502">
            <v>30</v>
          </cell>
          <cell r="I502">
            <v>31</v>
          </cell>
          <cell r="J502">
            <v>30</v>
          </cell>
          <cell r="K502">
            <v>31</v>
          </cell>
          <cell r="L502">
            <v>31</v>
          </cell>
          <cell r="M502">
            <v>30</v>
          </cell>
          <cell r="N502">
            <v>31</v>
          </cell>
          <cell r="O502">
            <v>30</v>
          </cell>
          <cell r="P502">
            <v>31</v>
          </cell>
          <cell r="Q502">
            <v>365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0.20604484447919855</v>
          </cell>
          <cell r="AU502">
            <v>0.1564699516609622</v>
          </cell>
          <cell r="AV502">
            <v>8.5160729553483694E-2</v>
          </cell>
          <cell r="AW502">
            <v>0</v>
          </cell>
          <cell r="AX502">
            <v>1.4972271372057358E-2</v>
          </cell>
          <cell r="AY502">
            <v>7.240218528089009E-4</v>
          </cell>
          <cell r="AZ502">
            <v>0</v>
          </cell>
          <cell r="BA502">
            <v>1.1622535239385196E-2</v>
          </cell>
          <cell r="BB502">
            <v>1.4462807256169382E-2</v>
          </cell>
          <cell r="BC502">
            <v>0.11511486064870433</v>
          </cell>
          <cell r="BD502">
            <v>0.14521419967714</v>
          </cell>
          <cell r="BE502">
            <v>0.21549521827531629</v>
          </cell>
          <cell r="BF502">
            <v>0.96528144001522587</v>
          </cell>
          <cell r="BG502">
            <v>0.96528144001522587</v>
          </cell>
          <cell r="BH502">
            <v>2245.1287957026138</v>
          </cell>
          <cell r="BI502">
            <v>3148.3200000000011</v>
          </cell>
        </row>
        <row r="503">
          <cell r="A503" t="str">
            <v>л/с №3000000147629</v>
          </cell>
          <cell r="B503" t="str">
            <v>А/м 178</v>
          </cell>
          <cell r="C503" t="str">
            <v>Бодров Даниил Александрович</v>
          </cell>
          <cell r="D503">
            <v>13.5</v>
          </cell>
          <cell r="E503">
            <v>31</v>
          </cell>
          <cell r="F503">
            <v>28</v>
          </cell>
          <cell r="G503">
            <v>31</v>
          </cell>
          <cell r="H503">
            <v>30</v>
          </cell>
          <cell r="I503">
            <v>31</v>
          </cell>
          <cell r="J503">
            <v>30</v>
          </cell>
          <cell r="K503">
            <v>31</v>
          </cell>
          <cell r="L503">
            <v>31</v>
          </cell>
          <cell r="M503">
            <v>30</v>
          </cell>
          <cell r="N503">
            <v>31</v>
          </cell>
          <cell r="O503">
            <v>30</v>
          </cell>
          <cell r="P503">
            <v>31</v>
          </cell>
          <cell r="Q503">
            <v>365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0.20156560872965076</v>
          </cell>
          <cell r="AU503">
            <v>0.15306843097268041</v>
          </cell>
          <cell r="AV503">
            <v>8.3309409345799251E-2</v>
          </cell>
          <cell r="AW503">
            <v>0</v>
          </cell>
          <cell r="AX503">
            <v>1.4646787211795239E-2</v>
          </cell>
          <cell r="AY503">
            <v>7.082822473130552E-4</v>
          </cell>
          <cell r="AZ503">
            <v>0</v>
          </cell>
          <cell r="BA503">
            <v>1.1369871429833343E-2</v>
          </cell>
          <cell r="BB503">
            <v>1.4148398402774395E-2</v>
          </cell>
          <cell r="BC503">
            <v>0.11261236367808031</v>
          </cell>
          <cell r="BD503">
            <v>0.14205736924937609</v>
          </cell>
          <cell r="BE503">
            <v>0.21081053961715721</v>
          </cell>
          <cell r="BF503">
            <v>0.94429706088446008</v>
          </cell>
          <cell r="BG503">
            <v>0.94429706088446008</v>
          </cell>
          <cell r="BH503">
            <v>2196.3216479699481</v>
          </cell>
          <cell r="BI503">
            <v>3078.48</v>
          </cell>
        </row>
        <row r="504">
          <cell r="A504" t="str">
            <v>л/с №3000000147630</v>
          </cell>
          <cell r="B504" t="str">
            <v>А/м 179</v>
          </cell>
          <cell r="C504" t="str">
            <v>Бодров Даниил Александрович</v>
          </cell>
          <cell r="D504">
            <v>13.8</v>
          </cell>
          <cell r="E504">
            <v>31</v>
          </cell>
          <cell r="F504">
            <v>28</v>
          </cell>
          <cell r="G504">
            <v>31</v>
          </cell>
          <cell r="H504">
            <v>30</v>
          </cell>
          <cell r="I504">
            <v>31</v>
          </cell>
          <cell r="J504">
            <v>30</v>
          </cell>
          <cell r="K504">
            <v>31</v>
          </cell>
          <cell r="L504">
            <v>31</v>
          </cell>
          <cell r="M504">
            <v>30</v>
          </cell>
          <cell r="N504">
            <v>31</v>
          </cell>
          <cell r="O504">
            <v>30</v>
          </cell>
          <cell r="P504">
            <v>31</v>
          </cell>
          <cell r="Q504">
            <v>365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0.20604484447919855</v>
          </cell>
          <cell r="AU504">
            <v>0.1564699516609622</v>
          </cell>
          <cell r="AV504">
            <v>8.5160729553483694E-2</v>
          </cell>
          <cell r="AW504">
            <v>0</v>
          </cell>
          <cell r="AX504">
            <v>1.4972271372057358E-2</v>
          </cell>
          <cell r="AY504">
            <v>7.240218528089009E-4</v>
          </cell>
          <cell r="AZ504">
            <v>0</v>
          </cell>
          <cell r="BA504">
            <v>1.1622535239385196E-2</v>
          </cell>
          <cell r="BB504">
            <v>1.4462807256169382E-2</v>
          </cell>
          <cell r="BC504">
            <v>0.11511486064870433</v>
          </cell>
          <cell r="BD504">
            <v>0.14521419967714</v>
          </cell>
          <cell r="BE504">
            <v>0.21549521827531629</v>
          </cell>
          <cell r="BF504">
            <v>0.96528144001522587</v>
          </cell>
          <cell r="BG504">
            <v>0.96528144001522587</v>
          </cell>
          <cell r="BH504">
            <v>2245.1287957026138</v>
          </cell>
          <cell r="BI504">
            <v>3148.3200000000011</v>
          </cell>
        </row>
        <row r="505">
          <cell r="A505" t="str">
            <v>л/с №3000000147631</v>
          </cell>
          <cell r="B505" t="str">
            <v>А/м 180</v>
          </cell>
          <cell r="C505" t="str">
            <v>Крайнюк Антон Владимирович</v>
          </cell>
          <cell r="D505">
            <v>22.3</v>
          </cell>
          <cell r="E505">
            <v>31</v>
          </cell>
          <cell r="F505">
            <v>28</v>
          </cell>
          <cell r="G505">
            <v>31</v>
          </cell>
          <cell r="H505">
            <v>30</v>
          </cell>
          <cell r="I505">
            <v>31</v>
          </cell>
          <cell r="J505">
            <v>30</v>
          </cell>
          <cell r="K505">
            <v>31</v>
          </cell>
          <cell r="L505">
            <v>31</v>
          </cell>
          <cell r="M505">
            <v>30</v>
          </cell>
          <cell r="N505">
            <v>31</v>
          </cell>
          <cell r="O505">
            <v>30</v>
          </cell>
          <cell r="P505">
            <v>31</v>
          </cell>
          <cell r="Q505">
            <v>365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0.33295652404971943</v>
          </cell>
          <cell r="AU505">
            <v>0.25284637116227948</v>
          </cell>
          <cell r="AV505">
            <v>0.13761480210454249</v>
          </cell>
          <cell r="AW505">
            <v>0</v>
          </cell>
          <cell r="AX505">
            <v>2.4194322579483989E-2</v>
          </cell>
          <cell r="AY505">
            <v>1.1699773418578617E-3</v>
          </cell>
          <cell r="AZ505">
            <v>0</v>
          </cell>
          <cell r="BA505">
            <v>1.878134317668767E-2</v>
          </cell>
          <cell r="BB505">
            <v>2.3371058102360669E-2</v>
          </cell>
          <cell r="BC505">
            <v>0.18601894148305118</v>
          </cell>
          <cell r="BD505">
            <v>0.23465772846378424</v>
          </cell>
          <cell r="BE505">
            <v>0.34822778025648932</v>
          </cell>
          <cell r="BF505">
            <v>1.5598388487202561</v>
          </cell>
          <cell r="BG505">
            <v>1.5598388487202561</v>
          </cell>
          <cell r="BH505">
            <v>3627.9979814614694</v>
          </cell>
          <cell r="BI505">
            <v>5088.1200000000017</v>
          </cell>
        </row>
        <row r="506">
          <cell r="A506" t="str">
            <v>л/с №3000000146583</v>
          </cell>
          <cell r="B506" t="str">
            <v>А/м 181</v>
          </cell>
          <cell r="C506" t="str">
            <v>Крайнюк Антон Владимирович</v>
          </cell>
          <cell r="D506">
            <v>22.4</v>
          </cell>
          <cell r="E506">
            <v>31</v>
          </cell>
          <cell r="F506">
            <v>28</v>
          </cell>
          <cell r="G506">
            <v>31</v>
          </cell>
          <cell r="H506">
            <v>30</v>
          </cell>
          <cell r="I506">
            <v>31</v>
          </cell>
          <cell r="J506">
            <v>30</v>
          </cell>
          <cell r="K506">
            <v>31</v>
          </cell>
          <cell r="L506">
            <v>31</v>
          </cell>
          <cell r="M506">
            <v>30</v>
          </cell>
          <cell r="N506">
            <v>31</v>
          </cell>
          <cell r="O506">
            <v>30</v>
          </cell>
          <cell r="P506">
            <v>31</v>
          </cell>
          <cell r="Q506">
            <v>365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0.33444960263290197</v>
          </cell>
          <cell r="AU506">
            <v>0.25398021139170673</v>
          </cell>
          <cell r="AV506">
            <v>0.13823190884043729</v>
          </cell>
          <cell r="AW506">
            <v>0</v>
          </cell>
          <cell r="AX506">
            <v>2.4302817299571358E-2</v>
          </cell>
          <cell r="AY506">
            <v>1.1752238770231433E-3</v>
          </cell>
          <cell r="AZ506">
            <v>0</v>
          </cell>
          <cell r="BA506">
            <v>1.8865564446538287E-2</v>
          </cell>
          <cell r="BB506">
            <v>2.3475861053492329E-2</v>
          </cell>
          <cell r="BC506">
            <v>0.18685310713992584</v>
          </cell>
          <cell r="BD506">
            <v>0.23571000527303881</v>
          </cell>
          <cell r="BE506">
            <v>0.34978933980920901</v>
          </cell>
          <cell r="BF506">
            <v>1.5668336417638451</v>
          </cell>
          <cell r="BG506">
            <v>1.5668336417638451</v>
          </cell>
          <cell r="BH506">
            <v>3644.2670307056924</v>
          </cell>
          <cell r="BI506">
            <v>5110.4399999999996</v>
          </cell>
        </row>
        <row r="507">
          <cell r="A507" t="str">
            <v>л/с №3000000147662</v>
          </cell>
          <cell r="B507" t="str">
            <v>А/м 182</v>
          </cell>
          <cell r="C507" t="str">
            <v>Прокудин Андрей Леонидович</v>
          </cell>
          <cell r="D507">
            <v>14.2</v>
          </cell>
          <cell r="E507">
            <v>31</v>
          </cell>
          <cell r="F507">
            <v>28</v>
          </cell>
          <cell r="G507">
            <v>31</v>
          </cell>
          <cell r="H507">
            <v>30</v>
          </cell>
          <cell r="I507">
            <v>31</v>
          </cell>
          <cell r="J507">
            <v>30</v>
          </cell>
          <cell r="K507">
            <v>31</v>
          </cell>
          <cell r="L507">
            <v>31</v>
          </cell>
          <cell r="M507">
            <v>30</v>
          </cell>
          <cell r="N507">
            <v>31</v>
          </cell>
          <cell r="O507">
            <v>30</v>
          </cell>
          <cell r="P507">
            <v>31</v>
          </cell>
          <cell r="Q507">
            <v>365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0.21201715881192892</v>
          </cell>
          <cell r="AU507">
            <v>0.16100531257867123</v>
          </cell>
          <cell r="AV507">
            <v>8.7629156497062918E-2</v>
          </cell>
          <cell r="AW507">
            <v>0</v>
          </cell>
          <cell r="AX507">
            <v>1.5406250252406843E-2</v>
          </cell>
          <cell r="AY507">
            <v>7.4500799347002836E-4</v>
          </cell>
          <cell r="AZ507">
            <v>0</v>
          </cell>
          <cell r="BA507">
            <v>1.1959420318787663E-2</v>
          </cell>
          <cell r="BB507">
            <v>1.4882019060696031E-2</v>
          </cell>
          <cell r="BC507">
            <v>0.11845152327620299</v>
          </cell>
          <cell r="BD507">
            <v>0.14942330691415853</v>
          </cell>
          <cell r="BE507">
            <v>0.22174145648619498</v>
          </cell>
          <cell r="BF507">
            <v>0.99326061218958017</v>
          </cell>
          <cell r="BG507">
            <v>0.99326061218958017</v>
          </cell>
          <cell r="BH507">
            <v>2310.2049926795007</v>
          </cell>
          <cell r="BI507">
            <v>3240.3599999999988</v>
          </cell>
        </row>
        <row r="508">
          <cell r="A508" t="str">
            <v>л/с №3000000147663</v>
          </cell>
          <cell r="B508" t="str">
            <v>А/м 183</v>
          </cell>
          <cell r="C508" t="str">
            <v>Сорокина Наталья Николаевна</v>
          </cell>
          <cell r="D508">
            <v>13.2</v>
          </cell>
          <cell r="E508">
            <v>31</v>
          </cell>
          <cell r="F508">
            <v>28</v>
          </cell>
          <cell r="G508">
            <v>31</v>
          </cell>
          <cell r="H508">
            <v>30</v>
          </cell>
          <cell r="I508">
            <v>31</v>
          </cell>
          <cell r="J508">
            <v>30</v>
          </cell>
          <cell r="K508">
            <v>31</v>
          </cell>
          <cell r="L508">
            <v>31</v>
          </cell>
          <cell r="M508">
            <v>30</v>
          </cell>
          <cell r="N508">
            <v>31</v>
          </cell>
          <cell r="O508">
            <v>30</v>
          </cell>
          <cell r="P508">
            <v>31</v>
          </cell>
          <cell r="Q508">
            <v>365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0.19708637298010295</v>
          </cell>
          <cell r="AU508">
            <v>0.1496669102843986</v>
          </cell>
          <cell r="AV508">
            <v>8.1458089138114823E-2</v>
          </cell>
          <cell r="AW508">
            <v>0</v>
          </cell>
          <cell r="AX508">
            <v>1.4321303051533122E-2</v>
          </cell>
          <cell r="AY508">
            <v>6.925426418172095E-4</v>
          </cell>
          <cell r="AZ508">
            <v>0</v>
          </cell>
          <cell r="BA508">
            <v>1.111720762028149E-2</v>
          </cell>
          <cell r="BB508">
            <v>1.3833989549379408E-2</v>
          </cell>
          <cell r="BC508">
            <v>0.1101098667074563</v>
          </cell>
          <cell r="BD508">
            <v>0.13890053882161216</v>
          </cell>
          <cell r="BE508">
            <v>0.20612586095899815</v>
          </cell>
          <cell r="BF508">
            <v>0.9233126817536943</v>
          </cell>
          <cell r="BG508">
            <v>0.9233126817536943</v>
          </cell>
          <cell r="BH508">
            <v>2147.5145002372824</v>
          </cell>
          <cell r="BI508">
            <v>3011.52</v>
          </cell>
        </row>
        <row r="509">
          <cell r="A509" t="str">
            <v>л/с №3000000147664</v>
          </cell>
          <cell r="B509" t="str">
            <v>А/м 184</v>
          </cell>
          <cell r="C509" t="str">
            <v>Котанова Ламзира Петровна</v>
          </cell>
          <cell r="D509">
            <v>13.6</v>
          </cell>
          <cell r="E509">
            <v>31</v>
          </cell>
          <cell r="F509">
            <v>28</v>
          </cell>
          <cell r="G509">
            <v>31</v>
          </cell>
          <cell r="H509">
            <v>30</v>
          </cell>
          <cell r="I509">
            <v>31</v>
          </cell>
          <cell r="J509">
            <v>30</v>
          </cell>
          <cell r="K509">
            <v>31</v>
          </cell>
          <cell r="L509">
            <v>31</v>
          </cell>
          <cell r="M509">
            <v>30</v>
          </cell>
          <cell r="N509">
            <v>31</v>
          </cell>
          <cell r="O509">
            <v>30</v>
          </cell>
          <cell r="P509">
            <v>31</v>
          </cell>
          <cell r="Q509">
            <v>365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0.20305868731283336</v>
          </cell>
          <cell r="AU509">
            <v>0.15420227120210767</v>
          </cell>
          <cell r="AV509">
            <v>8.3926516081694061E-2</v>
          </cell>
          <cell r="AW509">
            <v>0</v>
          </cell>
          <cell r="AX509">
            <v>1.4755281931882611E-2</v>
          </cell>
          <cell r="AY509">
            <v>7.1352878247833706E-4</v>
          </cell>
          <cell r="AZ509">
            <v>0</v>
          </cell>
          <cell r="BA509">
            <v>1.1454092699683959E-2</v>
          </cell>
          <cell r="BB509">
            <v>1.4253201353906057E-2</v>
          </cell>
          <cell r="BC509">
            <v>0.11344652933495497</v>
          </cell>
          <cell r="BD509">
            <v>0.14310964605863072</v>
          </cell>
          <cell r="BE509">
            <v>0.2123720991698769</v>
          </cell>
          <cell r="BF509">
            <v>0.9512918539280486</v>
          </cell>
          <cell r="BG509">
            <v>0.9512918539280486</v>
          </cell>
          <cell r="BH509">
            <v>2212.5906972141697</v>
          </cell>
          <cell r="BI509">
            <v>3103.6799999999989</v>
          </cell>
        </row>
        <row r="510">
          <cell r="A510" t="str">
            <v>л/с №3000000147665</v>
          </cell>
          <cell r="B510" t="str">
            <v>А/м 185</v>
          </cell>
          <cell r="C510" t="str">
            <v>Шмелева Екатерина Владимировна</v>
          </cell>
          <cell r="D510">
            <v>14</v>
          </cell>
          <cell r="E510">
            <v>31</v>
          </cell>
          <cell r="F510">
            <v>28</v>
          </cell>
          <cell r="G510">
            <v>31</v>
          </cell>
          <cell r="H510">
            <v>30</v>
          </cell>
          <cell r="I510">
            <v>31</v>
          </cell>
          <cell r="J510">
            <v>30</v>
          </cell>
          <cell r="K510">
            <v>31</v>
          </cell>
          <cell r="L510">
            <v>31</v>
          </cell>
          <cell r="M510">
            <v>30</v>
          </cell>
          <cell r="N510">
            <v>31</v>
          </cell>
          <cell r="O510">
            <v>30</v>
          </cell>
          <cell r="P510">
            <v>31</v>
          </cell>
          <cell r="Q510">
            <v>365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0.20903100164556374</v>
          </cell>
          <cell r="AU510">
            <v>0.15873763211981673</v>
          </cell>
          <cell r="AV510">
            <v>8.6394943025273299E-2</v>
          </cell>
          <cell r="AW510">
            <v>0</v>
          </cell>
          <cell r="AX510">
            <v>1.5189260812232102E-2</v>
          </cell>
          <cell r="AY510">
            <v>7.3451492313946463E-4</v>
          </cell>
          <cell r="AZ510">
            <v>0</v>
          </cell>
          <cell r="BA510">
            <v>1.179097777908643E-2</v>
          </cell>
          <cell r="BB510">
            <v>1.4672413158432707E-2</v>
          </cell>
          <cell r="BC510">
            <v>0.11678319196245365</v>
          </cell>
          <cell r="BD510">
            <v>0.14731875329564928</v>
          </cell>
          <cell r="BE510">
            <v>0.21861833738075565</v>
          </cell>
          <cell r="BF510">
            <v>0.97927102610240302</v>
          </cell>
          <cell r="BG510">
            <v>0.97927102610240302</v>
          </cell>
          <cell r="BH510">
            <v>2277.6668941910571</v>
          </cell>
          <cell r="BI510">
            <v>3192.9599999999996</v>
          </cell>
        </row>
        <row r="511">
          <cell r="A511" t="str">
            <v>л/с №3000000147606</v>
          </cell>
          <cell r="B511" t="str">
            <v>А/м 186</v>
          </cell>
          <cell r="C511" t="str">
            <v>Григорян Карен Адибекович</v>
          </cell>
          <cell r="D511">
            <v>11</v>
          </cell>
          <cell r="E511">
            <v>31</v>
          </cell>
          <cell r="F511">
            <v>28</v>
          </cell>
          <cell r="G511">
            <v>31</v>
          </cell>
          <cell r="H511">
            <v>30</v>
          </cell>
          <cell r="I511">
            <v>31</v>
          </cell>
          <cell r="J511">
            <v>30</v>
          </cell>
          <cell r="K511">
            <v>31</v>
          </cell>
          <cell r="L511">
            <v>31</v>
          </cell>
          <cell r="M511">
            <v>30</v>
          </cell>
          <cell r="N511">
            <v>31</v>
          </cell>
          <cell r="O511">
            <v>30</v>
          </cell>
          <cell r="P511">
            <v>31</v>
          </cell>
          <cell r="Q511">
            <v>365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0.16423864415008579</v>
          </cell>
          <cell r="AU511">
            <v>0.12472242523699885</v>
          </cell>
          <cell r="AV511">
            <v>6.7881740948429026E-2</v>
          </cell>
          <cell r="AW511">
            <v>0</v>
          </cell>
          <cell r="AX511">
            <v>1.1934419209610936E-2</v>
          </cell>
          <cell r="AY511">
            <v>5.7711886818100793E-4</v>
          </cell>
          <cell r="AZ511">
            <v>0</v>
          </cell>
          <cell r="BA511">
            <v>9.2643396835679088E-3</v>
          </cell>
          <cell r="BB511">
            <v>1.152832462448284E-2</v>
          </cell>
          <cell r="BC511">
            <v>9.1758222256213592E-2</v>
          </cell>
          <cell r="BD511">
            <v>0.11575044901801014</v>
          </cell>
          <cell r="BE511">
            <v>0.17177155079916515</v>
          </cell>
          <cell r="BF511">
            <v>0.76942723479474529</v>
          </cell>
          <cell r="BG511">
            <v>0.76942723479474529</v>
          </cell>
          <cell r="BH511">
            <v>1789.5954168644023</v>
          </cell>
          <cell r="BI511">
            <v>2509.1999999999994</v>
          </cell>
        </row>
        <row r="512">
          <cell r="A512" t="str">
            <v>л/с №3000000145959</v>
          </cell>
          <cell r="B512" t="str">
            <v>А/м 187</v>
          </cell>
          <cell r="C512" t="str">
            <v>Квитко Дмитрий Борисович</v>
          </cell>
          <cell r="D512">
            <v>13.6</v>
          </cell>
          <cell r="E512">
            <v>31</v>
          </cell>
          <cell r="F512">
            <v>28</v>
          </cell>
          <cell r="G512">
            <v>31</v>
          </cell>
          <cell r="H512">
            <v>30</v>
          </cell>
          <cell r="I512">
            <v>31</v>
          </cell>
          <cell r="J512">
            <v>30</v>
          </cell>
          <cell r="K512">
            <v>31</v>
          </cell>
          <cell r="L512">
            <v>31</v>
          </cell>
          <cell r="M512">
            <v>30</v>
          </cell>
          <cell r="N512">
            <v>31</v>
          </cell>
          <cell r="O512">
            <v>30</v>
          </cell>
          <cell r="P512">
            <v>31</v>
          </cell>
          <cell r="Q512">
            <v>365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0.20305868731283336</v>
          </cell>
          <cell r="AU512">
            <v>0.15420227120210767</v>
          </cell>
          <cell r="AV512">
            <v>8.3926516081694061E-2</v>
          </cell>
          <cell r="AW512">
            <v>0</v>
          </cell>
          <cell r="AX512">
            <v>1.4755281931882611E-2</v>
          </cell>
          <cell r="AY512">
            <v>7.1352878247833706E-4</v>
          </cell>
          <cell r="AZ512">
            <v>0</v>
          </cell>
          <cell r="BA512">
            <v>1.1454092699683959E-2</v>
          </cell>
          <cell r="BB512">
            <v>1.4253201353906057E-2</v>
          </cell>
          <cell r="BC512">
            <v>0.11344652933495497</v>
          </cell>
          <cell r="BD512">
            <v>0.14310964605863072</v>
          </cell>
          <cell r="BE512">
            <v>0.2123720991698769</v>
          </cell>
          <cell r="BF512">
            <v>0.9512918539280486</v>
          </cell>
          <cell r="BG512">
            <v>0.9512918539280486</v>
          </cell>
          <cell r="BH512">
            <v>2212.5906972141697</v>
          </cell>
          <cell r="BI512">
            <v>3103.6799999999989</v>
          </cell>
        </row>
        <row r="513">
          <cell r="A513" t="str">
            <v>л/с №3000000147603</v>
          </cell>
          <cell r="B513" t="str">
            <v>А/м 188</v>
          </cell>
          <cell r="C513" t="str">
            <v>Ахметчинов Марат Кудайбергенович</v>
          </cell>
          <cell r="D513">
            <v>14</v>
          </cell>
          <cell r="E513">
            <v>31</v>
          </cell>
          <cell r="F513">
            <v>28</v>
          </cell>
          <cell r="G513">
            <v>31</v>
          </cell>
          <cell r="H513">
            <v>30</v>
          </cell>
          <cell r="I513">
            <v>31</v>
          </cell>
          <cell r="J513">
            <v>30</v>
          </cell>
          <cell r="K513">
            <v>31</v>
          </cell>
          <cell r="L513">
            <v>31</v>
          </cell>
          <cell r="M513">
            <v>30</v>
          </cell>
          <cell r="N513">
            <v>31</v>
          </cell>
          <cell r="O513">
            <v>30</v>
          </cell>
          <cell r="P513">
            <v>31</v>
          </cell>
          <cell r="Q513">
            <v>365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0.20903100164556374</v>
          </cell>
          <cell r="AU513">
            <v>0.15873763211981673</v>
          </cell>
          <cell r="AV513">
            <v>8.6394943025273299E-2</v>
          </cell>
          <cell r="AW513">
            <v>0</v>
          </cell>
          <cell r="AX513">
            <v>1.5189260812232102E-2</v>
          </cell>
          <cell r="AY513">
            <v>7.3451492313946463E-4</v>
          </cell>
          <cell r="AZ513">
            <v>0</v>
          </cell>
          <cell r="BA513">
            <v>1.179097777908643E-2</v>
          </cell>
          <cell r="BB513">
            <v>1.4672413158432707E-2</v>
          </cell>
          <cell r="BC513">
            <v>0.11678319196245365</v>
          </cell>
          <cell r="BD513">
            <v>0.14731875329564928</v>
          </cell>
          <cell r="BE513">
            <v>0.21861833738075565</v>
          </cell>
          <cell r="BF513">
            <v>0.97927102610240302</v>
          </cell>
          <cell r="BG513">
            <v>0.97927102610240302</v>
          </cell>
          <cell r="BH513">
            <v>2277.6668941910571</v>
          </cell>
          <cell r="BI513">
            <v>3192.9599999999996</v>
          </cell>
        </row>
        <row r="514">
          <cell r="A514" t="str">
            <v>л/с №3000000147602</v>
          </cell>
          <cell r="B514" t="str">
            <v>А/м 189</v>
          </cell>
          <cell r="C514" t="str">
            <v>Фомичев Андрей Владимирович</v>
          </cell>
          <cell r="D514">
            <v>13.8</v>
          </cell>
          <cell r="E514">
            <v>31</v>
          </cell>
          <cell r="F514">
            <v>28</v>
          </cell>
          <cell r="G514">
            <v>31</v>
          </cell>
          <cell r="H514">
            <v>30</v>
          </cell>
          <cell r="I514">
            <v>31</v>
          </cell>
          <cell r="J514">
            <v>30</v>
          </cell>
          <cell r="K514">
            <v>31</v>
          </cell>
          <cell r="L514">
            <v>31</v>
          </cell>
          <cell r="M514">
            <v>30</v>
          </cell>
          <cell r="N514">
            <v>31</v>
          </cell>
          <cell r="O514">
            <v>30</v>
          </cell>
          <cell r="P514">
            <v>31</v>
          </cell>
          <cell r="Q514">
            <v>365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0.20604484447919855</v>
          </cell>
          <cell r="AU514">
            <v>0.1564699516609622</v>
          </cell>
          <cell r="AV514">
            <v>8.5160729553483694E-2</v>
          </cell>
          <cell r="AW514">
            <v>0</v>
          </cell>
          <cell r="AX514">
            <v>1.4972271372057358E-2</v>
          </cell>
          <cell r="AY514">
            <v>7.240218528089009E-4</v>
          </cell>
          <cell r="AZ514">
            <v>0</v>
          </cell>
          <cell r="BA514">
            <v>1.1622535239385196E-2</v>
          </cell>
          <cell r="BB514">
            <v>1.4462807256169382E-2</v>
          </cell>
          <cell r="BC514">
            <v>0.11511486064870433</v>
          </cell>
          <cell r="BD514">
            <v>0.14521419967714</v>
          </cell>
          <cell r="BE514">
            <v>0.21549521827531629</v>
          </cell>
          <cell r="BF514">
            <v>0.96528144001522587</v>
          </cell>
          <cell r="BG514">
            <v>0.96528144001522587</v>
          </cell>
          <cell r="BH514">
            <v>2245.1287957026138</v>
          </cell>
          <cell r="BI514">
            <v>3148.3200000000011</v>
          </cell>
        </row>
        <row r="515">
          <cell r="A515" t="str">
            <v>л/с №3000000147601</v>
          </cell>
          <cell r="B515" t="str">
            <v>А/м 190</v>
          </cell>
          <cell r="C515" t="str">
            <v>Андреева Наталья Сергеевна</v>
          </cell>
          <cell r="D515">
            <v>13.5</v>
          </cell>
          <cell r="E515">
            <v>31</v>
          </cell>
          <cell r="F515">
            <v>28</v>
          </cell>
          <cell r="G515">
            <v>31</v>
          </cell>
          <cell r="H515">
            <v>30</v>
          </cell>
          <cell r="I515">
            <v>31</v>
          </cell>
          <cell r="J515">
            <v>30</v>
          </cell>
          <cell r="K515">
            <v>31</v>
          </cell>
          <cell r="L515">
            <v>31</v>
          </cell>
          <cell r="M515">
            <v>30</v>
          </cell>
          <cell r="N515">
            <v>31</v>
          </cell>
          <cell r="O515">
            <v>30</v>
          </cell>
          <cell r="P515">
            <v>31</v>
          </cell>
          <cell r="Q515">
            <v>365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0.20156560872965076</v>
          </cell>
          <cell r="AU515">
            <v>0.15306843097268041</v>
          </cell>
          <cell r="AV515">
            <v>8.3309409345799251E-2</v>
          </cell>
          <cell r="AW515">
            <v>0</v>
          </cell>
          <cell r="AX515">
            <v>1.4646787211795239E-2</v>
          </cell>
          <cell r="AY515">
            <v>7.082822473130552E-4</v>
          </cell>
          <cell r="AZ515">
            <v>0</v>
          </cell>
          <cell r="BA515">
            <v>1.1369871429833343E-2</v>
          </cell>
          <cell r="BB515">
            <v>1.4148398402774395E-2</v>
          </cell>
          <cell r="BC515">
            <v>0.11261236367808031</v>
          </cell>
          <cell r="BD515">
            <v>0.14205736924937609</v>
          </cell>
          <cell r="BE515">
            <v>0.21081053961715721</v>
          </cell>
          <cell r="BF515">
            <v>0.94429706088446008</v>
          </cell>
          <cell r="BG515">
            <v>0.94429706088446008</v>
          </cell>
          <cell r="BH515">
            <v>2196.3216479699481</v>
          </cell>
          <cell r="BI515">
            <v>3078.48</v>
          </cell>
        </row>
        <row r="516">
          <cell r="A516" t="str">
            <v>л/с №3000000147598</v>
          </cell>
          <cell r="B516" t="str">
            <v>А/м 191</v>
          </cell>
          <cell r="C516" t="str">
            <v>Шевченко Андрей Николаевич</v>
          </cell>
          <cell r="D516">
            <v>13.8</v>
          </cell>
          <cell r="E516">
            <v>31</v>
          </cell>
          <cell r="F516">
            <v>28</v>
          </cell>
          <cell r="G516">
            <v>31</v>
          </cell>
          <cell r="H516">
            <v>30</v>
          </cell>
          <cell r="I516">
            <v>31</v>
          </cell>
          <cell r="J516">
            <v>30</v>
          </cell>
          <cell r="K516">
            <v>31</v>
          </cell>
          <cell r="L516">
            <v>31</v>
          </cell>
          <cell r="M516">
            <v>30</v>
          </cell>
          <cell r="N516">
            <v>31</v>
          </cell>
          <cell r="O516">
            <v>30</v>
          </cell>
          <cell r="P516">
            <v>31</v>
          </cell>
          <cell r="Q516">
            <v>365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0.20604484447919855</v>
          </cell>
          <cell r="AU516">
            <v>0.1564699516609622</v>
          </cell>
          <cell r="AV516">
            <v>8.5160729553483694E-2</v>
          </cell>
          <cell r="AW516">
            <v>0</v>
          </cell>
          <cell r="AX516">
            <v>1.4972271372057358E-2</v>
          </cell>
          <cell r="AY516">
            <v>7.240218528089009E-4</v>
          </cell>
          <cell r="AZ516">
            <v>0</v>
          </cell>
          <cell r="BA516">
            <v>1.1622535239385196E-2</v>
          </cell>
          <cell r="BB516">
            <v>1.4462807256169382E-2</v>
          </cell>
          <cell r="BC516">
            <v>0.11511486064870433</v>
          </cell>
          <cell r="BD516">
            <v>0.14521419967714</v>
          </cell>
          <cell r="BE516">
            <v>0.21549521827531629</v>
          </cell>
          <cell r="BF516">
            <v>0.96528144001522587</v>
          </cell>
          <cell r="BG516">
            <v>0.96528144001522587</v>
          </cell>
          <cell r="BH516">
            <v>2245.1287957026138</v>
          </cell>
          <cell r="BI516">
            <v>3148.3200000000011</v>
          </cell>
        </row>
        <row r="517">
          <cell r="A517" t="str">
            <v>л/с №3000000147595</v>
          </cell>
          <cell r="B517" t="str">
            <v>А/м 192</v>
          </cell>
          <cell r="C517" t="str">
            <v>Попова Марина Александровна</v>
          </cell>
          <cell r="D517">
            <v>17.899999999999999</v>
          </cell>
          <cell r="E517">
            <v>31</v>
          </cell>
          <cell r="F517">
            <v>28</v>
          </cell>
          <cell r="G517">
            <v>31</v>
          </cell>
          <cell r="H517">
            <v>30</v>
          </cell>
          <cell r="I517">
            <v>31</v>
          </cell>
          <cell r="J517">
            <v>30</v>
          </cell>
          <cell r="K517">
            <v>31</v>
          </cell>
          <cell r="L517">
            <v>31</v>
          </cell>
          <cell r="M517">
            <v>30</v>
          </cell>
          <cell r="N517">
            <v>31</v>
          </cell>
          <cell r="O517">
            <v>30</v>
          </cell>
          <cell r="P517">
            <v>31</v>
          </cell>
          <cell r="Q517">
            <v>365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0.26726106638968505</v>
          </cell>
          <cell r="AU517">
            <v>0.20295740106747992</v>
          </cell>
          <cell r="AV517">
            <v>0.11046210572517086</v>
          </cell>
          <cell r="AW517">
            <v>0</v>
          </cell>
          <cell r="AX517">
            <v>1.9420554895639614E-2</v>
          </cell>
          <cell r="AY517">
            <v>9.3912979458545833E-4</v>
          </cell>
          <cell r="AZ517">
            <v>0</v>
          </cell>
          <cell r="BA517">
            <v>1.5075607303260505E-2</v>
          </cell>
          <cell r="BB517">
            <v>1.8759728252567529E-2</v>
          </cell>
          <cell r="BC517">
            <v>0.14931565258056573</v>
          </cell>
          <cell r="BD517">
            <v>0.18835754885658013</v>
          </cell>
          <cell r="BE517">
            <v>0.27951915993682325</v>
          </cell>
          <cell r="BF517">
            <v>1.2520679548023581</v>
          </cell>
          <cell r="BG517">
            <v>1.2520679548023581</v>
          </cell>
          <cell r="BH517">
            <v>2912.1598147157088</v>
          </cell>
          <cell r="BI517">
            <v>4083.3599999999988</v>
          </cell>
        </row>
        <row r="518">
          <cell r="A518" t="str">
            <v>л/с №3000000147592</v>
          </cell>
          <cell r="B518" t="str">
            <v>А/м 193</v>
          </cell>
          <cell r="C518" t="str">
            <v>Биссессар Марина Александровна</v>
          </cell>
          <cell r="D518">
            <v>13.8</v>
          </cell>
          <cell r="E518">
            <v>31</v>
          </cell>
          <cell r="F518">
            <v>28</v>
          </cell>
          <cell r="G518">
            <v>31</v>
          </cell>
          <cell r="H518">
            <v>30</v>
          </cell>
          <cell r="I518">
            <v>31</v>
          </cell>
          <cell r="J518">
            <v>30</v>
          </cell>
          <cell r="K518">
            <v>31</v>
          </cell>
          <cell r="L518">
            <v>31</v>
          </cell>
          <cell r="M518">
            <v>30</v>
          </cell>
          <cell r="N518">
            <v>31</v>
          </cell>
          <cell r="O518">
            <v>30</v>
          </cell>
          <cell r="P518">
            <v>31</v>
          </cell>
          <cell r="Q518">
            <v>365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0.20604484447919855</v>
          </cell>
          <cell r="AU518">
            <v>0.1564699516609622</v>
          </cell>
          <cell r="AV518">
            <v>8.5160729553483694E-2</v>
          </cell>
          <cell r="AW518">
            <v>0</v>
          </cell>
          <cell r="AX518">
            <v>1.4972271372057358E-2</v>
          </cell>
          <cell r="AY518">
            <v>7.240218528089009E-4</v>
          </cell>
          <cell r="AZ518">
            <v>0</v>
          </cell>
          <cell r="BA518">
            <v>1.1622535239385196E-2</v>
          </cell>
          <cell r="BB518">
            <v>1.4462807256169382E-2</v>
          </cell>
          <cell r="BC518">
            <v>0.11511486064870433</v>
          </cell>
          <cell r="BD518">
            <v>0.14521419967714</v>
          </cell>
          <cell r="BE518">
            <v>0.21549521827531629</v>
          </cell>
          <cell r="BF518">
            <v>0.96528144001522587</v>
          </cell>
          <cell r="BG518">
            <v>0.96528144001522587</v>
          </cell>
          <cell r="BH518">
            <v>2245.1287957026138</v>
          </cell>
          <cell r="BI518">
            <v>3148.3200000000011</v>
          </cell>
        </row>
        <row r="519">
          <cell r="A519" t="str">
            <v>л/с №3000000147591</v>
          </cell>
          <cell r="B519" t="str">
            <v>А/м 194</v>
          </cell>
          <cell r="C519" t="str">
            <v>Курочкин Сергей Анатольевич</v>
          </cell>
          <cell r="D519">
            <v>13.5</v>
          </cell>
          <cell r="E519">
            <v>31</v>
          </cell>
          <cell r="F519">
            <v>28</v>
          </cell>
          <cell r="G519">
            <v>31</v>
          </cell>
          <cell r="H519">
            <v>30</v>
          </cell>
          <cell r="I519">
            <v>31</v>
          </cell>
          <cell r="J519">
            <v>30</v>
          </cell>
          <cell r="K519">
            <v>31</v>
          </cell>
          <cell r="L519">
            <v>31</v>
          </cell>
          <cell r="M519">
            <v>30</v>
          </cell>
          <cell r="N519">
            <v>31</v>
          </cell>
          <cell r="O519">
            <v>30</v>
          </cell>
          <cell r="P519">
            <v>31</v>
          </cell>
          <cell r="Q519">
            <v>365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0.20156560872965076</v>
          </cell>
          <cell r="AU519">
            <v>0.15306843097268041</v>
          </cell>
          <cell r="AV519">
            <v>8.3309409345799251E-2</v>
          </cell>
          <cell r="AW519">
            <v>0</v>
          </cell>
          <cell r="AX519">
            <v>1.4646787211795239E-2</v>
          </cell>
          <cell r="AY519">
            <v>7.082822473130552E-4</v>
          </cell>
          <cell r="AZ519">
            <v>0</v>
          </cell>
          <cell r="BA519">
            <v>1.1369871429833343E-2</v>
          </cell>
          <cell r="BB519">
            <v>1.4148398402774395E-2</v>
          </cell>
          <cell r="BC519">
            <v>0.11261236367808031</v>
          </cell>
          <cell r="BD519">
            <v>0.14205736924937609</v>
          </cell>
          <cell r="BE519">
            <v>0.21081053961715721</v>
          </cell>
          <cell r="BF519">
            <v>0.94429706088446008</v>
          </cell>
          <cell r="BG519">
            <v>0.94429706088446008</v>
          </cell>
          <cell r="BH519">
            <v>2196.3216479699481</v>
          </cell>
          <cell r="BI519">
            <v>3078.48</v>
          </cell>
        </row>
        <row r="520">
          <cell r="A520" t="str">
            <v>л/с №3000000147590</v>
          </cell>
          <cell r="B520" t="str">
            <v>А/м 195</v>
          </cell>
          <cell r="C520" t="str">
            <v>Жуков Алексей Евгеньевич</v>
          </cell>
          <cell r="D520">
            <v>13.8</v>
          </cell>
          <cell r="E520">
            <v>31</v>
          </cell>
          <cell r="F520">
            <v>28</v>
          </cell>
          <cell r="G520">
            <v>31</v>
          </cell>
          <cell r="H520">
            <v>30</v>
          </cell>
          <cell r="I520">
            <v>31</v>
          </cell>
          <cell r="J520">
            <v>30</v>
          </cell>
          <cell r="K520">
            <v>31</v>
          </cell>
          <cell r="L520">
            <v>31</v>
          </cell>
          <cell r="M520">
            <v>30</v>
          </cell>
          <cell r="N520">
            <v>31</v>
          </cell>
          <cell r="O520">
            <v>30</v>
          </cell>
          <cell r="P520">
            <v>31</v>
          </cell>
          <cell r="Q520">
            <v>365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0.20604484447919855</v>
          </cell>
          <cell r="AU520">
            <v>0.1564699516609622</v>
          </cell>
          <cell r="AV520">
            <v>8.5160729553483694E-2</v>
          </cell>
          <cell r="AW520">
            <v>0</v>
          </cell>
          <cell r="AX520">
            <v>1.4972271372057358E-2</v>
          </cell>
          <cell r="AY520">
            <v>7.240218528089009E-4</v>
          </cell>
          <cell r="AZ520">
            <v>0</v>
          </cell>
          <cell r="BA520">
            <v>1.1622535239385196E-2</v>
          </cell>
          <cell r="BB520">
            <v>1.4462807256169382E-2</v>
          </cell>
          <cell r="BC520">
            <v>0.11511486064870433</v>
          </cell>
          <cell r="BD520">
            <v>0.14521419967714</v>
          </cell>
          <cell r="BE520">
            <v>0.21549521827531629</v>
          </cell>
          <cell r="BF520">
            <v>0.96528144001522587</v>
          </cell>
          <cell r="BG520">
            <v>0.96528144001522587</v>
          </cell>
          <cell r="BH520">
            <v>2245.1287957026138</v>
          </cell>
          <cell r="BI520">
            <v>3148.3200000000011</v>
          </cell>
        </row>
        <row r="521">
          <cell r="A521" t="str">
            <v>л/с №3000000147589</v>
          </cell>
          <cell r="B521" t="str">
            <v>А/м 196</v>
          </cell>
          <cell r="C521" t="str">
            <v>Киселева Надежда Николаевна</v>
          </cell>
          <cell r="D521">
            <v>13.8</v>
          </cell>
          <cell r="E521">
            <v>31</v>
          </cell>
          <cell r="F521">
            <v>28</v>
          </cell>
          <cell r="G521">
            <v>31</v>
          </cell>
          <cell r="H521">
            <v>30</v>
          </cell>
          <cell r="I521">
            <v>31</v>
          </cell>
          <cell r="J521">
            <v>30</v>
          </cell>
          <cell r="K521">
            <v>31</v>
          </cell>
          <cell r="L521">
            <v>31</v>
          </cell>
          <cell r="M521">
            <v>30</v>
          </cell>
          <cell r="N521">
            <v>31</v>
          </cell>
          <cell r="O521">
            <v>30</v>
          </cell>
          <cell r="P521">
            <v>31</v>
          </cell>
          <cell r="Q521">
            <v>365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0.20604484447919855</v>
          </cell>
          <cell r="AU521">
            <v>0.1564699516609622</v>
          </cell>
          <cell r="AV521">
            <v>8.5160729553483694E-2</v>
          </cell>
          <cell r="AW521">
            <v>0</v>
          </cell>
          <cell r="AX521">
            <v>1.4972271372057358E-2</v>
          </cell>
          <cell r="AY521">
            <v>7.240218528089009E-4</v>
          </cell>
          <cell r="AZ521">
            <v>0</v>
          </cell>
          <cell r="BA521">
            <v>1.1622535239385196E-2</v>
          </cell>
          <cell r="BB521">
            <v>1.4462807256169382E-2</v>
          </cell>
          <cell r="BC521">
            <v>0.11511486064870433</v>
          </cell>
          <cell r="BD521">
            <v>0.14521419967714</v>
          </cell>
          <cell r="BE521">
            <v>0.21549521827531629</v>
          </cell>
          <cell r="BF521">
            <v>0.96528144001522587</v>
          </cell>
          <cell r="BG521">
            <v>0.96528144001522587</v>
          </cell>
          <cell r="BH521">
            <v>2245.1287957026138</v>
          </cell>
          <cell r="BI521">
            <v>3148.3200000000011</v>
          </cell>
        </row>
        <row r="522">
          <cell r="A522" t="str">
            <v>л/с №3000000147585</v>
          </cell>
          <cell r="B522" t="str">
            <v>А/м 197</v>
          </cell>
          <cell r="C522" t="str">
            <v>Петров Вячеслав Иванович</v>
          </cell>
          <cell r="D522">
            <v>13.6</v>
          </cell>
          <cell r="E522">
            <v>31</v>
          </cell>
          <cell r="F522">
            <v>28</v>
          </cell>
          <cell r="G522">
            <v>31</v>
          </cell>
          <cell r="H522">
            <v>30</v>
          </cell>
          <cell r="I522">
            <v>31</v>
          </cell>
          <cell r="J522">
            <v>30</v>
          </cell>
          <cell r="K522">
            <v>31</v>
          </cell>
          <cell r="L522">
            <v>31</v>
          </cell>
          <cell r="M522">
            <v>30</v>
          </cell>
          <cell r="N522">
            <v>31</v>
          </cell>
          <cell r="O522">
            <v>30</v>
          </cell>
          <cell r="P522">
            <v>31</v>
          </cell>
          <cell r="Q522">
            <v>365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0.20305868731283336</v>
          </cell>
          <cell r="AU522">
            <v>0.15420227120210767</v>
          </cell>
          <cell r="AV522">
            <v>8.3926516081694061E-2</v>
          </cell>
          <cell r="AW522">
            <v>0</v>
          </cell>
          <cell r="AX522">
            <v>1.4755281931882611E-2</v>
          </cell>
          <cell r="AY522">
            <v>7.1352878247833706E-4</v>
          </cell>
          <cell r="AZ522">
            <v>0</v>
          </cell>
          <cell r="BA522">
            <v>1.1454092699683959E-2</v>
          </cell>
          <cell r="BB522">
            <v>1.4253201353906057E-2</v>
          </cell>
          <cell r="BC522">
            <v>0.11344652933495497</v>
          </cell>
          <cell r="BD522">
            <v>0.14310964605863072</v>
          </cell>
          <cell r="BE522">
            <v>0.2123720991698769</v>
          </cell>
          <cell r="BF522">
            <v>0.9512918539280486</v>
          </cell>
          <cell r="BG522">
            <v>0.9512918539280486</v>
          </cell>
          <cell r="BH522">
            <v>2212.5906972141697</v>
          </cell>
          <cell r="BI522">
            <v>3103.6799999999989</v>
          </cell>
        </row>
        <row r="523">
          <cell r="A523" t="str">
            <v>л/с №3000000147579</v>
          </cell>
          <cell r="B523" t="str">
            <v>А/м 198</v>
          </cell>
          <cell r="C523" t="str">
            <v>Водолагина Евгения Николаевна</v>
          </cell>
          <cell r="D523">
            <v>13.9</v>
          </cell>
          <cell r="E523">
            <v>31</v>
          </cell>
          <cell r="F523">
            <v>28</v>
          </cell>
          <cell r="G523">
            <v>31</v>
          </cell>
          <cell r="H523">
            <v>30</v>
          </cell>
          <cell r="I523">
            <v>31</v>
          </cell>
          <cell r="J523">
            <v>30</v>
          </cell>
          <cell r="K523">
            <v>31</v>
          </cell>
          <cell r="L523">
            <v>31</v>
          </cell>
          <cell r="M523">
            <v>30</v>
          </cell>
          <cell r="N523">
            <v>31</v>
          </cell>
          <cell r="O523">
            <v>30</v>
          </cell>
          <cell r="P523">
            <v>31</v>
          </cell>
          <cell r="Q523">
            <v>365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0.20753792306238114</v>
          </cell>
          <cell r="AU523">
            <v>0.15760379189038945</v>
          </cell>
          <cell r="AV523">
            <v>8.5777836289378503E-2</v>
          </cell>
          <cell r="AW523">
            <v>0</v>
          </cell>
          <cell r="AX523">
            <v>1.5080766092144728E-2</v>
          </cell>
          <cell r="AY523">
            <v>7.2926838797418277E-4</v>
          </cell>
          <cell r="AZ523">
            <v>0</v>
          </cell>
          <cell r="BA523">
            <v>1.1706756509235812E-2</v>
          </cell>
          <cell r="BB523">
            <v>1.4567610207301044E-2</v>
          </cell>
          <cell r="BC523">
            <v>0.11594902630557899</v>
          </cell>
          <cell r="BD523">
            <v>0.14626647648639465</v>
          </cell>
          <cell r="BE523">
            <v>0.21705677782803595</v>
          </cell>
          <cell r="BF523">
            <v>0.97227623305881439</v>
          </cell>
          <cell r="BG523">
            <v>0.97227623305881439</v>
          </cell>
          <cell r="BH523">
            <v>2261.3978449468354</v>
          </cell>
          <cell r="BI523">
            <v>3170.6400000000012</v>
          </cell>
        </row>
        <row r="524">
          <cell r="A524" t="str">
            <v>л/с №3000000148628</v>
          </cell>
          <cell r="B524" t="str">
            <v>А/м 199</v>
          </cell>
          <cell r="C524" t="str">
            <v>Семенов Александр Геннадьевич</v>
          </cell>
          <cell r="D524">
            <v>13.9</v>
          </cell>
          <cell r="E524">
            <v>31</v>
          </cell>
          <cell r="F524">
            <v>28</v>
          </cell>
          <cell r="G524">
            <v>31</v>
          </cell>
          <cell r="H524">
            <v>30</v>
          </cell>
          <cell r="I524">
            <v>31</v>
          </cell>
          <cell r="J524">
            <v>30</v>
          </cell>
          <cell r="K524">
            <v>31</v>
          </cell>
          <cell r="L524">
            <v>31</v>
          </cell>
          <cell r="M524">
            <v>30</v>
          </cell>
          <cell r="N524">
            <v>31</v>
          </cell>
          <cell r="O524">
            <v>30</v>
          </cell>
          <cell r="P524">
            <v>31</v>
          </cell>
          <cell r="Q524">
            <v>365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0.20753792306238114</v>
          </cell>
          <cell r="AU524">
            <v>0.15760379189038945</v>
          </cell>
          <cell r="AV524">
            <v>8.5777836289378503E-2</v>
          </cell>
          <cell r="AW524">
            <v>0</v>
          </cell>
          <cell r="AX524">
            <v>1.5080766092144728E-2</v>
          </cell>
          <cell r="AY524">
            <v>7.2926838797418277E-4</v>
          </cell>
          <cell r="AZ524">
            <v>0</v>
          </cell>
          <cell r="BA524">
            <v>1.1706756509235812E-2</v>
          </cell>
          <cell r="BB524">
            <v>1.4567610207301044E-2</v>
          </cell>
          <cell r="BC524">
            <v>0.11594902630557899</v>
          </cell>
          <cell r="BD524">
            <v>0.14626647648639465</v>
          </cell>
          <cell r="BE524">
            <v>0.21705677782803595</v>
          </cell>
          <cell r="BF524">
            <v>0.97227623305881439</v>
          </cell>
          <cell r="BG524">
            <v>0.97227623305881439</v>
          </cell>
          <cell r="BH524">
            <v>2261.3978449468354</v>
          </cell>
          <cell r="BI524">
            <v>3170.6400000000012</v>
          </cell>
        </row>
        <row r="525">
          <cell r="A525" t="str">
            <v>л/с №3000000147562</v>
          </cell>
          <cell r="B525" t="str">
            <v>А/м 200</v>
          </cell>
          <cell r="C525" t="str">
            <v>Лисеев Николай  Николаевич</v>
          </cell>
          <cell r="D525">
            <v>13.6</v>
          </cell>
          <cell r="E525">
            <v>31</v>
          </cell>
          <cell r="F525">
            <v>28</v>
          </cell>
          <cell r="G525">
            <v>31</v>
          </cell>
          <cell r="H525">
            <v>30</v>
          </cell>
          <cell r="I525">
            <v>31</v>
          </cell>
          <cell r="J525">
            <v>30</v>
          </cell>
          <cell r="K525">
            <v>31</v>
          </cell>
          <cell r="L525">
            <v>31</v>
          </cell>
          <cell r="M525">
            <v>30</v>
          </cell>
          <cell r="N525">
            <v>31</v>
          </cell>
          <cell r="O525">
            <v>30</v>
          </cell>
          <cell r="P525">
            <v>31</v>
          </cell>
          <cell r="Q525">
            <v>365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0.20305868731283336</v>
          </cell>
          <cell r="AU525">
            <v>0.15420227120210767</v>
          </cell>
          <cell r="AV525">
            <v>8.3926516081694061E-2</v>
          </cell>
          <cell r="AW525">
            <v>0</v>
          </cell>
          <cell r="AX525">
            <v>1.4755281931882611E-2</v>
          </cell>
          <cell r="AY525">
            <v>7.1352878247833706E-4</v>
          </cell>
          <cell r="AZ525">
            <v>0</v>
          </cell>
          <cell r="BA525">
            <v>1.1454092699683959E-2</v>
          </cell>
          <cell r="BB525">
            <v>1.4253201353906057E-2</v>
          </cell>
          <cell r="BC525">
            <v>0.11344652933495497</v>
          </cell>
          <cell r="BD525">
            <v>0.14310964605863072</v>
          </cell>
          <cell r="BE525">
            <v>0.2123720991698769</v>
          </cell>
          <cell r="BF525">
            <v>0.9512918539280486</v>
          </cell>
          <cell r="BG525">
            <v>0.9512918539280486</v>
          </cell>
          <cell r="BH525">
            <v>2212.5906972141697</v>
          </cell>
          <cell r="BI525">
            <v>3103.6799999999989</v>
          </cell>
        </row>
        <row r="526">
          <cell r="A526" t="str">
            <v>л/с №3000000147560</v>
          </cell>
          <cell r="B526" t="str">
            <v>А/м 201</v>
          </cell>
          <cell r="C526" t="str">
            <v>Рогожина Наталья Львовна</v>
          </cell>
          <cell r="D526">
            <v>13.8</v>
          </cell>
          <cell r="E526">
            <v>31</v>
          </cell>
          <cell r="F526">
            <v>28</v>
          </cell>
          <cell r="G526">
            <v>31</v>
          </cell>
          <cell r="H526">
            <v>30</v>
          </cell>
          <cell r="I526">
            <v>31</v>
          </cell>
          <cell r="J526">
            <v>30</v>
          </cell>
          <cell r="K526">
            <v>31</v>
          </cell>
          <cell r="L526">
            <v>31</v>
          </cell>
          <cell r="M526">
            <v>30</v>
          </cell>
          <cell r="N526">
            <v>31</v>
          </cell>
          <cell r="O526">
            <v>30</v>
          </cell>
          <cell r="P526">
            <v>31</v>
          </cell>
          <cell r="Q526">
            <v>365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0.20604484447919855</v>
          </cell>
          <cell r="AU526">
            <v>0.1564699516609622</v>
          </cell>
          <cell r="AV526">
            <v>8.5160729553483694E-2</v>
          </cell>
          <cell r="AW526">
            <v>0</v>
          </cell>
          <cell r="AX526">
            <v>1.4972271372057358E-2</v>
          </cell>
          <cell r="AY526">
            <v>7.240218528089009E-4</v>
          </cell>
          <cell r="AZ526">
            <v>0</v>
          </cell>
          <cell r="BA526">
            <v>1.1622535239385196E-2</v>
          </cell>
          <cell r="BB526">
            <v>1.4462807256169382E-2</v>
          </cell>
          <cell r="BC526">
            <v>0.11511486064870433</v>
          </cell>
          <cell r="BD526">
            <v>0.14521419967714</v>
          </cell>
          <cell r="BE526">
            <v>0.21549521827531629</v>
          </cell>
          <cell r="BF526">
            <v>0.96528144001522587</v>
          </cell>
          <cell r="BG526">
            <v>0.96528144001522587</v>
          </cell>
          <cell r="BH526">
            <v>2245.1287957026138</v>
          </cell>
          <cell r="BI526">
            <v>3148.3200000000011</v>
          </cell>
        </row>
        <row r="527">
          <cell r="A527" t="str">
            <v>л/с №3000000147554</v>
          </cell>
          <cell r="B527" t="str">
            <v>А/м 202</v>
          </cell>
          <cell r="C527" t="str">
            <v>Рогожина Наталья Львовна</v>
          </cell>
          <cell r="D527">
            <v>13.8</v>
          </cell>
          <cell r="E527">
            <v>31</v>
          </cell>
          <cell r="F527">
            <v>28</v>
          </cell>
          <cell r="G527">
            <v>31</v>
          </cell>
          <cell r="H527">
            <v>30</v>
          </cell>
          <cell r="I527">
            <v>31</v>
          </cell>
          <cell r="J527">
            <v>30</v>
          </cell>
          <cell r="K527">
            <v>31</v>
          </cell>
          <cell r="L527">
            <v>31</v>
          </cell>
          <cell r="M527">
            <v>30</v>
          </cell>
          <cell r="N527">
            <v>31</v>
          </cell>
          <cell r="O527">
            <v>30</v>
          </cell>
          <cell r="P527">
            <v>31</v>
          </cell>
          <cell r="Q527">
            <v>365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0.20604484447919855</v>
          </cell>
          <cell r="AU527">
            <v>0.1564699516609622</v>
          </cell>
          <cell r="AV527">
            <v>8.5160729553483694E-2</v>
          </cell>
          <cell r="AW527">
            <v>0</v>
          </cell>
          <cell r="AX527">
            <v>1.4972271372057358E-2</v>
          </cell>
          <cell r="AY527">
            <v>7.240218528089009E-4</v>
          </cell>
          <cell r="AZ527">
            <v>0</v>
          </cell>
          <cell r="BA527">
            <v>1.1622535239385196E-2</v>
          </cell>
          <cell r="BB527">
            <v>1.4462807256169382E-2</v>
          </cell>
          <cell r="BC527">
            <v>0.11511486064870433</v>
          </cell>
          <cell r="BD527">
            <v>0.14521419967714</v>
          </cell>
          <cell r="BE527">
            <v>0.21549521827531629</v>
          </cell>
          <cell r="BF527">
            <v>0.96528144001522587</v>
          </cell>
          <cell r="BG527">
            <v>0.96528144001522587</v>
          </cell>
          <cell r="BH527">
            <v>2245.1287957026138</v>
          </cell>
          <cell r="BI527">
            <v>3148.3200000000011</v>
          </cell>
        </row>
        <row r="528">
          <cell r="A528" t="str">
            <v>л/с №3000000147552</v>
          </cell>
          <cell r="B528" t="str">
            <v>А/м 203</v>
          </cell>
          <cell r="C528" t="str">
            <v>Гончарова Екатерина Александровна</v>
          </cell>
          <cell r="D528">
            <v>13.5</v>
          </cell>
          <cell r="E528">
            <v>31</v>
          </cell>
          <cell r="F528">
            <v>28</v>
          </cell>
          <cell r="G528">
            <v>31</v>
          </cell>
          <cell r="H528">
            <v>30</v>
          </cell>
          <cell r="I528">
            <v>31</v>
          </cell>
          <cell r="J528">
            <v>30</v>
          </cell>
          <cell r="K528">
            <v>31</v>
          </cell>
          <cell r="L528">
            <v>31</v>
          </cell>
          <cell r="M528">
            <v>30</v>
          </cell>
          <cell r="N528">
            <v>31</v>
          </cell>
          <cell r="O528">
            <v>30</v>
          </cell>
          <cell r="P528">
            <v>31</v>
          </cell>
          <cell r="Q528">
            <v>365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0.20156560872965076</v>
          </cell>
          <cell r="AU528">
            <v>0.15306843097268041</v>
          </cell>
          <cell r="AV528">
            <v>8.3309409345799251E-2</v>
          </cell>
          <cell r="AW528">
            <v>0</v>
          </cell>
          <cell r="AX528">
            <v>1.4646787211795239E-2</v>
          </cell>
          <cell r="AY528">
            <v>7.082822473130552E-4</v>
          </cell>
          <cell r="AZ528">
            <v>0</v>
          </cell>
          <cell r="BA528">
            <v>1.1369871429833343E-2</v>
          </cell>
          <cell r="BB528">
            <v>1.4148398402774395E-2</v>
          </cell>
          <cell r="BC528">
            <v>0.11261236367808031</v>
          </cell>
          <cell r="BD528">
            <v>0.14205736924937609</v>
          </cell>
          <cell r="BE528">
            <v>0.21081053961715721</v>
          </cell>
          <cell r="BF528">
            <v>0.94429706088446008</v>
          </cell>
          <cell r="BG528">
            <v>0.94429706088446008</v>
          </cell>
          <cell r="BH528">
            <v>2196.3216479699481</v>
          </cell>
          <cell r="BI528">
            <v>3078.48</v>
          </cell>
        </row>
        <row r="529">
          <cell r="A529" t="str">
            <v>л/с №3000000147550</v>
          </cell>
          <cell r="B529" t="str">
            <v>А/м 204</v>
          </cell>
          <cell r="C529" t="str">
            <v>Гончарова Екатерина Александровна</v>
          </cell>
          <cell r="D529">
            <v>13.8</v>
          </cell>
          <cell r="E529">
            <v>31</v>
          </cell>
          <cell r="F529">
            <v>28</v>
          </cell>
          <cell r="G529">
            <v>31</v>
          </cell>
          <cell r="H529">
            <v>30</v>
          </cell>
          <cell r="I529">
            <v>31</v>
          </cell>
          <cell r="J529">
            <v>30</v>
          </cell>
          <cell r="K529">
            <v>31</v>
          </cell>
          <cell r="L529">
            <v>31</v>
          </cell>
          <cell r="M529">
            <v>30</v>
          </cell>
          <cell r="N529">
            <v>31</v>
          </cell>
          <cell r="O529">
            <v>30</v>
          </cell>
          <cell r="P529">
            <v>31</v>
          </cell>
          <cell r="Q529">
            <v>365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0.20604484447919855</v>
          </cell>
          <cell r="AU529">
            <v>0.1564699516609622</v>
          </cell>
          <cell r="AV529">
            <v>8.5160729553483694E-2</v>
          </cell>
          <cell r="AW529">
            <v>0</v>
          </cell>
          <cell r="AX529">
            <v>1.4972271372057358E-2</v>
          </cell>
          <cell r="AY529">
            <v>7.240218528089009E-4</v>
          </cell>
          <cell r="AZ529">
            <v>0</v>
          </cell>
          <cell r="BA529">
            <v>1.1622535239385196E-2</v>
          </cell>
          <cell r="BB529">
            <v>1.4462807256169382E-2</v>
          </cell>
          <cell r="BC529">
            <v>0.11511486064870433</v>
          </cell>
          <cell r="BD529">
            <v>0.14521419967714</v>
          </cell>
          <cell r="BE529">
            <v>0.21549521827531629</v>
          </cell>
          <cell r="BF529">
            <v>0.96528144001522587</v>
          </cell>
          <cell r="BG529">
            <v>0.96528144001522587</v>
          </cell>
          <cell r="BH529">
            <v>2245.1287957026138</v>
          </cell>
          <cell r="BI529">
            <v>3148.3200000000011</v>
          </cell>
        </row>
        <row r="530">
          <cell r="A530" t="str">
            <v>л/с №3000000147549</v>
          </cell>
          <cell r="B530" t="str">
            <v>А/м 205</v>
          </cell>
          <cell r="C530" t="str">
            <v>Будаева Эржэна Бадмаевна</v>
          </cell>
          <cell r="D530">
            <v>13.4</v>
          </cell>
          <cell r="E530">
            <v>31</v>
          </cell>
          <cell r="F530">
            <v>28</v>
          </cell>
          <cell r="G530">
            <v>31</v>
          </cell>
          <cell r="H530">
            <v>30</v>
          </cell>
          <cell r="I530">
            <v>31</v>
          </cell>
          <cell r="J530">
            <v>30</v>
          </cell>
          <cell r="K530">
            <v>31</v>
          </cell>
          <cell r="L530">
            <v>31</v>
          </cell>
          <cell r="M530">
            <v>30</v>
          </cell>
          <cell r="N530">
            <v>31</v>
          </cell>
          <cell r="O530">
            <v>30</v>
          </cell>
          <cell r="P530">
            <v>31</v>
          </cell>
          <cell r="Q530">
            <v>365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0.20007253014646817</v>
          </cell>
          <cell r="AU530">
            <v>0.15193459074325316</v>
          </cell>
          <cell r="AV530">
            <v>8.2692302609904456E-2</v>
          </cell>
          <cell r="AW530">
            <v>0</v>
          </cell>
          <cell r="AX530">
            <v>1.4538292491707868E-2</v>
          </cell>
          <cell r="AY530">
            <v>7.0303571214777334E-4</v>
          </cell>
          <cell r="AZ530">
            <v>0</v>
          </cell>
          <cell r="BA530">
            <v>1.1285650159982726E-2</v>
          </cell>
          <cell r="BB530">
            <v>1.4043595451642733E-2</v>
          </cell>
          <cell r="BC530">
            <v>0.11177819802120564</v>
          </cell>
          <cell r="BD530">
            <v>0.14100509244012147</v>
          </cell>
          <cell r="BE530">
            <v>0.20924898006443754</v>
          </cell>
          <cell r="BF530">
            <v>0.93730226784087156</v>
          </cell>
          <cell r="BG530">
            <v>0.93730226784087156</v>
          </cell>
          <cell r="BH530">
            <v>2180.0525987257265</v>
          </cell>
          <cell r="BI530">
            <v>3056.16</v>
          </cell>
        </row>
        <row r="531">
          <cell r="A531" t="str">
            <v>л/с №3000000147548</v>
          </cell>
          <cell r="B531" t="str">
            <v>А/м 206</v>
          </cell>
          <cell r="C531" t="str">
            <v>Овчинникова Елена Борисовна</v>
          </cell>
          <cell r="D531">
            <v>18.2</v>
          </cell>
          <cell r="E531">
            <v>31</v>
          </cell>
          <cell r="F531">
            <v>28</v>
          </cell>
          <cell r="G531">
            <v>31</v>
          </cell>
          <cell r="H531">
            <v>30</v>
          </cell>
          <cell r="I531">
            <v>31</v>
          </cell>
          <cell r="J531">
            <v>30</v>
          </cell>
          <cell r="K531">
            <v>31</v>
          </cell>
          <cell r="L531">
            <v>31</v>
          </cell>
          <cell r="M531">
            <v>30</v>
          </cell>
          <cell r="N531">
            <v>31</v>
          </cell>
          <cell r="O531">
            <v>30</v>
          </cell>
          <cell r="P531">
            <v>31</v>
          </cell>
          <cell r="Q531">
            <v>365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0.27174030213923284</v>
          </cell>
          <cell r="AU531">
            <v>0.20635892175576173</v>
          </cell>
          <cell r="AV531">
            <v>0.11231342593285529</v>
          </cell>
          <cell r="AW531">
            <v>0</v>
          </cell>
          <cell r="AX531">
            <v>1.9746039055901731E-2</v>
          </cell>
          <cell r="AY531">
            <v>9.5486940008130403E-4</v>
          </cell>
          <cell r="AZ531">
            <v>0</v>
          </cell>
          <cell r="BA531">
            <v>1.5328271112812359E-2</v>
          </cell>
          <cell r="BB531">
            <v>1.9074137105962518E-2</v>
          </cell>
          <cell r="BC531">
            <v>0.15181814955118975</v>
          </cell>
          <cell r="BD531">
            <v>0.19151437928434406</v>
          </cell>
          <cell r="BE531">
            <v>0.28420383859498233</v>
          </cell>
          <cell r="BF531">
            <v>1.2730523339331239</v>
          </cell>
          <cell r="BG531">
            <v>1.2730523339331239</v>
          </cell>
          <cell r="BH531">
            <v>2960.9669624483745</v>
          </cell>
          <cell r="BI531">
            <v>4150.3200000000006</v>
          </cell>
        </row>
        <row r="532">
          <cell r="A532" t="str">
            <v>л/с №3000000147545</v>
          </cell>
          <cell r="B532" t="str">
            <v>А/м 207</v>
          </cell>
          <cell r="C532" t="str">
            <v>Гуляев Дмитрий Владимирович</v>
          </cell>
          <cell r="D532">
            <v>17.8</v>
          </cell>
          <cell r="E532">
            <v>31</v>
          </cell>
          <cell r="F532">
            <v>28</v>
          </cell>
          <cell r="G532">
            <v>31</v>
          </cell>
          <cell r="H532">
            <v>30</v>
          </cell>
          <cell r="I532">
            <v>31</v>
          </cell>
          <cell r="J532">
            <v>30</v>
          </cell>
          <cell r="K532">
            <v>31</v>
          </cell>
          <cell r="L532">
            <v>31</v>
          </cell>
          <cell r="M532">
            <v>30</v>
          </cell>
          <cell r="N532">
            <v>31</v>
          </cell>
          <cell r="O532">
            <v>30</v>
          </cell>
          <cell r="P532">
            <v>31</v>
          </cell>
          <cell r="Q532">
            <v>365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0.26576798780650246</v>
          </cell>
          <cell r="AU532">
            <v>0.2018235608380527</v>
          </cell>
          <cell r="AV532">
            <v>0.10984499898927606</v>
          </cell>
          <cell r="AW532">
            <v>0</v>
          </cell>
          <cell r="AX532">
            <v>1.9312060175552242E-2</v>
          </cell>
          <cell r="AY532">
            <v>9.3388325942017657E-4</v>
          </cell>
          <cell r="AZ532">
            <v>0</v>
          </cell>
          <cell r="BA532">
            <v>1.499138603340989E-2</v>
          </cell>
          <cell r="BB532">
            <v>1.8654925301435869E-2</v>
          </cell>
          <cell r="BC532">
            <v>0.14848148692369109</v>
          </cell>
          <cell r="BD532">
            <v>0.18730527204732553</v>
          </cell>
          <cell r="BE532">
            <v>0.27795760038410361</v>
          </cell>
          <cell r="BF532">
            <v>1.2450731617587696</v>
          </cell>
          <cell r="BG532">
            <v>1.2450731617587696</v>
          </cell>
          <cell r="BH532">
            <v>2895.8907654714872</v>
          </cell>
          <cell r="BI532">
            <v>4061.0400000000004</v>
          </cell>
        </row>
        <row r="533">
          <cell r="A533" t="str">
            <v>л/с №3000000147542</v>
          </cell>
          <cell r="B533" t="str">
            <v>А/м 208</v>
          </cell>
          <cell r="C533" t="str">
            <v>Калистратов Алексей Георгиевич</v>
          </cell>
          <cell r="D533">
            <v>10.8</v>
          </cell>
          <cell r="E533">
            <v>31</v>
          </cell>
          <cell r="F533">
            <v>28</v>
          </cell>
          <cell r="G533">
            <v>31</v>
          </cell>
          <cell r="H533">
            <v>30</v>
          </cell>
          <cell r="I533">
            <v>31</v>
          </cell>
          <cell r="J533">
            <v>30</v>
          </cell>
          <cell r="K533">
            <v>31</v>
          </cell>
          <cell r="L533">
            <v>31</v>
          </cell>
          <cell r="M533">
            <v>30</v>
          </cell>
          <cell r="N533">
            <v>31</v>
          </cell>
          <cell r="O533">
            <v>30</v>
          </cell>
          <cell r="P533">
            <v>31</v>
          </cell>
          <cell r="Q533">
            <v>365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0.16125248698372061</v>
          </cell>
          <cell r="AU533">
            <v>0.12245474477814433</v>
          </cell>
          <cell r="AV533">
            <v>6.6647527476639407E-2</v>
          </cell>
          <cell r="AW533">
            <v>0</v>
          </cell>
          <cell r="AX533">
            <v>1.1717429769436193E-2</v>
          </cell>
          <cell r="AY533">
            <v>5.666257978504442E-4</v>
          </cell>
          <cell r="AZ533">
            <v>0</v>
          </cell>
          <cell r="BA533">
            <v>9.0958971438666741E-3</v>
          </cell>
          <cell r="BB533">
            <v>1.1318718722219517E-2</v>
          </cell>
          <cell r="BC533">
            <v>9.0089890942464251E-2</v>
          </cell>
          <cell r="BD533">
            <v>0.11364589539950087</v>
          </cell>
          <cell r="BE533">
            <v>0.16864843169372579</v>
          </cell>
          <cell r="BF533">
            <v>0.75543764870756802</v>
          </cell>
          <cell r="BG533">
            <v>0.75543764870756802</v>
          </cell>
          <cell r="BH533">
            <v>1757.0573183759584</v>
          </cell>
          <cell r="BI533">
            <v>2464.5600000000009</v>
          </cell>
        </row>
        <row r="534">
          <cell r="A534" t="str">
            <v>л/с №3000000147539</v>
          </cell>
          <cell r="B534" t="str">
            <v>А/м 209</v>
          </cell>
          <cell r="C534" t="str">
            <v>Шематович Павел Валериевич</v>
          </cell>
          <cell r="D534">
            <v>11.1</v>
          </cell>
          <cell r="E534">
            <v>31</v>
          </cell>
          <cell r="F534">
            <v>28</v>
          </cell>
          <cell r="G534">
            <v>31</v>
          </cell>
          <cell r="H534">
            <v>30</v>
          </cell>
          <cell r="I534">
            <v>31</v>
          </cell>
          <cell r="J534">
            <v>30</v>
          </cell>
          <cell r="K534">
            <v>31</v>
          </cell>
          <cell r="L534">
            <v>31</v>
          </cell>
          <cell r="M534">
            <v>30</v>
          </cell>
          <cell r="N534">
            <v>31</v>
          </cell>
          <cell r="O534">
            <v>30</v>
          </cell>
          <cell r="P534">
            <v>31</v>
          </cell>
          <cell r="Q534">
            <v>365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0.16573172273326839</v>
          </cell>
          <cell r="AU534">
            <v>0.12585626546642611</v>
          </cell>
          <cell r="AV534">
            <v>6.8498847684323835E-2</v>
          </cell>
          <cell r="AW534">
            <v>0</v>
          </cell>
          <cell r="AX534">
            <v>1.2042913929698308E-2</v>
          </cell>
          <cell r="AY534">
            <v>5.823654033462898E-4</v>
          </cell>
          <cell r="AZ534">
            <v>0</v>
          </cell>
          <cell r="BA534">
            <v>9.3485609534185252E-3</v>
          </cell>
          <cell r="BB534">
            <v>1.1633127575614502E-2</v>
          </cell>
          <cell r="BC534">
            <v>9.2592387913088256E-2</v>
          </cell>
          <cell r="BD534">
            <v>0.11680272582726478</v>
          </cell>
          <cell r="BE534">
            <v>0.17333311035188481</v>
          </cell>
          <cell r="BF534">
            <v>0.77642202783833381</v>
          </cell>
          <cell r="BG534">
            <v>0.77642202783833381</v>
          </cell>
          <cell r="BH534">
            <v>1805.8644661086239</v>
          </cell>
          <cell r="BI534">
            <v>2531.52</v>
          </cell>
        </row>
        <row r="535">
          <cell r="A535" t="str">
            <v>л/с №3000000147538</v>
          </cell>
          <cell r="B535" t="str">
            <v>А/м 210</v>
          </cell>
          <cell r="C535" t="str">
            <v>Рыжавин Андрей Алексеевич</v>
          </cell>
          <cell r="D535">
            <v>13.7</v>
          </cell>
          <cell r="E535">
            <v>31</v>
          </cell>
          <cell r="F535">
            <v>28</v>
          </cell>
          <cell r="G535">
            <v>31</v>
          </cell>
          <cell r="H535">
            <v>30</v>
          </cell>
          <cell r="I535">
            <v>31</v>
          </cell>
          <cell r="J535">
            <v>30</v>
          </cell>
          <cell r="K535">
            <v>31</v>
          </cell>
          <cell r="L535">
            <v>31</v>
          </cell>
          <cell r="M535">
            <v>30</v>
          </cell>
          <cell r="N535">
            <v>31</v>
          </cell>
          <cell r="O535">
            <v>30</v>
          </cell>
          <cell r="P535">
            <v>31</v>
          </cell>
          <cell r="Q535">
            <v>365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0.20455176589601592</v>
          </cell>
          <cell r="AU535">
            <v>0.15533611143153492</v>
          </cell>
          <cell r="AV535">
            <v>8.454362281758887E-2</v>
          </cell>
          <cell r="AW535">
            <v>0</v>
          </cell>
          <cell r="AX535">
            <v>1.4863776651969984E-2</v>
          </cell>
          <cell r="AY535">
            <v>7.1877531764361893E-4</v>
          </cell>
          <cell r="AZ535">
            <v>0</v>
          </cell>
          <cell r="BA535">
            <v>1.1538313969534577E-2</v>
          </cell>
          <cell r="BB535">
            <v>1.435800430503772E-2</v>
          </cell>
          <cell r="BC535">
            <v>0.11428069499182965</v>
          </cell>
          <cell r="BD535">
            <v>0.14416192286788534</v>
          </cell>
          <cell r="BE535">
            <v>0.21393365872259656</v>
          </cell>
          <cell r="BF535">
            <v>0.95828664697163712</v>
          </cell>
          <cell r="BG535">
            <v>0.95828664697163712</v>
          </cell>
          <cell r="BH535">
            <v>2228.8597464583913</v>
          </cell>
          <cell r="BI535">
            <v>3126</v>
          </cell>
        </row>
        <row r="536">
          <cell r="A536" t="str">
            <v>л/с №3000000147536</v>
          </cell>
          <cell r="B536" t="str">
            <v>А/м 211</v>
          </cell>
          <cell r="C536" t="str">
            <v>Рыжавина Светлана Александровна</v>
          </cell>
          <cell r="D536">
            <v>13.5</v>
          </cell>
          <cell r="E536">
            <v>31</v>
          </cell>
          <cell r="F536">
            <v>28</v>
          </cell>
          <cell r="G536">
            <v>31</v>
          </cell>
          <cell r="H536">
            <v>30</v>
          </cell>
          <cell r="I536">
            <v>31</v>
          </cell>
          <cell r="J536">
            <v>30</v>
          </cell>
          <cell r="K536">
            <v>31</v>
          </cell>
          <cell r="L536">
            <v>31</v>
          </cell>
          <cell r="M536">
            <v>30</v>
          </cell>
          <cell r="N536">
            <v>31</v>
          </cell>
          <cell r="O536">
            <v>30</v>
          </cell>
          <cell r="P536">
            <v>31</v>
          </cell>
          <cell r="Q536">
            <v>365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0.20156560872965076</v>
          </cell>
          <cell r="AU536">
            <v>0.15306843097268041</v>
          </cell>
          <cell r="AV536">
            <v>8.3309409345799251E-2</v>
          </cell>
          <cell r="AW536">
            <v>0</v>
          </cell>
          <cell r="AX536">
            <v>1.4646787211795239E-2</v>
          </cell>
          <cell r="AY536">
            <v>7.082822473130552E-4</v>
          </cell>
          <cell r="AZ536">
            <v>0</v>
          </cell>
          <cell r="BA536">
            <v>1.1369871429833343E-2</v>
          </cell>
          <cell r="BB536">
            <v>1.4148398402774395E-2</v>
          </cell>
          <cell r="BC536">
            <v>0.11261236367808031</v>
          </cell>
          <cell r="BD536">
            <v>0.14205736924937609</v>
          </cell>
          <cell r="BE536">
            <v>0.21081053961715721</v>
          </cell>
          <cell r="BF536">
            <v>0.94429706088446008</v>
          </cell>
          <cell r="BG536">
            <v>0.94429706088446008</v>
          </cell>
          <cell r="BH536">
            <v>2196.3216479699481</v>
          </cell>
          <cell r="BI536">
            <v>3078.48</v>
          </cell>
        </row>
        <row r="537">
          <cell r="A537" t="str">
            <v>л/с №3000000147535</v>
          </cell>
          <cell r="B537" t="str">
            <v>А/м 212</v>
          </cell>
          <cell r="C537" t="str">
            <v>Сафроненков Игорь Николаевич</v>
          </cell>
          <cell r="D537">
            <v>13.7</v>
          </cell>
          <cell r="E537">
            <v>31</v>
          </cell>
          <cell r="F537">
            <v>28</v>
          </cell>
          <cell r="G537">
            <v>31</v>
          </cell>
          <cell r="H537">
            <v>30</v>
          </cell>
          <cell r="I537">
            <v>31</v>
          </cell>
          <cell r="J537">
            <v>30</v>
          </cell>
          <cell r="K537">
            <v>31</v>
          </cell>
          <cell r="L537">
            <v>31</v>
          </cell>
          <cell r="M537">
            <v>30</v>
          </cell>
          <cell r="N537">
            <v>31</v>
          </cell>
          <cell r="O537">
            <v>30</v>
          </cell>
          <cell r="P537">
            <v>31</v>
          </cell>
          <cell r="Q537">
            <v>365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0.20455176589601592</v>
          </cell>
          <cell r="AU537">
            <v>0.15533611143153492</v>
          </cell>
          <cell r="AV537">
            <v>8.454362281758887E-2</v>
          </cell>
          <cell r="AW537">
            <v>0</v>
          </cell>
          <cell r="AX537">
            <v>1.4863776651969984E-2</v>
          </cell>
          <cell r="AY537">
            <v>7.1877531764361893E-4</v>
          </cell>
          <cell r="AZ537">
            <v>0</v>
          </cell>
          <cell r="BA537">
            <v>1.1538313969534577E-2</v>
          </cell>
          <cell r="BB537">
            <v>1.435800430503772E-2</v>
          </cell>
          <cell r="BC537">
            <v>0.11428069499182965</v>
          </cell>
          <cell r="BD537">
            <v>0.14416192286788534</v>
          </cell>
          <cell r="BE537">
            <v>0.21393365872259656</v>
          </cell>
          <cell r="BF537">
            <v>0.95828664697163712</v>
          </cell>
          <cell r="BG537">
            <v>0.95828664697163712</v>
          </cell>
          <cell r="BH537">
            <v>2228.8597464583913</v>
          </cell>
          <cell r="BI537">
            <v>3126</v>
          </cell>
        </row>
        <row r="538">
          <cell r="A538" t="str">
            <v>л/с №3000000147534</v>
          </cell>
          <cell r="B538" t="str">
            <v>А/м 213</v>
          </cell>
          <cell r="C538" t="str">
            <v>Воронцова Елена Борисовна</v>
          </cell>
          <cell r="D538">
            <v>13.7</v>
          </cell>
          <cell r="E538">
            <v>31</v>
          </cell>
          <cell r="F538">
            <v>28</v>
          </cell>
          <cell r="G538">
            <v>31</v>
          </cell>
          <cell r="H538">
            <v>30</v>
          </cell>
          <cell r="I538">
            <v>31</v>
          </cell>
          <cell r="J538">
            <v>30</v>
          </cell>
          <cell r="K538">
            <v>31</v>
          </cell>
          <cell r="L538">
            <v>31</v>
          </cell>
          <cell r="M538">
            <v>30</v>
          </cell>
          <cell r="N538">
            <v>31</v>
          </cell>
          <cell r="O538">
            <v>30</v>
          </cell>
          <cell r="P538">
            <v>31</v>
          </cell>
          <cell r="Q538">
            <v>365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0.20455176589601592</v>
          </cell>
          <cell r="AU538">
            <v>0.15533611143153492</v>
          </cell>
          <cell r="AV538">
            <v>8.454362281758887E-2</v>
          </cell>
          <cell r="AW538">
            <v>0</v>
          </cell>
          <cell r="AX538">
            <v>1.4863776651969984E-2</v>
          </cell>
          <cell r="AY538">
            <v>7.1877531764361893E-4</v>
          </cell>
          <cell r="AZ538">
            <v>0</v>
          </cell>
          <cell r="BA538">
            <v>1.1538313969534577E-2</v>
          </cell>
          <cell r="BB538">
            <v>1.435800430503772E-2</v>
          </cell>
          <cell r="BC538">
            <v>0.11428069499182965</v>
          </cell>
          <cell r="BD538">
            <v>0.14416192286788534</v>
          </cell>
          <cell r="BE538">
            <v>0.21393365872259656</v>
          </cell>
          <cell r="BF538">
            <v>0.95828664697163712</v>
          </cell>
          <cell r="BG538">
            <v>0.95828664697163712</v>
          </cell>
          <cell r="BH538">
            <v>2228.8597464583913</v>
          </cell>
          <cell r="BI538">
            <v>3126</v>
          </cell>
        </row>
        <row r="539">
          <cell r="A539" t="str">
            <v>л/с №3000000147532</v>
          </cell>
          <cell r="B539" t="str">
            <v>А/м 214</v>
          </cell>
          <cell r="C539" t="str">
            <v>Мансурова Светлана Ефимовна</v>
          </cell>
          <cell r="D539">
            <v>13.5</v>
          </cell>
          <cell r="E539">
            <v>31</v>
          </cell>
          <cell r="F539">
            <v>28</v>
          </cell>
          <cell r="G539">
            <v>31</v>
          </cell>
          <cell r="H539">
            <v>30</v>
          </cell>
          <cell r="I539">
            <v>31</v>
          </cell>
          <cell r="J539">
            <v>30</v>
          </cell>
          <cell r="K539">
            <v>31</v>
          </cell>
          <cell r="L539">
            <v>31</v>
          </cell>
          <cell r="M539">
            <v>30</v>
          </cell>
          <cell r="N539">
            <v>31</v>
          </cell>
          <cell r="O539">
            <v>30</v>
          </cell>
          <cell r="P539">
            <v>31</v>
          </cell>
          <cell r="Q539">
            <v>365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0.20156560872965076</v>
          </cell>
          <cell r="AU539">
            <v>0.15306843097268041</v>
          </cell>
          <cell r="AV539">
            <v>8.3309409345799251E-2</v>
          </cell>
          <cell r="AW539">
            <v>0</v>
          </cell>
          <cell r="AX539">
            <v>1.4646787211795239E-2</v>
          </cell>
          <cell r="AY539">
            <v>7.082822473130552E-4</v>
          </cell>
          <cell r="AZ539">
            <v>0</v>
          </cell>
          <cell r="BA539">
            <v>1.1369871429833343E-2</v>
          </cell>
          <cell r="BB539">
            <v>1.4148398402774395E-2</v>
          </cell>
          <cell r="BC539">
            <v>0.11261236367808031</v>
          </cell>
          <cell r="BD539">
            <v>0.14205736924937609</v>
          </cell>
          <cell r="BE539">
            <v>0.21081053961715721</v>
          </cell>
          <cell r="BF539">
            <v>0.94429706088446008</v>
          </cell>
          <cell r="BG539">
            <v>0.94429706088446008</v>
          </cell>
          <cell r="BH539">
            <v>2196.3216479699481</v>
          </cell>
          <cell r="BI539">
            <v>3078.48</v>
          </cell>
        </row>
        <row r="540">
          <cell r="A540" t="str">
            <v>л/с №3000000147521</v>
          </cell>
          <cell r="B540" t="str">
            <v>А/м 215</v>
          </cell>
          <cell r="C540" t="str">
            <v>Акмаева Диляра Растамовна</v>
          </cell>
          <cell r="D540">
            <v>13.8</v>
          </cell>
          <cell r="E540">
            <v>31</v>
          </cell>
          <cell r="F540">
            <v>28</v>
          </cell>
          <cell r="G540">
            <v>31</v>
          </cell>
          <cell r="H540">
            <v>30</v>
          </cell>
          <cell r="I540">
            <v>31</v>
          </cell>
          <cell r="J540">
            <v>30</v>
          </cell>
          <cell r="K540">
            <v>31</v>
          </cell>
          <cell r="L540">
            <v>31</v>
          </cell>
          <cell r="M540">
            <v>30</v>
          </cell>
          <cell r="N540">
            <v>31</v>
          </cell>
          <cell r="O540">
            <v>30</v>
          </cell>
          <cell r="P540">
            <v>31</v>
          </cell>
          <cell r="Q540">
            <v>365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0.20604484447919855</v>
          </cell>
          <cell r="AU540">
            <v>0.1564699516609622</v>
          </cell>
          <cell r="AV540">
            <v>8.5160729553483694E-2</v>
          </cell>
          <cell r="AW540">
            <v>0</v>
          </cell>
          <cell r="AX540">
            <v>1.4972271372057358E-2</v>
          </cell>
          <cell r="AY540">
            <v>7.240218528089009E-4</v>
          </cell>
          <cell r="AZ540">
            <v>0</v>
          </cell>
          <cell r="BA540">
            <v>1.1622535239385196E-2</v>
          </cell>
          <cell r="BB540">
            <v>1.4462807256169382E-2</v>
          </cell>
          <cell r="BC540">
            <v>0.11511486064870433</v>
          </cell>
          <cell r="BD540">
            <v>0.14521419967714</v>
          </cell>
          <cell r="BE540">
            <v>0.21549521827531629</v>
          </cell>
          <cell r="BF540">
            <v>0.96528144001522587</v>
          </cell>
          <cell r="BG540">
            <v>0.96528144001522587</v>
          </cell>
          <cell r="BH540">
            <v>2245.1287957026138</v>
          </cell>
          <cell r="BI540">
            <v>3148.3200000000011</v>
          </cell>
        </row>
        <row r="541">
          <cell r="A541" t="str">
            <v>л/с №3000000147518</v>
          </cell>
          <cell r="B541" t="str">
            <v>А/м 216</v>
          </cell>
          <cell r="C541" t="str">
            <v>Акмаева Аделя Растямовна</v>
          </cell>
          <cell r="D541">
            <v>13.8</v>
          </cell>
          <cell r="E541">
            <v>31</v>
          </cell>
          <cell r="F541">
            <v>28</v>
          </cell>
          <cell r="G541">
            <v>31</v>
          </cell>
          <cell r="H541">
            <v>30</v>
          </cell>
          <cell r="I541">
            <v>31</v>
          </cell>
          <cell r="J541">
            <v>30</v>
          </cell>
          <cell r="K541">
            <v>31</v>
          </cell>
          <cell r="L541">
            <v>31</v>
          </cell>
          <cell r="M541">
            <v>30</v>
          </cell>
          <cell r="N541">
            <v>31</v>
          </cell>
          <cell r="O541">
            <v>30</v>
          </cell>
          <cell r="P541">
            <v>31</v>
          </cell>
          <cell r="Q541">
            <v>365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0.20604484447919855</v>
          </cell>
          <cell r="AU541">
            <v>0.1564699516609622</v>
          </cell>
          <cell r="AV541">
            <v>8.5160729553483694E-2</v>
          </cell>
          <cell r="AW541">
            <v>0</v>
          </cell>
          <cell r="AX541">
            <v>1.4972271372057358E-2</v>
          </cell>
          <cell r="AY541">
            <v>7.240218528089009E-4</v>
          </cell>
          <cell r="AZ541">
            <v>0</v>
          </cell>
          <cell r="BA541">
            <v>1.1622535239385196E-2</v>
          </cell>
          <cell r="BB541">
            <v>1.4462807256169382E-2</v>
          </cell>
          <cell r="BC541">
            <v>0.11511486064870433</v>
          </cell>
          <cell r="BD541">
            <v>0.14521419967714</v>
          </cell>
          <cell r="BE541">
            <v>0.21549521827531629</v>
          </cell>
          <cell r="BF541">
            <v>0.96528144001522587</v>
          </cell>
          <cell r="BG541">
            <v>0.96528144001522587</v>
          </cell>
          <cell r="BH541">
            <v>2245.1287957026138</v>
          </cell>
          <cell r="BI541">
            <v>3148.3200000000011</v>
          </cell>
        </row>
        <row r="542">
          <cell r="A542" t="str">
            <v>л/с №3000000147512</v>
          </cell>
          <cell r="B542" t="str">
            <v>А/м 217</v>
          </cell>
          <cell r="C542" t="str">
            <v>Хо Тхи Тхуи</v>
          </cell>
          <cell r="D542">
            <v>13.5</v>
          </cell>
          <cell r="E542">
            <v>31</v>
          </cell>
          <cell r="F542">
            <v>28</v>
          </cell>
          <cell r="G542">
            <v>31</v>
          </cell>
          <cell r="H542">
            <v>30</v>
          </cell>
          <cell r="I542">
            <v>31</v>
          </cell>
          <cell r="J542">
            <v>30</v>
          </cell>
          <cell r="K542">
            <v>31</v>
          </cell>
          <cell r="L542">
            <v>31</v>
          </cell>
          <cell r="M542">
            <v>30</v>
          </cell>
          <cell r="N542">
            <v>31</v>
          </cell>
          <cell r="O542">
            <v>30</v>
          </cell>
          <cell r="P542">
            <v>31</v>
          </cell>
          <cell r="Q542">
            <v>365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0.20156560872965076</v>
          </cell>
          <cell r="AU542">
            <v>0.15306843097268041</v>
          </cell>
          <cell r="AV542">
            <v>8.3309409345799251E-2</v>
          </cell>
          <cell r="AW542">
            <v>0</v>
          </cell>
          <cell r="AX542">
            <v>1.4646787211795239E-2</v>
          </cell>
          <cell r="AY542">
            <v>7.082822473130552E-4</v>
          </cell>
          <cell r="AZ542">
            <v>0</v>
          </cell>
          <cell r="BA542">
            <v>1.1369871429833343E-2</v>
          </cell>
          <cell r="BB542">
            <v>1.4148398402774395E-2</v>
          </cell>
          <cell r="BC542">
            <v>0.11261236367808031</v>
          </cell>
          <cell r="BD542">
            <v>0.14205736924937609</v>
          </cell>
          <cell r="BE542">
            <v>0.21081053961715721</v>
          </cell>
          <cell r="BF542">
            <v>0.94429706088446008</v>
          </cell>
          <cell r="BG542">
            <v>0.94429706088446008</v>
          </cell>
          <cell r="BH542">
            <v>2196.3216479699481</v>
          </cell>
          <cell r="BI542">
            <v>3078.48</v>
          </cell>
        </row>
        <row r="543">
          <cell r="A543" t="str">
            <v>л/с №3000000147511</v>
          </cell>
          <cell r="B543" t="str">
            <v>А/м 218</v>
          </cell>
          <cell r="C543" t="str">
            <v>Филиппов Олег Васильевич</v>
          </cell>
          <cell r="D543">
            <v>13.7</v>
          </cell>
          <cell r="E543">
            <v>31</v>
          </cell>
          <cell r="F543">
            <v>28</v>
          </cell>
          <cell r="G543">
            <v>31</v>
          </cell>
          <cell r="H543">
            <v>30</v>
          </cell>
          <cell r="I543">
            <v>31</v>
          </cell>
          <cell r="J543">
            <v>30</v>
          </cell>
          <cell r="K543">
            <v>31</v>
          </cell>
          <cell r="L543">
            <v>31</v>
          </cell>
          <cell r="M543">
            <v>30</v>
          </cell>
          <cell r="N543">
            <v>31</v>
          </cell>
          <cell r="O543">
            <v>30</v>
          </cell>
          <cell r="P543">
            <v>31</v>
          </cell>
          <cell r="Q543">
            <v>365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0.20455176589601592</v>
          </cell>
          <cell r="AU543">
            <v>0.15533611143153492</v>
          </cell>
          <cell r="AV543">
            <v>8.454362281758887E-2</v>
          </cell>
          <cell r="AW543">
            <v>0</v>
          </cell>
          <cell r="AX543">
            <v>1.4863776651969984E-2</v>
          </cell>
          <cell r="AY543">
            <v>7.1877531764361893E-4</v>
          </cell>
          <cell r="AZ543">
            <v>0</v>
          </cell>
          <cell r="BA543">
            <v>1.1538313969534577E-2</v>
          </cell>
          <cell r="BB543">
            <v>1.435800430503772E-2</v>
          </cell>
          <cell r="BC543">
            <v>0.11428069499182965</v>
          </cell>
          <cell r="BD543">
            <v>0.14416192286788534</v>
          </cell>
          <cell r="BE543">
            <v>0.21393365872259656</v>
          </cell>
          <cell r="BF543">
            <v>0.95828664697163712</v>
          </cell>
          <cell r="BG543">
            <v>0.95828664697163712</v>
          </cell>
          <cell r="BH543">
            <v>2228.8597464583913</v>
          </cell>
          <cell r="BI543">
            <v>3126</v>
          </cell>
        </row>
        <row r="544">
          <cell r="A544" t="str">
            <v>л/с №3000000147506</v>
          </cell>
          <cell r="B544" t="str">
            <v>А/м 219</v>
          </cell>
          <cell r="C544" t="str">
            <v>Акмаева Наталья Тимофеевна</v>
          </cell>
          <cell r="D544">
            <v>22.2</v>
          </cell>
          <cell r="E544">
            <v>31</v>
          </cell>
          <cell r="F544">
            <v>28</v>
          </cell>
          <cell r="G544">
            <v>31</v>
          </cell>
          <cell r="H544">
            <v>30</v>
          </cell>
          <cell r="I544">
            <v>31</v>
          </cell>
          <cell r="J544">
            <v>30</v>
          </cell>
          <cell r="K544">
            <v>31</v>
          </cell>
          <cell r="L544">
            <v>31</v>
          </cell>
          <cell r="M544">
            <v>30</v>
          </cell>
          <cell r="N544">
            <v>31</v>
          </cell>
          <cell r="O544">
            <v>30</v>
          </cell>
          <cell r="P544">
            <v>31</v>
          </cell>
          <cell r="Q544">
            <v>365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0.33146344546653678</v>
          </cell>
          <cell r="AU544">
            <v>0.25171253093285223</v>
          </cell>
          <cell r="AV544">
            <v>0.13699769536864767</v>
          </cell>
          <cell r="AW544">
            <v>0</v>
          </cell>
          <cell r="AX544">
            <v>2.4085827859396617E-2</v>
          </cell>
          <cell r="AY544">
            <v>1.1647308066925796E-3</v>
          </cell>
          <cell r="AZ544">
            <v>0</v>
          </cell>
          <cell r="BA544">
            <v>1.869712190683705E-2</v>
          </cell>
          <cell r="BB544">
            <v>2.3266255151229005E-2</v>
          </cell>
          <cell r="BC544">
            <v>0.18518477582617651</v>
          </cell>
          <cell r="BD544">
            <v>0.23360545165452956</v>
          </cell>
          <cell r="BE544">
            <v>0.34666622070376962</v>
          </cell>
          <cell r="BF544">
            <v>1.5528440556766676</v>
          </cell>
          <cell r="BG544">
            <v>1.5528440556766676</v>
          </cell>
          <cell r="BH544">
            <v>3611.7289322172478</v>
          </cell>
          <cell r="BI544">
            <v>5062.9199999999992</v>
          </cell>
        </row>
        <row r="545">
          <cell r="A545" t="str">
            <v>л/с №3000000147502</v>
          </cell>
          <cell r="B545" t="str">
            <v>А/м 220</v>
          </cell>
          <cell r="C545" t="str">
            <v>Донских Николай Николаевич</v>
          </cell>
          <cell r="D545">
            <v>11.1</v>
          </cell>
          <cell r="E545">
            <v>31</v>
          </cell>
          <cell r="F545">
            <v>28</v>
          </cell>
          <cell r="G545">
            <v>31</v>
          </cell>
          <cell r="H545">
            <v>30</v>
          </cell>
          <cell r="I545">
            <v>31</v>
          </cell>
          <cell r="J545">
            <v>30</v>
          </cell>
          <cell r="K545">
            <v>31</v>
          </cell>
          <cell r="L545">
            <v>31</v>
          </cell>
          <cell r="M545">
            <v>30</v>
          </cell>
          <cell r="N545">
            <v>31</v>
          </cell>
          <cell r="O545">
            <v>30</v>
          </cell>
          <cell r="P545">
            <v>31</v>
          </cell>
          <cell r="Q545">
            <v>365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0.16573172273326839</v>
          </cell>
          <cell r="AU545">
            <v>0.12585626546642611</v>
          </cell>
          <cell r="AV545">
            <v>6.8498847684323835E-2</v>
          </cell>
          <cell r="AW545">
            <v>0</v>
          </cell>
          <cell r="AX545">
            <v>1.2042913929698308E-2</v>
          </cell>
          <cell r="AY545">
            <v>5.823654033462898E-4</v>
          </cell>
          <cell r="AZ545">
            <v>0</v>
          </cell>
          <cell r="BA545">
            <v>9.3485609534185252E-3</v>
          </cell>
          <cell r="BB545">
            <v>1.1633127575614502E-2</v>
          </cell>
          <cell r="BC545">
            <v>9.2592387913088256E-2</v>
          </cell>
          <cell r="BD545">
            <v>0.11680272582726478</v>
          </cell>
          <cell r="BE545">
            <v>0.17333311035188481</v>
          </cell>
          <cell r="BF545">
            <v>0.77642202783833381</v>
          </cell>
          <cell r="BG545">
            <v>0.77642202783833381</v>
          </cell>
          <cell r="BH545">
            <v>1805.8644661086239</v>
          </cell>
          <cell r="BI545">
            <v>2531.52</v>
          </cell>
        </row>
        <row r="546">
          <cell r="A546" t="str">
            <v>л/с №3000000147501</v>
          </cell>
          <cell r="B546" t="str">
            <v>А/м 221</v>
          </cell>
          <cell r="C546" t="str">
            <v>Чуйкова Ольга Витальевна</v>
          </cell>
          <cell r="D546">
            <v>13.8</v>
          </cell>
          <cell r="E546">
            <v>31</v>
          </cell>
          <cell r="F546">
            <v>28</v>
          </cell>
          <cell r="G546">
            <v>31</v>
          </cell>
          <cell r="H546">
            <v>30</v>
          </cell>
          <cell r="I546">
            <v>31</v>
          </cell>
          <cell r="J546">
            <v>30</v>
          </cell>
          <cell r="K546">
            <v>31</v>
          </cell>
          <cell r="L546">
            <v>31</v>
          </cell>
          <cell r="M546">
            <v>30</v>
          </cell>
          <cell r="N546">
            <v>31</v>
          </cell>
          <cell r="O546">
            <v>30</v>
          </cell>
          <cell r="P546">
            <v>31</v>
          </cell>
          <cell r="Q546">
            <v>365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0.20604484447919855</v>
          </cell>
          <cell r="AU546">
            <v>0.1564699516609622</v>
          </cell>
          <cell r="AV546">
            <v>8.5160729553483694E-2</v>
          </cell>
          <cell r="AW546">
            <v>0</v>
          </cell>
          <cell r="AX546">
            <v>1.4972271372057358E-2</v>
          </cell>
          <cell r="AY546">
            <v>7.240218528089009E-4</v>
          </cell>
          <cell r="AZ546">
            <v>0</v>
          </cell>
          <cell r="BA546">
            <v>1.1622535239385196E-2</v>
          </cell>
          <cell r="BB546">
            <v>1.4462807256169382E-2</v>
          </cell>
          <cell r="BC546">
            <v>0.11511486064870433</v>
          </cell>
          <cell r="BD546">
            <v>0.14521419967714</v>
          </cell>
          <cell r="BE546">
            <v>0.21549521827531629</v>
          </cell>
          <cell r="BF546">
            <v>0.96528144001522587</v>
          </cell>
          <cell r="BG546">
            <v>0.96528144001522587</v>
          </cell>
          <cell r="BH546">
            <v>2245.1287957026138</v>
          </cell>
          <cell r="BI546">
            <v>3148.3200000000011</v>
          </cell>
        </row>
        <row r="547">
          <cell r="A547" t="str">
            <v>л/с №3000000147500</v>
          </cell>
          <cell r="B547" t="str">
            <v>А/м 222</v>
          </cell>
          <cell r="C547" t="str">
            <v>Даян Лилит Арташесовна</v>
          </cell>
          <cell r="D547">
            <v>13.6</v>
          </cell>
          <cell r="E547">
            <v>31</v>
          </cell>
          <cell r="F547">
            <v>28</v>
          </cell>
          <cell r="G547">
            <v>31</v>
          </cell>
          <cell r="H547">
            <v>30</v>
          </cell>
          <cell r="I547">
            <v>31</v>
          </cell>
          <cell r="J547">
            <v>30</v>
          </cell>
          <cell r="K547">
            <v>31</v>
          </cell>
          <cell r="L547">
            <v>31</v>
          </cell>
          <cell r="M547">
            <v>30</v>
          </cell>
          <cell r="N547">
            <v>31</v>
          </cell>
          <cell r="O547">
            <v>30</v>
          </cell>
          <cell r="P547">
            <v>31</v>
          </cell>
          <cell r="Q547">
            <v>365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0.20305868731283336</v>
          </cell>
          <cell r="AU547">
            <v>0.15420227120210767</v>
          </cell>
          <cell r="AV547">
            <v>8.3926516081694061E-2</v>
          </cell>
          <cell r="AW547">
            <v>0</v>
          </cell>
          <cell r="AX547">
            <v>1.4755281931882611E-2</v>
          </cell>
          <cell r="AY547">
            <v>7.1352878247833706E-4</v>
          </cell>
          <cell r="AZ547">
            <v>0</v>
          </cell>
          <cell r="BA547">
            <v>1.1454092699683959E-2</v>
          </cell>
          <cell r="BB547">
            <v>1.4253201353906057E-2</v>
          </cell>
          <cell r="BC547">
            <v>0.11344652933495497</v>
          </cell>
          <cell r="BD547">
            <v>0.14310964605863072</v>
          </cell>
          <cell r="BE547">
            <v>0.2123720991698769</v>
          </cell>
          <cell r="BF547">
            <v>0.9512918539280486</v>
          </cell>
          <cell r="BG547">
            <v>0.9512918539280486</v>
          </cell>
          <cell r="BH547">
            <v>2212.5906972141697</v>
          </cell>
          <cell r="BI547">
            <v>3103.6799999999989</v>
          </cell>
        </row>
        <row r="548">
          <cell r="A548" t="str">
            <v>л/с №3000000147446</v>
          </cell>
          <cell r="B548" t="str">
            <v>А/м 223</v>
          </cell>
          <cell r="C548" t="str">
            <v>Юркова Марина Анатольевна</v>
          </cell>
          <cell r="D548">
            <v>13.8</v>
          </cell>
          <cell r="E548">
            <v>31</v>
          </cell>
          <cell r="F548">
            <v>28</v>
          </cell>
          <cell r="G548">
            <v>31</v>
          </cell>
          <cell r="H548">
            <v>30</v>
          </cell>
          <cell r="I548">
            <v>31</v>
          </cell>
          <cell r="J548">
            <v>30</v>
          </cell>
          <cell r="K548">
            <v>31</v>
          </cell>
          <cell r="L548">
            <v>31</v>
          </cell>
          <cell r="M548">
            <v>30</v>
          </cell>
          <cell r="N548">
            <v>31</v>
          </cell>
          <cell r="O548">
            <v>30</v>
          </cell>
          <cell r="P548">
            <v>31</v>
          </cell>
          <cell r="Q548">
            <v>365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0.20604484447919855</v>
          </cell>
          <cell r="AU548">
            <v>0.1564699516609622</v>
          </cell>
          <cell r="AV548">
            <v>8.5160729553483694E-2</v>
          </cell>
          <cell r="AW548">
            <v>0</v>
          </cell>
          <cell r="AX548">
            <v>1.4972271372057358E-2</v>
          </cell>
          <cell r="AY548">
            <v>7.240218528089009E-4</v>
          </cell>
          <cell r="AZ548">
            <v>0</v>
          </cell>
          <cell r="BA548">
            <v>1.1622535239385196E-2</v>
          </cell>
          <cell r="BB548">
            <v>1.4462807256169382E-2</v>
          </cell>
          <cell r="BC548">
            <v>0.11511486064870433</v>
          </cell>
          <cell r="BD548">
            <v>0.14521419967714</v>
          </cell>
          <cell r="BE548">
            <v>0.21549521827531629</v>
          </cell>
          <cell r="BF548">
            <v>0.96528144001522587</v>
          </cell>
          <cell r="BG548">
            <v>0.96528144001522587</v>
          </cell>
          <cell r="BH548">
            <v>2245.1287957026138</v>
          </cell>
          <cell r="BI548">
            <v>3148.3200000000011</v>
          </cell>
        </row>
        <row r="549">
          <cell r="A549" t="str">
            <v>л/с №3000000147404</v>
          </cell>
          <cell r="B549" t="str">
            <v>А/м 224</v>
          </cell>
          <cell r="C549" t="str">
            <v>Пашевич Дмитрий Владимирович</v>
          </cell>
          <cell r="D549">
            <v>13.8</v>
          </cell>
          <cell r="E549">
            <v>31</v>
          </cell>
          <cell r="F549">
            <v>28</v>
          </cell>
          <cell r="G549">
            <v>31</v>
          </cell>
          <cell r="H549">
            <v>30</v>
          </cell>
          <cell r="I549">
            <v>31</v>
          </cell>
          <cell r="J549">
            <v>30</v>
          </cell>
          <cell r="K549">
            <v>31</v>
          </cell>
          <cell r="L549">
            <v>31</v>
          </cell>
          <cell r="M549">
            <v>30</v>
          </cell>
          <cell r="N549">
            <v>31</v>
          </cell>
          <cell r="O549">
            <v>30</v>
          </cell>
          <cell r="P549">
            <v>31</v>
          </cell>
          <cell r="Q549">
            <v>365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0.20604484447919855</v>
          </cell>
          <cell r="AU549">
            <v>0.1564699516609622</v>
          </cell>
          <cell r="AV549">
            <v>8.5160729553483694E-2</v>
          </cell>
          <cell r="AW549">
            <v>0</v>
          </cell>
          <cell r="AX549">
            <v>1.4972271372057358E-2</v>
          </cell>
          <cell r="AY549">
            <v>7.240218528089009E-4</v>
          </cell>
          <cell r="AZ549">
            <v>0</v>
          </cell>
          <cell r="BA549">
            <v>1.1622535239385196E-2</v>
          </cell>
          <cell r="BB549">
            <v>1.4462807256169382E-2</v>
          </cell>
          <cell r="BC549">
            <v>0.11511486064870433</v>
          </cell>
          <cell r="BD549">
            <v>0.14521419967714</v>
          </cell>
          <cell r="BE549">
            <v>0.21549521827531629</v>
          </cell>
          <cell r="BF549">
            <v>0.96528144001522587</v>
          </cell>
          <cell r="BG549">
            <v>0.96528144001522587</v>
          </cell>
          <cell r="BH549">
            <v>2245.1287957026138</v>
          </cell>
          <cell r="BI549">
            <v>3148.3200000000011</v>
          </cell>
        </row>
        <row r="550">
          <cell r="A550" t="str">
            <v>л/с №3000000147402</v>
          </cell>
          <cell r="B550" t="str">
            <v>А/м 225</v>
          </cell>
          <cell r="C550" t="str">
            <v>Пашевич Дмитрий Владимирович</v>
          </cell>
          <cell r="D550">
            <v>13.5</v>
          </cell>
          <cell r="E550">
            <v>31</v>
          </cell>
          <cell r="F550">
            <v>28</v>
          </cell>
          <cell r="G550">
            <v>31</v>
          </cell>
          <cell r="H550">
            <v>30</v>
          </cell>
          <cell r="I550">
            <v>31</v>
          </cell>
          <cell r="J550">
            <v>30</v>
          </cell>
          <cell r="K550">
            <v>31</v>
          </cell>
          <cell r="L550">
            <v>31</v>
          </cell>
          <cell r="M550">
            <v>30</v>
          </cell>
          <cell r="N550">
            <v>31</v>
          </cell>
          <cell r="O550">
            <v>30</v>
          </cell>
          <cell r="P550">
            <v>31</v>
          </cell>
          <cell r="Q550">
            <v>365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0.20156560872965076</v>
          </cell>
          <cell r="AU550">
            <v>0.15306843097268041</v>
          </cell>
          <cell r="AV550">
            <v>8.3309409345799251E-2</v>
          </cell>
          <cell r="AW550">
            <v>0</v>
          </cell>
          <cell r="AX550">
            <v>1.4646787211795239E-2</v>
          </cell>
          <cell r="AY550">
            <v>7.082822473130552E-4</v>
          </cell>
          <cell r="AZ550">
            <v>0</v>
          </cell>
          <cell r="BA550">
            <v>1.1369871429833343E-2</v>
          </cell>
          <cell r="BB550">
            <v>1.4148398402774395E-2</v>
          </cell>
          <cell r="BC550">
            <v>0.11261236367808031</v>
          </cell>
          <cell r="BD550">
            <v>0.14205736924937609</v>
          </cell>
          <cell r="BE550">
            <v>0.21081053961715721</v>
          </cell>
          <cell r="BF550">
            <v>0.94429706088446008</v>
          </cell>
          <cell r="BG550">
            <v>0.94429706088446008</v>
          </cell>
          <cell r="BH550">
            <v>2196.3216479699481</v>
          </cell>
          <cell r="BI550">
            <v>3078.48</v>
          </cell>
        </row>
        <row r="551">
          <cell r="A551" t="str">
            <v>л/с №3000000147398</v>
          </cell>
          <cell r="B551" t="str">
            <v>А/м 226</v>
          </cell>
          <cell r="C551" t="str">
            <v>Леонтьев Алексей Борисович</v>
          </cell>
          <cell r="D551">
            <v>13.8</v>
          </cell>
          <cell r="E551">
            <v>31</v>
          </cell>
          <cell r="F551">
            <v>28</v>
          </cell>
          <cell r="G551">
            <v>31</v>
          </cell>
          <cell r="H551">
            <v>30</v>
          </cell>
          <cell r="I551">
            <v>31</v>
          </cell>
          <cell r="J551">
            <v>30</v>
          </cell>
          <cell r="K551">
            <v>31</v>
          </cell>
          <cell r="L551">
            <v>31</v>
          </cell>
          <cell r="M551">
            <v>30</v>
          </cell>
          <cell r="N551">
            <v>31</v>
          </cell>
          <cell r="O551">
            <v>30</v>
          </cell>
          <cell r="P551">
            <v>31</v>
          </cell>
          <cell r="Q551">
            <v>365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0.20604484447919855</v>
          </cell>
          <cell r="AU551">
            <v>0.1564699516609622</v>
          </cell>
          <cell r="AV551">
            <v>8.5160729553483694E-2</v>
          </cell>
          <cell r="AW551">
            <v>0</v>
          </cell>
          <cell r="AX551">
            <v>1.4972271372057358E-2</v>
          </cell>
          <cell r="AY551">
            <v>7.240218528089009E-4</v>
          </cell>
          <cell r="AZ551">
            <v>0</v>
          </cell>
          <cell r="BA551">
            <v>1.1622535239385196E-2</v>
          </cell>
          <cell r="BB551">
            <v>1.4462807256169382E-2</v>
          </cell>
          <cell r="BC551">
            <v>0.11511486064870433</v>
          </cell>
          <cell r="BD551">
            <v>0.14521419967714</v>
          </cell>
          <cell r="BE551">
            <v>0.21549521827531629</v>
          </cell>
          <cell r="BF551">
            <v>0.96528144001522587</v>
          </cell>
          <cell r="BG551">
            <v>0.96528144001522587</v>
          </cell>
          <cell r="BH551">
            <v>2245.1287957026138</v>
          </cell>
          <cell r="BI551">
            <v>3148.3200000000011</v>
          </cell>
        </row>
        <row r="552">
          <cell r="A552" t="str">
            <v>л/с №3000000147395</v>
          </cell>
          <cell r="B552" t="str">
            <v>А/м 227</v>
          </cell>
          <cell r="C552" t="str">
            <v>Сиротинин Валерий Николаевич</v>
          </cell>
          <cell r="D552">
            <v>13.8</v>
          </cell>
          <cell r="E552">
            <v>31</v>
          </cell>
          <cell r="F552">
            <v>28</v>
          </cell>
          <cell r="G552">
            <v>31</v>
          </cell>
          <cell r="H552">
            <v>30</v>
          </cell>
          <cell r="I552">
            <v>31</v>
          </cell>
          <cell r="J552">
            <v>30</v>
          </cell>
          <cell r="K552">
            <v>31</v>
          </cell>
          <cell r="L552">
            <v>31</v>
          </cell>
          <cell r="M552">
            <v>30</v>
          </cell>
          <cell r="N552">
            <v>31</v>
          </cell>
          <cell r="O552">
            <v>30</v>
          </cell>
          <cell r="P552">
            <v>31</v>
          </cell>
          <cell r="Q552">
            <v>365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0.20604484447919855</v>
          </cell>
          <cell r="AU552">
            <v>0.1564699516609622</v>
          </cell>
          <cell r="AV552">
            <v>8.5160729553483694E-2</v>
          </cell>
          <cell r="AW552">
            <v>0</v>
          </cell>
          <cell r="AX552">
            <v>1.4972271372057358E-2</v>
          </cell>
          <cell r="AY552">
            <v>7.240218528089009E-4</v>
          </cell>
          <cell r="AZ552">
            <v>0</v>
          </cell>
          <cell r="BA552">
            <v>1.1622535239385196E-2</v>
          </cell>
          <cell r="BB552">
            <v>1.4462807256169382E-2</v>
          </cell>
          <cell r="BC552">
            <v>0.11511486064870433</v>
          </cell>
          <cell r="BD552">
            <v>0.14521419967714</v>
          </cell>
          <cell r="BE552">
            <v>0.21549521827531629</v>
          </cell>
          <cell r="BF552">
            <v>0.96528144001522587</v>
          </cell>
          <cell r="BG552">
            <v>0.96528144001522587</v>
          </cell>
          <cell r="BH552">
            <v>2245.1287957026138</v>
          </cell>
          <cell r="BI552">
            <v>3148.3200000000011</v>
          </cell>
        </row>
        <row r="553">
          <cell r="A553" t="str">
            <v>л/с №3000000148250</v>
          </cell>
          <cell r="B553" t="str">
            <v>А/м 228</v>
          </cell>
          <cell r="C553" t="str">
            <v>Сиротинин Валерий Николаевич</v>
          </cell>
          <cell r="D553">
            <v>13.6</v>
          </cell>
          <cell r="E553">
            <v>31</v>
          </cell>
          <cell r="F553">
            <v>28</v>
          </cell>
          <cell r="G553">
            <v>31</v>
          </cell>
          <cell r="H553">
            <v>30</v>
          </cell>
          <cell r="I553">
            <v>31</v>
          </cell>
          <cell r="J553">
            <v>30</v>
          </cell>
          <cell r="K553">
            <v>31</v>
          </cell>
          <cell r="L553">
            <v>31</v>
          </cell>
          <cell r="M553">
            <v>30</v>
          </cell>
          <cell r="N553">
            <v>31</v>
          </cell>
          <cell r="O553">
            <v>30</v>
          </cell>
          <cell r="P553">
            <v>31</v>
          </cell>
          <cell r="Q553">
            <v>365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0.20305868731283336</v>
          </cell>
          <cell r="AU553">
            <v>0.15420227120210767</v>
          </cell>
          <cell r="AV553">
            <v>8.3926516081694061E-2</v>
          </cell>
          <cell r="AW553">
            <v>0</v>
          </cell>
          <cell r="AX553">
            <v>1.4755281931882611E-2</v>
          </cell>
          <cell r="AY553">
            <v>7.1352878247833706E-4</v>
          </cell>
          <cell r="AZ553">
            <v>0</v>
          </cell>
          <cell r="BA553">
            <v>1.1454092699683959E-2</v>
          </cell>
          <cell r="BB553">
            <v>1.4253201353906057E-2</v>
          </cell>
          <cell r="BC553">
            <v>0.11344652933495497</v>
          </cell>
          <cell r="BD553">
            <v>0.14310964605863072</v>
          </cell>
          <cell r="BE553">
            <v>0.2123720991698769</v>
          </cell>
          <cell r="BF553">
            <v>0.9512918539280486</v>
          </cell>
          <cell r="BG553">
            <v>0.9512918539280486</v>
          </cell>
          <cell r="BH553">
            <v>2212.5906972141697</v>
          </cell>
          <cell r="BI553">
            <v>3103.6799999999989</v>
          </cell>
        </row>
        <row r="554">
          <cell r="A554" t="str">
            <v>л/с №3000000147387</v>
          </cell>
          <cell r="B554" t="str">
            <v>А/м 229</v>
          </cell>
          <cell r="C554" t="str">
            <v>Викентьев Андрей Евгеньевич</v>
          </cell>
          <cell r="D554">
            <v>13.8</v>
          </cell>
          <cell r="E554">
            <v>31</v>
          </cell>
          <cell r="F554">
            <v>28</v>
          </cell>
          <cell r="G554">
            <v>31</v>
          </cell>
          <cell r="H554">
            <v>30</v>
          </cell>
          <cell r="I554">
            <v>31</v>
          </cell>
          <cell r="J554">
            <v>30</v>
          </cell>
          <cell r="K554">
            <v>31</v>
          </cell>
          <cell r="L554">
            <v>31</v>
          </cell>
          <cell r="M554">
            <v>30</v>
          </cell>
          <cell r="N554">
            <v>31</v>
          </cell>
          <cell r="O554">
            <v>30</v>
          </cell>
          <cell r="P554">
            <v>31</v>
          </cell>
          <cell r="Q554">
            <v>365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0.20604484447919855</v>
          </cell>
          <cell r="AU554">
            <v>0.1564699516609622</v>
          </cell>
          <cell r="AV554">
            <v>8.5160729553483694E-2</v>
          </cell>
          <cell r="AW554">
            <v>0</v>
          </cell>
          <cell r="AX554">
            <v>1.4972271372057358E-2</v>
          </cell>
          <cell r="AY554">
            <v>7.240218528089009E-4</v>
          </cell>
          <cell r="AZ554">
            <v>0</v>
          </cell>
          <cell r="BA554">
            <v>1.1622535239385196E-2</v>
          </cell>
          <cell r="BB554">
            <v>1.4462807256169382E-2</v>
          </cell>
          <cell r="BC554">
            <v>0.11511486064870433</v>
          </cell>
          <cell r="BD554">
            <v>0.14521419967714</v>
          </cell>
          <cell r="BE554">
            <v>0.21549521827531629</v>
          </cell>
          <cell r="BF554">
            <v>0.96528144001522587</v>
          </cell>
          <cell r="BG554">
            <v>0.96528144001522587</v>
          </cell>
          <cell r="BH554">
            <v>2245.1287957026138</v>
          </cell>
          <cell r="BI554">
            <v>3148.3200000000011</v>
          </cell>
        </row>
        <row r="555">
          <cell r="A555" t="str">
            <v>л/с №3000000173069</v>
          </cell>
          <cell r="B555" t="str">
            <v>А/м 230</v>
          </cell>
          <cell r="C555" t="str">
            <v>Кишмишян Венера Ринатовна</v>
          </cell>
          <cell r="D555">
            <v>10.9</v>
          </cell>
          <cell r="E555">
            <v>31</v>
          </cell>
          <cell r="F555">
            <v>28</v>
          </cell>
          <cell r="G555">
            <v>31</v>
          </cell>
          <cell r="H555">
            <v>30</v>
          </cell>
          <cell r="I555">
            <v>31</v>
          </cell>
          <cell r="J555">
            <v>30</v>
          </cell>
          <cell r="K555">
            <v>31</v>
          </cell>
          <cell r="L555">
            <v>31</v>
          </cell>
          <cell r="M555">
            <v>30</v>
          </cell>
          <cell r="N555">
            <v>31</v>
          </cell>
          <cell r="O555">
            <v>30</v>
          </cell>
          <cell r="P555">
            <v>31</v>
          </cell>
          <cell r="Q555">
            <v>365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0.1627455655669032</v>
          </cell>
          <cell r="AU555">
            <v>0.1235885850075716</v>
          </cell>
          <cell r="AV555">
            <v>6.7264634212534216E-2</v>
          </cell>
          <cell r="AW555">
            <v>0</v>
          </cell>
          <cell r="AX555">
            <v>1.1825924489523564E-2</v>
          </cell>
          <cell r="AY555">
            <v>5.7187233301572607E-4</v>
          </cell>
          <cell r="AZ555">
            <v>0</v>
          </cell>
          <cell r="BA555">
            <v>9.1801184137172923E-3</v>
          </cell>
          <cell r="BB555">
            <v>1.1423521673351179E-2</v>
          </cell>
          <cell r="BC555">
            <v>9.0924056599338915E-2</v>
          </cell>
          <cell r="BD555">
            <v>0.11469817220875551</v>
          </cell>
          <cell r="BE555">
            <v>0.17020999124644545</v>
          </cell>
          <cell r="BF555">
            <v>0.76243244175115665</v>
          </cell>
          <cell r="BG555">
            <v>0.76243244175115665</v>
          </cell>
          <cell r="BH555">
            <v>1773.3263676201802</v>
          </cell>
          <cell r="BI555">
            <v>2486.88</v>
          </cell>
        </row>
        <row r="556">
          <cell r="A556" t="str">
            <v>л/с №3000000173070</v>
          </cell>
          <cell r="B556" t="str">
            <v>А/м 231</v>
          </cell>
          <cell r="C556" t="str">
            <v>Кишмишян Венера Ринатовна</v>
          </cell>
          <cell r="D556">
            <v>10.7</v>
          </cell>
          <cell r="E556">
            <v>31</v>
          </cell>
          <cell r="F556">
            <v>28</v>
          </cell>
          <cell r="G556">
            <v>31</v>
          </cell>
          <cell r="H556">
            <v>30</v>
          </cell>
          <cell r="I556">
            <v>31</v>
          </cell>
          <cell r="J556">
            <v>30</v>
          </cell>
          <cell r="K556">
            <v>31</v>
          </cell>
          <cell r="L556">
            <v>31</v>
          </cell>
          <cell r="M556">
            <v>30</v>
          </cell>
          <cell r="N556">
            <v>31</v>
          </cell>
          <cell r="O556">
            <v>30</v>
          </cell>
          <cell r="P556">
            <v>31</v>
          </cell>
          <cell r="Q556">
            <v>365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0.15975940840053798</v>
          </cell>
          <cell r="AU556">
            <v>0.12132090454871705</v>
          </cell>
          <cell r="AV556">
            <v>6.6030420740744597E-2</v>
          </cell>
          <cell r="AW556">
            <v>0</v>
          </cell>
          <cell r="AX556">
            <v>1.1608935049348819E-2</v>
          </cell>
          <cell r="AY556">
            <v>5.6137926268516223E-4</v>
          </cell>
          <cell r="AZ556">
            <v>0</v>
          </cell>
          <cell r="BA556">
            <v>9.011675874016056E-3</v>
          </cell>
          <cell r="BB556">
            <v>1.1213915771087853E-2</v>
          </cell>
          <cell r="BC556">
            <v>8.9255725285589574E-2</v>
          </cell>
          <cell r="BD556">
            <v>0.11259361859024622</v>
          </cell>
          <cell r="BE556">
            <v>0.16708687214100607</v>
          </cell>
          <cell r="BF556">
            <v>0.7484428556639795</v>
          </cell>
          <cell r="BG556">
            <v>0.7484428556639795</v>
          </cell>
          <cell r="BH556">
            <v>1740.7882691317368</v>
          </cell>
          <cell r="BI556">
            <v>2442.12</v>
          </cell>
        </row>
        <row r="557">
          <cell r="A557" t="str">
            <v>л/с №3000000147364</v>
          </cell>
          <cell r="B557" t="str">
            <v>А/м 232</v>
          </cell>
          <cell r="C557" t="str">
            <v>Чернуха Сергей Николаевич</v>
          </cell>
          <cell r="D557">
            <v>13.5</v>
          </cell>
          <cell r="E557">
            <v>31</v>
          </cell>
          <cell r="F557">
            <v>28</v>
          </cell>
          <cell r="G557">
            <v>31</v>
          </cell>
          <cell r="H557">
            <v>30</v>
          </cell>
          <cell r="I557">
            <v>31</v>
          </cell>
          <cell r="J557">
            <v>30</v>
          </cell>
          <cell r="K557">
            <v>31</v>
          </cell>
          <cell r="L557">
            <v>31</v>
          </cell>
          <cell r="M557">
            <v>30</v>
          </cell>
          <cell r="N557">
            <v>31</v>
          </cell>
          <cell r="O557">
            <v>30</v>
          </cell>
          <cell r="P557">
            <v>31</v>
          </cell>
          <cell r="Q557">
            <v>365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0.20156560872965076</v>
          </cell>
          <cell r="AU557">
            <v>0.15306843097268041</v>
          </cell>
          <cell r="AV557">
            <v>8.3309409345799251E-2</v>
          </cell>
          <cell r="AW557">
            <v>0</v>
          </cell>
          <cell r="AX557">
            <v>1.4646787211795239E-2</v>
          </cell>
          <cell r="AY557">
            <v>7.082822473130552E-4</v>
          </cell>
          <cell r="AZ557">
            <v>0</v>
          </cell>
          <cell r="BA557">
            <v>1.1369871429833343E-2</v>
          </cell>
          <cell r="BB557">
            <v>1.4148398402774395E-2</v>
          </cell>
          <cell r="BC557">
            <v>0.11261236367808031</v>
          </cell>
          <cell r="BD557">
            <v>0.14205736924937609</v>
          </cell>
          <cell r="BE557">
            <v>0.21081053961715721</v>
          </cell>
          <cell r="BF557">
            <v>0.94429706088446008</v>
          </cell>
          <cell r="BG557">
            <v>0.94429706088446008</v>
          </cell>
          <cell r="BH557">
            <v>2196.3216479699481</v>
          </cell>
          <cell r="BI557">
            <v>3078.48</v>
          </cell>
        </row>
        <row r="558">
          <cell r="A558" t="str">
            <v>л/с №3000000147363</v>
          </cell>
          <cell r="B558" t="str">
            <v>А/м 233</v>
          </cell>
          <cell r="C558" t="str">
            <v>Фоменков Сергей Егорович</v>
          </cell>
          <cell r="D558">
            <v>13.3</v>
          </cell>
          <cell r="E558">
            <v>31</v>
          </cell>
          <cell r="F558">
            <v>28</v>
          </cell>
          <cell r="G558">
            <v>31</v>
          </cell>
          <cell r="H558">
            <v>30</v>
          </cell>
          <cell r="I558">
            <v>31</v>
          </cell>
          <cell r="J558">
            <v>30</v>
          </cell>
          <cell r="K558">
            <v>31</v>
          </cell>
          <cell r="L558">
            <v>31</v>
          </cell>
          <cell r="M558">
            <v>30</v>
          </cell>
          <cell r="N558">
            <v>31</v>
          </cell>
          <cell r="O558">
            <v>30</v>
          </cell>
          <cell r="P558">
            <v>31</v>
          </cell>
          <cell r="Q558">
            <v>365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0.19857945156328558</v>
          </cell>
          <cell r="AU558">
            <v>0.15080075051382588</v>
          </cell>
          <cell r="AV558">
            <v>8.2075195874009646E-2</v>
          </cell>
          <cell r="AW558">
            <v>0</v>
          </cell>
          <cell r="AX558">
            <v>1.4429797771620496E-2</v>
          </cell>
          <cell r="AY558">
            <v>6.9778917698249147E-4</v>
          </cell>
          <cell r="AZ558">
            <v>0</v>
          </cell>
          <cell r="BA558">
            <v>1.1201428890132108E-2</v>
          </cell>
          <cell r="BB558">
            <v>1.3938792500511072E-2</v>
          </cell>
          <cell r="BC558">
            <v>0.11094403236433098</v>
          </cell>
          <cell r="BD558">
            <v>0.13995281563086681</v>
          </cell>
          <cell r="BE558">
            <v>0.20768742051171787</v>
          </cell>
          <cell r="BF558">
            <v>0.93030747479728293</v>
          </cell>
          <cell r="BG558">
            <v>0.93030747479728293</v>
          </cell>
          <cell r="BH558">
            <v>2163.7835494815045</v>
          </cell>
          <cell r="BI558">
            <v>3033.84</v>
          </cell>
        </row>
        <row r="559">
          <cell r="A559" t="str">
            <v>л/с №3000000147361</v>
          </cell>
          <cell r="B559" t="str">
            <v>А/м 234</v>
          </cell>
          <cell r="C559" t="str">
            <v>Зенина Татьяна Николаевна</v>
          </cell>
          <cell r="D559">
            <v>13</v>
          </cell>
          <cell r="E559">
            <v>31</v>
          </cell>
          <cell r="F559">
            <v>28</v>
          </cell>
          <cell r="G559">
            <v>31</v>
          </cell>
          <cell r="H559">
            <v>30</v>
          </cell>
          <cell r="I559">
            <v>31</v>
          </cell>
          <cell r="J559">
            <v>30</v>
          </cell>
          <cell r="K559">
            <v>31</v>
          </cell>
          <cell r="L559">
            <v>31</v>
          </cell>
          <cell r="M559">
            <v>30</v>
          </cell>
          <cell r="N559">
            <v>31</v>
          </cell>
          <cell r="O559">
            <v>30</v>
          </cell>
          <cell r="P559">
            <v>31</v>
          </cell>
          <cell r="Q559">
            <v>365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0.19410021581373776</v>
          </cell>
          <cell r="AU559">
            <v>0.1473992298255441</v>
          </cell>
          <cell r="AV559">
            <v>8.0223875666325217E-2</v>
          </cell>
          <cell r="AW559">
            <v>0</v>
          </cell>
          <cell r="AX559">
            <v>1.4104313611358379E-2</v>
          </cell>
          <cell r="AY559">
            <v>6.8204957148664577E-4</v>
          </cell>
          <cell r="AZ559">
            <v>0</v>
          </cell>
          <cell r="BA559">
            <v>1.0948765080580255E-2</v>
          </cell>
          <cell r="BB559">
            <v>1.3624383647116085E-2</v>
          </cell>
          <cell r="BC559">
            <v>0.10844153539370696</v>
          </cell>
          <cell r="BD559">
            <v>0.1367959852031029</v>
          </cell>
          <cell r="BE559">
            <v>0.20300274185355879</v>
          </cell>
          <cell r="BF559">
            <v>0.90932309566651714</v>
          </cell>
          <cell r="BG559">
            <v>0.90932309566651714</v>
          </cell>
          <cell r="BH559">
            <v>2114.9764017488392</v>
          </cell>
          <cell r="BI559">
            <v>2964.1200000000008</v>
          </cell>
        </row>
        <row r="560">
          <cell r="A560" t="str">
            <v>л/с №3000000147359</v>
          </cell>
          <cell r="B560" t="str">
            <v>А/м 235</v>
          </cell>
          <cell r="C560" t="str">
            <v>Чернакова Мария Александровна</v>
          </cell>
          <cell r="D560">
            <v>13.2</v>
          </cell>
          <cell r="E560">
            <v>31</v>
          </cell>
          <cell r="F560">
            <v>28</v>
          </cell>
          <cell r="G560">
            <v>31</v>
          </cell>
          <cell r="H560">
            <v>30</v>
          </cell>
          <cell r="I560">
            <v>31</v>
          </cell>
          <cell r="J560">
            <v>30</v>
          </cell>
          <cell r="K560">
            <v>31</v>
          </cell>
          <cell r="L560">
            <v>31</v>
          </cell>
          <cell r="M560">
            <v>30</v>
          </cell>
          <cell r="N560">
            <v>31</v>
          </cell>
          <cell r="O560">
            <v>30</v>
          </cell>
          <cell r="P560">
            <v>31</v>
          </cell>
          <cell r="Q560">
            <v>365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0.19708637298010295</v>
          </cell>
          <cell r="AU560">
            <v>0.1496669102843986</v>
          </cell>
          <cell r="AV560">
            <v>8.1458089138114823E-2</v>
          </cell>
          <cell r="AW560">
            <v>0</v>
          </cell>
          <cell r="AX560">
            <v>1.4321303051533122E-2</v>
          </cell>
          <cell r="AY560">
            <v>6.925426418172095E-4</v>
          </cell>
          <cell r="AZ560">
            <v>0</v>
          </cell>
          <cell r="BA560">
            <v>1.111720762028149E-2</v>
          </cell>
          <cell r="BB560">
            <v>1.3833989549379408E-2</v>
          </cell>
          <cell r="BC560">
            <v>0.1101098667074563</v>
          </cell>
          <cell r="BD560">
            <v>0.13890053882161216</v>
          </cell>
          <cell r="BE560">
            <v>0.20612586095899815</v>
          </cell>
          <cell r="BF560">
            <v>0.9233126817536943</v>
          </cell>
          <cell r="BG560">
            <v>0.9233126817536943</v>
          </cell>
          <cell r="BH560">
            <v>2147.5145002372824</v>
          </cell>
          <cell r="BI560">
            <v>3011.52</v>
          </cell>
        </row>
        <row r="561">
          <cell r="A561" t="str">
            <v>л/с №3000000147357</v>
          </cell>
          <cell r="B561" t="str">
            <v>А/м 236</v>
          </cell>
          <cell r="C561" t="str">
            <v>Кузнецова Ирина Владимировна</v>
          </cell>
          <cell r="D561">
            <v>13.3</v>
          </cell>
          <cell r="E561">
            <v>31</v>
          </cell>
          <cell r="F561">
            <v>28</v>
          </cell>
          <cell r="G561">
            <v>31</v>
          </cell>
          <cell r="H561">
            <v>30</v>
          </cell>
          <cell r="I561">
            <v>31</v>
          </cell>
          <cell r="J561">
            <v>30</v>
          </cell>
          <cell r="K561">
            <v>31</v>
          </cell>
          <cell r="L561">
            <v>31</v>
          </cell>
          <cell r="M561">
            <v>30</v>
          </cell>
          <cell r="N561">
            <v>31</v>
          </cell>
          <cell r="O561">
            <v>30</v>
          </cell>
          <cell r="P561">
            <v>31</v>
          </cell>
          <cell r="Q561">
            <v>365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0.19857945156328558</v>
          </cell>
          <cell r="AU561">
            <v>0.15080075051382588</v>
          </cell>
          <cell r="AV561">
            <v>8.2075195874009646E-2</v>
          </cell>
          <cell r="AW561">
            <v>0</v>
          </cell>
          <cell r="AX561">
            <v>1.4429797771620496E-2</v>
          </cell>
          <cell r="AY561">
            <v>6.9778917698249147E-4</v>
          </cell>
          <cell r="AZ561">
            <v>0</v>
          </cell>
          <cell r="BA561">
            <v>1.1201428890132108E-2</v>
          </cell>
          <cell r="BB561">
            <v>1.3938792500511072E-2</v>
          </cell>
          <cell r="BC561">
            <v>0.11094403236433098</v>
          </cell>
          <cell r="BD561">
            <v>0.13995281563086681</v>
          </cell>
          <cell r="BE561">
            <v>0.20768742051171787</v>
          </cell>
          <cell r="BF561">
            <v>0.93030747479728293</v>
          </cell>
          <cell r="BG561">
            <v>0.93030747479728293</v>
          </cell>
          <cell r="BH561">
            <v>2163.7835494815045</v>
          </cell>
          <cell r="BI561">
            <v>3033.84</v>
          </cell>
        </row>
        <row r="562">
          <cell r="A562" t="str">
            <v>л/с №3000000147355</v>
          </cell>
          <cell r="B562" t="str">
            <v>А/м 237</v>
          </cell>
          <cell r="C562" t="str">
            <v>Пантюшина Екатерина Александровна</v>
          </cell>
          <cell r="D562">
            <v>13.1</v>
          </cell>
          <cell r="E562">
            <v>31</v>
          </cell>
          <cell r="F562">
            <v>28</v>
          </cell>
          <cell r="G562">
            <v>31</v>
          </cell>
          <cell r="H562">
            <v>30</v>
          </cell>
          <cell r="I562">
            <v>31</v>
          </cell>
          <cell r="J562">
            <v>30</v>
          </cell>
          <cell r="K562">
            <v>31</v>
          </cell>
          <cell r="L562">
            <v>31</v>
          </cell>
          <cell r="M562">
            <v>30</v>
          </cell>
          <cell r="N562">
            <v>31</v>
          </cell>
          <cell r="O562">
            <v>30</v>
          </cell>
          <cell r="P562">
            <v>31</v>
          </cell>
          <cell r="Q562">
            <v>365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0.19559329439692036</v>
          </cell>
          <cell r="AU562">
            <v>0.14853307005497135</v>
          </cell>
          <cell r="AV562">
            <v>8.0840982402220013E-2</v>
          </cell>
          <cell r="AW562">
            <v>0</v>
          </cell>
          <cell r="AX562">
            <v>1.4212808331445751E-2</v>
          </cell>
          <cell r="AY562">
            <v>6.8729610665192763E-4</v>
          </cell>
          <cell r="AZ562">
            <v>0</v>
          </cell>
          <cell r="BA562">
            <v>1.1032986350430873E-2</v>
          </cell>
          <cell r="BB562">
            <v>1.3729186598247746E-2</v>
          </cell>
          <cell r="BC562">
            <v>0.10927570105058164</v>
          </cell>
          <cell r="BD562">
            <v>0.13784826201235753</v>
          </cell>
          <cell r="BE562">
            <v>0.20456430140627849</v>
          </cell>
          <cell r="BF562">
            <v>0.91631788871010567</v>
          </cell>
          <cell r="BG562">
            <v>0.91631788871010567</v>
          </cell>
          <cell r="BH562">
            <v>2131.2454509930608</v>
          </cell>
          <cell r="BI562">
            <v>2989.1999999999994</v>
          </cell>
        </row>
        <row r="563">
          <cell r="A563" t="str">
            <v>л/с №3000000147353</v>
          </cell>
          <cell r="B563" t="str">
            <v>А/м 238</v>
          </cell>
          <cell r="C563" t="str">
            <v>Печенин Дмитрий Олегович</v>
          </cell>
          <cell r="D563">
            <v>13.2</v>
          </cell>
          <cell r="E563">
            <v>31</v>
          </cell>
          <cell r="F563">
            <v>28</v>
          </cell>
          <cell r="G563">
            <v>31</v>
          </cell>
          <cell r="H563">
            <v>30</v>
          </cell>
          <cell r="I563">
            <v>31</v>
          </cell>
          <cell r="J563">
            <v>30</v>
          </cell>
          <cell r="K563">
            <v>31</v>
          </cell>
          <cell r="L563">
            <v>31</v>
          </cell>
          <cell r="M563">
            <v>30</v>
          </cell>
          <cell r="N563">
            <v>31</v>
          </cell>
          <cell r="O563">
            <v>30</v>
          </cell>
          <cell r="P563">
            <v>31</v>
          </cell>
          <cell r="Q563">
            <v>365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0.19708637298010295</v>
          </cell>
          <cell r="AU563">
            <v>0.1496669102843986</v>
          </cell>
          <cell r="AV563">
            <v>8.1458089138114823E-2</v>
          </cell>
          <cell r="AW563">
            <v>0</v>
          </cell>
          <cell r="AX563">
            <v>1.4321303051533122E-2</v>
          </cell>
          <cell r="AY563">
            <v>6.925426418172095E-4</v>
          </cell>
          <cell r="AZ563">
            <v>0</v>
          </cell>
          <cell r="BA563">
            <v>1.111720762028149E-2</v>
          </cell>
          <cell r="BB563">
            <v>1.3833989549379408E-2</v>
          </cell>
          <cell r="BC563">
            <v>0.1101098667074563</v>
          </cell>
          <cell r="BD563">
            <v>0.13890053882161216</v>
          </cell>
          <cell r="BE563">
            <v>0.20612586095899815</v>
          </cell>
          <cell r="BF563">
            <v>0.9233126817536943</v>
          </cell>
          <cell r="BG563">
            <v>0.9233126817536943</v>
          </cell>
          <cell r="BH563">
            <v>2147.5145002372824</v>
          </cell>
          <cell r="BI563">
            <v>3011.52</v>
          </cell>
        </row>
        <row r="564">
          <cell r="A564" t="str">
            <v>л/с №3000000147351</v>
          </cell>
          <cell r="B564" t="str">
            <v>А/м 239</v>
          </cell>
          <cell r="C564" t="str">
            <v>Бакунькина Татьяна Федоровна</v>
          </cell>
          <cell r="D564">
            <v>13.3</v>
          </cell>
          <cell r="E564">
            <v>31</v>
          </cell>
          <cell r="F564">
            <v>28</v>
          </cell>
          <cell r="G564">
            <v>31</v>
          </cell>
          <cell r="H564">
            <v>30</v>
          </cell>
          <cell r="I564">
            <v>31</v>
          </cell>
          <cell r="J564">
            <v>30</v>
          </cell>
          <cell r="K564">
            <v>31</v>
          </cell>
          <cell r="L564">
            <v>31</v>
          </cell>
          <cell r="M564">
            <v>30</v>
          </cell>
          <cell r="N564">
            <v>31</v>
          </cell>
          <cell r="O564">
            <v>30</v>
          </cell>
          <cell r="P564">
            <v>31</v>
          </cell>
          <cell r="Q564">
            <v>365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0.19857945156328558</v>
          </cell>
          <cell r="AU564">
            <v>0.15080075051382588</v>
          </cell>
          <cell r="AV564">
            <v>8.2075195874009646E-2</v>
          </cell>
          <cell r="AW564">
            <v>0</v>
          </cell>
          <cell r="AX564">
            <v>1.4429797771620496E-2</v>
          </cell>
          <cell r="AY564">
            <v>6.9778917698249147E-4</v>
          </cell>
          <cell r="AZ564">
            <v>0</v>
          </cell>
          <cell r="BA564">
            <v>1.1201428890132108E-2</v>
          </cell>
          <cell r="BB564">
            <v>1.3938792500511072E-2</v>
          </cell>
          <cell r="BC564">
            <v>0.11094403236433098</v>
          </cell>
          <cell r="BD564">
            <v>0.13995281563086681</v>
          </cell>
          <cell r="BE564">
            <v>0.20768742051171787</v>
          </cell>
          <cell r="BF564">
            <v>0.93030747479728293</v>
          </cell>
          <cell r="BG564">
            <v>0.93030747479728293</v>
          </cell>
          <cell r="BH564">
            <v>2163.7835494815045</v>
          </cell>
          <cell r="BI564">
            <v>3033.84</v>
          </cell>
        </row>
        <row r="565">
          <cell r="A565" t="str">
            <v>л/с №3000000147348</v>
          </cell>
          <cell r="B565" t="str">
            <v>А/м 240</v>
          </cell>
          <cell r="C565" t="str">
            <v>Самохина Наталья Анатольевна</v>
          </cell>
          <cell r="D565">
            <v>13</v>
          </cell>
          <cell r="E565">
            <v>31</v>
          </cell>
          <cell r="F565">
            <v>28</v>
          </cell>
          <cell r="G565">
            <v>31</v>
          </cell>
          <cell r="H565">
            <v>30</v>
          </cell>
          <cell r="I565">
            <v>31</v>
          </cell>
          <cell r="J565">
            <v>30</v>
          </cell>
          <cell r="K565">
            <v>31</v>
          </cell>
          <cell r="L565">
            <v>31</v>
          </cell>
          <cell r="M565">
            <v>30</v>
          </cell>
          <cell r="N565">
            <v>31</v>
          </cell>
          <cell r="O565">
            <v>30</v>
          </cell>
          <cell r="P565">
            <v>31</v>
          </cell>
          <cell r="Q565">
            <v>365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0.19410021581373776</v>
          </cell>
          <cell r="AU565">
            <v>0.1473992298255441</v>
          </cell>
          <cell r="AV565">
            <v>8.0223875666325217E-2</v>
          </cell>
          <cell r="AW565">
            <v>0</v>
          </cell>
          <cell r="AX565">
            <v>1.4104313611358379E-2</v>
          </cell>
          <cell r="AY565">
            <v>6.8204957148664577E-4</v>
          </cell>
          <cell r="AZ565">
            <v>0</v>
          </cell>
          <cell r="BA565">
            <v>1.0948765080580255E-2</v>
          </cell>
          <cell r="BB565">
            <v>1.3624383647116085E-2</v>
          </cell>
          <cell r="BC565">
            <v>0.10844153539370696</v>
          </cell>
          <cell r="BD565">
            <v>0.1367959852031029</v>
          </cell>
          <cell r="BE565">
            <v>0.20300274185355879</v>
          </cell>
          <cell r="BF565">
            <v>0.90932309566651714</v>
          </cell>
          <cell r="BG565">
            <v>0.90932309566651714</v>
          </cell>
          <cell r="BH565">
            <v>2114.9764017488392</v>
          </cell>
          <cell r="BI565">
            <v>2964.1200000000008</v>
          </cell>
        </row>
        <row r="566">
          <cell r="A566" t="str">
            <v>л/с №3000000147347</v>
          </cell>
          <cell r="B566" t="str">
            <v>А/м 241</v>
          </cell>
          <cell r="C566" t="str">
            <v>Самохина Наталья Анатольевна</v>
          </cell>
          <cell r="D566">
            <v>12.5</v>
          </cell>
          <cell r="E566">
            <v>31</v>
          </cell>
          <cell r="F566">
            <v>28</v>
          </cell>
          <cell r="G566">
            <v>31</v>
          </cell>
          <cell r="H566">
            <v>30</v>
          </cell>
          <cell r="I566">
            <v>31</v>
          </cell>
          <cell r="J566">
            <v>30</v>
          </cell>
          <cell r="K566">
            <v>31</v>
          </cell>
          <cell r="L566">
            <v>31</v>
          </cell>
          <cell r="M566">
            <v>30</v>
          </cell>
          <cell r="N566">
            <v>31</v>
          </cell>
          <cell r="O566">
            <v>30</v>
          </cell>
          <cell r="P566">
            <v>31</v>
          </cell>
          <cell r="Q566">
            <v>365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0.18663482289782476</v>
          </cell>
          <cell r="AU566">
            <v>0.14173002867840778</v>
          </cell>
          <cell r="AV566">
            <v>7.7138341986851169E-2</v>
          </cell>
          <cell r="AW566">
            <v>0</v>
          </cell>
          <cell r="AX566">
            <v>1.3561840010921519E-2</v>
          </cell>
          <cell r="AY566">
            <v>6.5581689566023634E-4</v>
          </cell>
          <cell r="AZ566">
            <v>0</v>
          </cell>
          <cell r="BA566">
            <v>1.0527658731327169E-2</v>
          </cell>
          <cell r="BB566">
            <v>1.3100368891457773E-2</v>
          </cell>
          <cell r="BC566">
            <v>0.10427070710933362</v>
          </cell>
          <cell r="BD566">
            <v>0.13153460115682972</v>
          </cell>
          <cell r="BE566">
            <v>0.19519494408996038</v>
          </cell>
          <cell r="BF566">
            <v>0.8743491304485741</v>
          </cell>
          <cell r="BG566">
            <v>0.8743491304485741</v>
          </cell>
          <cell r="BH566">
            <v>2033.6311555277296</v>
          </cell>
          <cell r="BI566">
            <v>2852.3999999999996</v>
          </cell>
        </row>
        <row r="567">
          <cell r="V567">
            <v>285.82073683999988</v>
          </cell>
          <cell r="W567">
            <v>316.7760175321967</v>
          </cell>
          <cell r="X567">
            <v>602.59675437219721</v>
          </cell>
          <cell r="AD567">
            <v>277.38593481999993</v>
          </cell>
          <cell r="AE567">
            <v>104.38555590344572</v>
          </cell>
          <cell r="AF567">
            <v>381.77149072344542</v>
          </cell>
          <cell r="AH567">
            <v>155.07946632532034</v>
          </cell>
          <cell r="AI567">
            <v>140.28319276926837</v>
          </cell>
          <cell r="AJ567">
            <v>155.51805569628269</v>
          </cell>
          <cell r="AK567">
            <v>151.71603958132528</v>
          </cell>
          <cell r="AL567">
            <v>0</v>
          </cell>
          <cell r="AM567">
            <v>0</v>
          </cell>
          <cell r="AN567">
            <v>0.32710836956521738</v>
          </cell>
          <cell r="AO567">
            <v>0.20292260869565218</v>
          </cell>
          <cell r="AP567">
            <v>0</v>
          </cell>
          <cell r="AQ567">
            <v>90.683827255171323</v>
          </cell>
          <cell r="AR567">
            <v>122.83706325236236</v>
          </cell>
          <cell r="AS567">
            <v>167.72073271591196</v>
          </cell>
          <cell r="AT567">
            <v>437.63178428090174</v>
          </cell>
          <cell r="AU567">
            <v>332.33650812673585</v>
          </cell>
          <cell r="AV567">
            <v>180.87830403791924</v>
          </cell>
          <cell r="AW567">
            <v>0</v>
          </cell>
          <cell r="AX567">
            <v>31.800561920649312</v>
          </cell>
          <cell r="AY567">
            <v>1.5377961826902831</v>
          </cell>
          <cell r="AZ567">
            <v>0</v>
          </cell>
          <cell r="BA567">
            <v>24.685843742104812</v>
          </cell>
          <cell r="BB567">
            <v>30.718478597348053</v>
          </cell>
          <cell r="BC567">
            <v>244.49979318956323</v>
          </cell>
          <cell r="BD567">
            <v>308.42969873019871</v>
          </cell>
          <cell r="BE567">
            <v>457.70403581900814</v>
          </cell>
          <cell r="BF567">
            <v>2050.2228046271202</v>
          </cell>
          <cell r="BG567">
            <v>3034.5910497227578</v>
          </cell>
          <cell r="BH567">
            <v>7058094.630729191</v>
          </cell>
          <cell r="BI567">
            <v>7765951.5500000007</v>
          </cell>
        </row>
        <row r="569">
          <cell r="U569" t="str">
            <v>Расход по ИПУ</v>
          </cell>
          <cell r="V569">
            <v>285.82073683999988</v>
          </cell>
          <cell r="AC569" t="str">
            <v>Расход по ИПУ</v>
          </cell>
          <cell r="AD569">
            <v>277.38593481999993</v>
          </cell>
        </row>
        <row r="570">
          <cell r="U570" t="str">
            <v>Площадь с ИПУ</v>
          </cell>
          <cell r="V570">
            <v>12223.100000000002</v>
          </cell>
          <cell r="AC570" t="str">
            <v>Площадь с ИПУ</v>
          </cell>
          <cell r="AD570">
            <v>18832.7</v>
          </cell>
        </row>
        <row r="571">
          <cell r="U571" t="str">
            <v>Средняя соседа 1ПГ</v>
          </cell>
          <cell r="V571">
            <v>2.338365364269292E-2</v>
          </cell>
          <cell r="AC571" t="str">
            <v>Средняя соседа 2ПГ</v>
          </cell>
          <cell r="AD571">
            <v>1.4728952025997331E-2</v>
          </cell>
        </row>
        <row r="575">
          <cell r="U575" t="str">
            <v>с переходами права собствености</v>
          </cell>
          <cell r="AC575" t="str">
            <v>с переходами права собствености</v>
          </cell>
        </row>
        <row r="576">
          <cell r="U576" t="str">
            <v>Кв. 14</v>
          </cell>
          <cell r="V576">
            <v>76.099999999999994</v>
          </cell>
          <cell r="AC576" t="str">
            <v>Кв. 14</v>
          </cell>
          <cell r="AD576" t="str">
            <v>Перов Андрей Анатольевич</v>
          </cell>
          <cell r="AE576">
            <v>76.099999999999994</v>
          </cell>
        </row>
        <row r="577">
          <cell r="U577" t="str">
            <v>Кв. 73</v>
          </cell>
          <cell r="V577">
            <v>70.400000000000006</v>
          </cell>
          <cell r="AC577" t="str">
            <v>Кв. 70</v>
          </cell>
          <cell r="AD577" t="str">
            <v>Кунин Сергей Владимирович</v>
          </cell>
          <cell r="AE577">
            <v>76.2</v>
          </cell>
        </row>
        <row r="578">
          <cell r="U578" t="str">
            <v>Кв. 180</v>
          </cell>
          <cell r="V578">
            <v>99.3</v>
          </cell>
          <cell r="AC578" t="str">
            <v>Кв. 73</v>
          </cell>
          <cell r="AD578" t="str">
            <v>Федотова Василиса Валерьевна</v>
          </cell>
          <cell r="AE578">
            <v>70.400000000000006</v>
          </cell>
        </row>
        <row r="579">
          <cell r="U579" t="str">
            <v>Кв. 199</v>
          </cell>
          <cell r="V579">
            <v>51.3</v>
          </cell>
          <cell r="AC579" t="str">
            <v>Кв. 180</v>
          </cell>
          <cell r="AD579" t="str">
            <v>Юсупова Венера Ринатовна</v>
          </cell>
          <cell r="AE579">
            <v>99.3</v>
          </cell>
        </row>
        <row r="580">
          <cell r="U580" t="str">
            <v>Кв. 217</v>
          </cell>
          <cell r="V580">
            <v>70.8</v>
          </cell>
          <cell r="AC580" t="str">
            <v>Кв. 199</v>
          </cell>
          <cell r="AD580" t="str">
            <v>Карпухин Владимир Александрович</v>
          </cell>
          <cell r="AE580">
            <v>51.3</v>
          </cell>
        </row>
        <row r="581">
          <cell r="U581" t="str">
            <v>Кв. 239</v>
          </cell>
          <cell r="V581">
            <v>50.5</v>
          </cell>
          <cell r="AC581" t="str">
            <v>Кв. 217</v>
          </cell>
          <cell r="AD581" t="str">
            <v>Ньы Тхи Чанг</v>
          </cell>
          <cell r="AE581">
            <v>70.8</v>
          </cell>
        </row>
        <row r="582">
          <cell r="U582" t="str">
            <v>Кв. 258</v>
          </cell>
          <cell r="V582">
            <v>81.900000000000006</v>
          </cell>
          <cell r="AC582" t="str">
            <v>Кв. 239</v>
          </cell>
          <cell r="AD582" t="str">
            <v>Чернуха Сергей Николаевич</v>
          </cell>
          <cell r="AE582">
            <v>50.5</v>
          </cell>
        </row>
        <row r="583">
          <cell r="V583">
            <v>500.30000000000007</v>
          </cell>
          <cell r="AC583" t="str">
            <v>Кв. 258</v>
          </cell>
          <cell r="AD583" t="str">
            <v>Таранец Юлия Вячеславовна</v>
          </cell>
          <cell r="AE583">
            <v>81.900000000000006</v>
          </cell>
        </row>
        <row r="584">
          <cell r="AE584">
            <v>576.5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workbookViewId="0">
      <selection activeCell="F17" sqref="F17"/>
    </sheetView>
  </sheetViews>
  <sheetFormatPr defaultRowHeight="15" x14ac:dyDescent="0.25"/>
  <cols>
    <col min="1" max="1" width="57.28515625" style="2" customWidth="1"/>
    <col min="2" max="2" width="17" style="2" customWidth="1"/>
    <col min="3" max="3" width="11.5703125" style="2" bestFit="1" customWidth="1"/>
    <col min="4" max="5" width="13.7109375" style="2" bestFit="1" customWidth="1"/>
    <col min="6" max="7" width="13.85546875" style="2" customWidth="1"/>
    <col min="8" max="8" width="9.140625" style="2" bestFit="1" customWidth="1"/>
    <col min="9" max="9" width="13.85546875" style="2" customWidth="1"/>
    <col min="10" max="11" width="13.7109375" style="2" bestFit="1" customWidth="1"/>
    <col min="12" max="13" width="13.85546875" style="2" customWidth="1"/>
    <col min="14" max="14" width="9.140625" style="2" bestFit="1" customWidth="1"/>
    <col min="15" max="15" width="11.140625" style="2" customWidth="1"/>
    <col min="16" max="20" width="9.140625" style="2" customWidth="1"/>
    <col min="21" max="21" width="13.85546875" style="2" customWidth="1"/>
    <col min="22" max="24" width="9.140625" style="2"/>
  </cols>
  <sheetData>
    <row r="1" spans="1:30" x14ac:dyDescent="0.25">
      <c r="A1" s="1" t="s">
        <v>0</v>
      </c>
      <c r="B1" s="1"/>
      <c r="C1" s="1"/>
      <c r="D1" s="1"/>
      <c r="E1" s="1"/>
      <c r="F1" s="1"/>
      <c r="G1" s="1"/>
      <c r="H1" s="1"/>
      <c r="Y1" s="2"/>
      <c r="Z1" s="2"/>
      <c r="AA1" s="2"/>
      <c r="AB1" s="2"/>
      <c r="AC1" s="2"/>
      <c r="AD1" s="2"/>
    </row>
    <row r="2" spans="1:30" x14ac:dyDescent="0.25">
      <c r="Y2" s="2"/>
      <c r="Z2" s="2"/>
      <c r="AA2" s="2"/>
      <c r="AB2" s="2"/>
      <c r="AC2" s="2"/>
      <c r="AD2" s="2"/>
    </row>
    <row r="3" spans="1:30" ht="36.75" customHeight="1" x14ac:dyDescent="0.25">
      <c r="A3" s="3" t="s">
        <v>42</v>
      </c>
      <c r="B3" s="3"/>
      <c r="C3" s="3"/>
      <c r="D3" s="3"/>
      <c r="E3" s="3"/>
      <c r="F3" s="3"/>
      <c r="G3" s="3"/>
      <c r="H3" s="3"/>
      <c r="Y3" s="2"/>
      <c r="Z3" s="2"/>
      <c r="AA3" s="2"/>
      <c r="AB3" s="2"/>
      <c r="AC3" s="2"/>
      <c r="AD3" s="2"/>
    </row>
    <row r="4" spans="1:30" x14ac:dyDescent="0.25">
      <c r="Y4" s="2"/>
      <c r="Z4" s="2"/>
      <c r="AA4" s="2"/>
      <c r="AB4" s="2"/>
      <c r="AC4" s="2"/>
      <c r="AD4" s="2"/>
    </row>
    <row r="5" spans="1:30" x14ac:dyDescent="0.25">
      <c r="A5" s="2" t="s">
        <v>1</v>
      </c>
      <c r="Y5" s="2"/>
      <c r="Z5" s="2"/>
      <c r="AA5" s="2"/>
      <c r="AB5" s="2"/>
      <c r="AC5" s="2"/>
      <c r="AD5" s="2"/>
    </row>
    <row r="6" spans="1:30" x14ac:dyDescent="0.25">
      <c r="Y6" s="2"/>
      <c r="Z6" s="2"/>
      <c r="AA6" s="2"/>
      <c r="AB6" s="2"/>
      <c r="AC6" s="2"/>
      <c r="AD6" s="2"/>
    </row>
    <row r="7" spans="1:30" x14ac:dyDescent="0.25">
      <c r="A7" s="2" t="s">
        <v>2</v>
      </c>
      <c r="Y7" s="2"/>
      <c r="Z7" s="2"/>
      <c r="AA7" s="2"/>
      <c r="AB7" s="2"/>
      <c r="AC7" s="2"/>
      <c r="AD7" s="2"/>
    </row>
    <row r="8" spans="1:30" x14ac:dyDescent="0.25">
      <c r="Y8" s="2"/>
      <c r="Z8" s="2"/>
      <c r="AA8" s="2"/>
      <c r="AB8" s="2"/>
      <c r="AC8" s="2"/>
      <c r="AD8" s="2"/>
    </row>
    <row r="9" spans="1:30" ht="67.5" x14ac:dyDescent="0.25">
      <c r="A9" s="4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5" t="s">
        <v>13</v>
      </c>
      <c r="L9" s="5" t="s">
        <v>14</v>
      </c>
      <c r="M9" s="5" t="s">
        <v>9</v>
      </c>
      <c r="N9" s="5" t="s">
        <v>15</v>
      </c>
      <c r="O9" s="5" t="s">
        <v>16</v>
      </c>
      <c r="S9"/>
      <c r="T9"/>
      <c r="U9"/>
      <c r="V9"/>
      <c r="W9"/>
      <c r="X9"/>
    </row>
    <row r="10" spans="1:30" x14ac:dyDescent="0.25">
      <c r="A10" s="5">
        <v>1</v>
      </c>
      <c r="B10" s="4">
        <v>2</v>
      </c>
      <c r="C10" s="5">
        <v>3</v>
      </c>
      <c r="D10" s="4">
        <v>4</v>
      </c>
      <c r="E10" s="5" t="s">
        <v>44</v>
      </c>
      <c r="F10" s="4">
        <v>6</v>
      </c>
      <c r="G10" s="5" t="s">
        <v>17</v>
      </c>
      <c r="H10" s="4">
        <v>8</v>
      </c>
      <c r="I10" s="5">
        <v>9</v>
      </c>
      <c r="J10" s="4">
        <v>10</v>
      </c>
      <c r="K10" s="5" t="s">
        <v>45</v>
      </c>
      <c r="L10" s="4">
        <v>12</v>
      </c>
      <c r="M10" s="5" t="s">
        <v>18</v>
      </c>
      <c r="N10" s="4">
        <v>14</v>
      </c>
      <c r="O10" s="4" t="s">
        <v>19</v>
      </c>
      <c r="S10"/>
      <c r="T10"/>
      <c r="U10"/>
      <c r="V10"/>
      <c r="W10"/>
      <c r="X10"/>
    </row>
    <row r="11" spans="1:30" x14ac:dyDescent="0.25">
      <c r="A11" s="6" t="s">
        <v>43</v>
      </c>
      <c r="B11" s="7">
        <v>29310.7</v>
      </c>
      <c r="C11" s="8">
        <v>2156.4110000000001</v>
      </c>
      <c r="D11" s="8">
        <v>581.55490395033269</v>
      </c>
      <c r="E11" s="8">
        <f>C11-D11</f>
        <v>1574.8560960496675</v>
      </c>
      <c r="F11" s="8">
        <v>602.59675437219664</v>
      </c>
      <c r="G11" s="8">
        <f>(E11-F11)</f>
        <v>972.25934167747084</v>
      </c>
      <c r="H11" s="9">
        <f>[1]Свод!BZ1</f>
        <v>2325.88</v>
      </c>
      <c r="I11" s="8">
        <v>1880.931</v>
      </c>
      <c r="J11" s="8">
        <v>421.19588284864221</v>
      </c>
      <c r="K11" s="8">
        <f>I11-J11</f>
        <v>1459.7351171513578</v>
      </c>
      <c r="L11" s="8">
        <v>381.7716542017065</v>
      </c>
      <c r="M11" s="8">
        <f>K11-L11</f>
        <v>1077.9634629496513</v>
      </c>
      <c r="N11" s="10">
        <f>[1]Свод!CD1</f>
        <v>2325.88</v>
      </c>
      <c r="O11" s="8">
        <f>(G11+M11)/B11</f>
        <v>6.9947930435885944E-2</v>
      </c>
      <c r="P11" s="11"/>
      <c r="Q11" s="11"/>
      <c r="R11" s="11"/>
      <c r="S11"/>
      <c r="T11"/>
      <c r="U11"/>
      <c r="V11"/>
      <c r="W11"/>
      <c r="X11"/>
    </row>
    <row r="13" spans="1:30" x14ac:dyDescent="0.25">
      <c r="A13" s="2" t="s">
        <v>20</v>
      </c>
      <c r="E13" s="12"/>
    </row>
    <row r="14" spans="1:30" x14ac:dyDescent="0.25">
      <c r="D14" s="14"/>
      <c r="E14" s="14" t="s">
        <v>51</v>
      </c>
      <c r="F14" s="27" t="s">
        <v>46</v>
      </c>
      <c r="G14" s="26" t="s">
        <v>63</v>
      </c>
      <c r="M14" s="13"/>
      <c r="X14"/>
    </row>
    <row r="15" spans="1:30" x14ac:dyDescent="0.25">
      <c r="A15" s="14" t="s">
        <v>21</v>
      </c>
      <c r="B15" s="27" t="s">
        <v>46</v>
      </c>
      <c r="D15" s="14" t="s">
        <v>48</v>
      </c>
      <c r="E15" s="14">
        <f>[2]СВОД!$V$571</f>
        <v>2.338365364269292E-2</v>
      </c>
      <c r="F15" s="13">
        <f>VLOOKUP(F14,[2]СВОД!A:W,23,0)</f>
        <v>1.6695928700882747</v>
      </c>
      <c r="G15" s="2" t="s">
        <v>50</v>
      </c>
      <c r="X15"/>
    </row>
    <row r="16" spans="1:30" x14ac:dyDescent="0.25">
      <c r="A16" s="14" t="s">
        <v>22</v>
      </c>
      <c r="B16" s="16" t="str">
        <f>VLOOKUP(B15,[2]СВОД!A:B,2,0)</f>
        <v>Кв. 1</v>
      </c>
      <c r="D16" s="14" t="s">
        <v>49</v>
      </c>
      <c r="E16" s="14">
        <f>[2]СВОД!$AD$571</f>
        <v>1.4728952025997331E-2</v>
      </c>
      <c r="F16" s="13">
        <f>VLOOKUP(F14,[2]СВОД!A:AE,31,0)</f>
        <v>0</v>
      </c>
      <c r="G16" s="2" t="s">
        <v>50</v>
      </c>
      <c r="X16"/>
    </row>
    <row r="17" spans="1:3" s="2" customFormat="1" ht="11.25" x14ac:dyDescent="0.2">
      <c r="A17" s="14" t="s">
        <v>23</v>
      </c>
      <c r="B17" s="16">
        <f>VLOOKUP(B16,[2]СВОД!B:D,3,0)</f>
        <v>71.400000000000006</v>
      </c>
    </row>
    <row r="18" spans="1:3" s="2" customFormat="1" ht="11.25" x14ac:dyDescent="0.2">
      <c r="A18" s="14" t="s">
        <v>24</v>
      </c>
      <c r="B18" s="18" t="str">
        <f>IFERROR(VLOOKUP(B15,[2]СВОД!A:S,19,0),0)</f>
        <v>нет</v>
      </c>
      <c r="C18" s="2" t="s">
        <v>57</v>
      </c>
    </row>
    <row r="19" spans="1:3" s="2" customFormat="1" ht="11.25" x14ac:dyDescent="0.2">
      <c r="A19" s="14" t="s">
        <v>25</v>
      </c>
      <c r="B19" s="17">
        <f>VLOOKUP(B15,[2]СВОД!A:U,21,0)</f>
        <v>126032</v>
      </c>
      <c r="C19" s="2" t="s">
        <v>58</v>
      </c>
    </row>
    <row r="20" spans="1:3" s="2" customFormat="1" ht="11.25" x14ac:dyDescent="0.2">
      <c r="A20" s="14" t="s">
        <v>54</v>
      </c>
      <c r="B20" s="17">
        <f>VLOOKUP(B15,[2]СВОД!A:AA,27,0)</f>
        <v>0</v>
      </c>
      <c r="C20" s="2" t="s">
        <v>59</v>
      </c>
    </row>
    <row r="21" spans="1:3" s="2" customFormat="1" ht="11.25" x14ac:dyDescent="0.2">
      <c r="A21" s="14" t="s">
        <v>55</v>
      </c>
      <c r="B21" s="17">
        <f>VLOOKUP(B15,[2]СВОД!A:Z,26,0)</f>
        <v>0</v>
      </c>
      <c r="C21" s="2" t="s">
        <v>56</v>
      </c>
    </row>
    <row r="22" spans="1:3" s="2" customFormat="1" ht="11.25" x14ac:dyDescent="0.2">
      <c r="A22" s="14" t="s">
        <v>26</v>
      </c>
      <c r="B22" s="18">
        <f>VLOOKUP(B15,[2]СВОД!A:AC,29,0)</f>
        <v>131316</v>
      </c>
      <c r="C22" s="2" t="s">
        <v>52</v>
      </c>
    </row>
    <row r="23" spans="1:3" s="2" customFormat="1" ht="11.25" x14ac:dyDescent="0.2">
      <c r="A23" s="14" t="s">
        <v>27</v>
      </c>
      <c r="B23" s="19">
        <f>VLOOKUP(B15,[2]СВОД!A:T,20,0)</f>
        <v>8.5999999999999998E-4</v>
      </c>
      <c r="C23" s="2" t="s">
        <v>47</v>
      </c>
    </row>
    <row r="24" spans="1:3" s="2" customFormat="1" ht="11.25" x14ac:dyDescent="0.2">
      <c r="A24" s="14" t="s">
        <v>28</v>
      </c>
      <c r="B24" s="21">
        <f>VLOOKUP(B15,[2]СВОД!A:X,24,0)</f>
        <v>1.6695928700882747</v>
      </c>
      <c r="C24" s="2" t="s">
        <v>53</v>
      </c>
    </row>
    <row r="25" spans="1:3" s="2" customFormat="1" ht="11.25" x14ac:dyDescent="0.2">
      <c r="A25" s="22" t="s">
        <v>29</v>
      </c>
      <c r="B25" s="24">
        <f>VLOOKUP(B15,[2]СВОД!A:AF,32,0)</f>
        <v>4.5442400000000003</v>
      </c>
      <c r="C25" s="2" t="s">
        <v>60</v>
      </c>
    </row>
    <row r="26" spans="1:3" s="2" customFormat="1" ht="11.25" x14ac:dyDescent="0.2">
      <c r="A26" s="23"/>
      <c r="B26" s="25"/>
      <c r="C26" s="2" t="s">
        <v>61</v>
      </c>
    </row>
    <row r="27" spans="1:3" s="2" customFormat="1" ht="11.25" x14ac:dyDescent="0.2">
      <c r="A27" s="14" t="s">
        <v>30</v>
      </c>
      <c r="B27" s="21">
        <f>B24+B25</f>
        <v>6.2138328700882752</v>
      </c>
      <c r="C27" s="2" t="s">
        <v>31</v>
      </c>
    </row>
    <row r="28" spans="1:3" s="2" customFormat="1" ht="11.25" x14ac:dyDescent="0.2">
      <c r="A28" s="14" t="s">
        <v>32</v>
      </c>
      <c r="B28" s="21">
        <f>VLOOKUP(B15,[2]СВОД!A:BF,58,0)</f>
        <v>4.9942822331222558</v>
      </c>
      <c r="C28" s="2" t="s">
        <v>33</v>
      </c>
    </row>
    <row r="29" spans="1:3" s="2" customFormat="1" ht="11.25" x14ac:dyDescent="0.2">
      <c r="A29" s="14" t="s">
        <v>34</v>
      </c>
      <c r="B29" s="21">
        <f>B27+B28</f>
        <v>11.208115103210531</v>
      </c>
      <c r="C29" s="2" t="s">
        <v>35</v>
      </c>
    </row>
    <row r="30" spans="1:3" s="2" customFormat="1" ht="11.25" x14ac:dyDescent="0.2">
      <c r="A30" s="14" t="s">
        <v>36</v>
      </c>
      <c r="B30" s="20">
        <f>VLOOKUP(B15,[2]СВОД!A:BI,61,0)</f>
        <v>24432.960000000006</v>
      </c>
    </row>
    <row r="31" spans="1:3" s="2" customFormat="1" ht="11.25" x14ac:dyDescent="0.2">
      <c r="A31" s="14" t="s">
        <v>37</v>
      </c>
      <c r="B31" s="20">
        <f>VLOOKUP(B15,[2]СВОД!A:BH,60,0)</f>
        <v>26068.730756255311</v>
      </c>
    </row>
    <row r="32" spans="1:3" s="2" customFormat="1" ht="11.25" x14ac:dyDescent="0.2">
      <c r="A32" s="14" t="s">
        <v>38</v>
      </c>
      <c r="B32" s="20">
        <f>B31-B30</f>
        <v>1635.7707562553041</v>
      </c>
      <c r="C32" s="2" t="s">
        <v>39</v>
      </c>
    </row>
    <row r="34" spans="1:3" s="2" customFormat="1" ht="11.25" x14ac:dyDescent="0.2">
      <c r="A34" s="2" t="s">
        <v>40</v>
      </c>
      <c r="B34" s="12"/>
      <c r="C34" s="15"/>
    </row>
    <row r="35" spans="1:3" x14ac:dyDescent="0.25">
      <c r="B35" s="12"/>
    </row>
    <row r="36" spans="1:3" s="2" customFormat="1" ht="11.25" x14ac:dyDescent="0.2">
      <c r="A36" s="2" t="s">
        <v>41</v>
      </c>
    </row>
    <row r="37" spans="1:3" x14ac:dyDescent="0.25">
      <c r="A37" s="2" t="s">
        <v>62</v>
      </c>
    </row>
    <row r="39" spans="1:3" x14ac:dyDescent="0.25">
      <c r="B39" s="13"/>
    </row>
    <row r="40" spans="1:3" x14ac:dyDescent="0.25">
      <c r="B40" s="13"/>
    </row>
  </sheetData>
  <mergeCells count="4">
    <mergeCell ref="A1:H1"/>
    <mergeCell ref="A3:H3"/>
    <mergeCell ref="A25:A26"/>
    <mergeCell ref="B25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Быкова Дарья</cp:lastModifiedBy>
  <dcterms:created xsi:type="dcterms:W3CDTF">2024-04-04T12:46:14Z</dcterms:created>
  <dcterms:modified xsi:type="dcterms:W3CDTF">2024-04-04T14:27:07Z</dcterms:modified>
</cp:coreProperties>
</file>