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 activeTab="6"/>
  </bookViews>
  <sheets>
    <sheet name="Некрасовка 31" sheetId="1" r:id="rId1"/>
    <sheet name="Некрасовка 31 площади" sheetId="2" state="hidden" r:id="rId2"/>
    <sheet name="Некрасовка 31 112" sheetId="3" state="hidden" r:id="rId3"/>
    <sheet name="Некрасовка 27" sheetId="5" r:id="rId4"/>
    <sheet name="Некрасовка 27 площади" sheetId="6" state="hidden" r:id="rId5"/>
    <sheet name="Некрасовка 27 112" sheetId="7" state="hidden" r:id="rId6"/>
    <sheet name="Некрасовка 3" sheetId="8" r:id="rId7"/>
    <sheet name="Некрасовка 3 площади" sheetId="9" state="hidden" r:id="rId8"/>
    <sheet name="Некрасовка 3 112" sheetId="10" state="hidden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0" l="1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124" i="10"/>
  <c r="O125" i="10"/>
  <c r="O126" i="10"/>
  <c r="O127" i="10"/>
  <c r="O128" i="10"/>
  <c r="O129" i="10"/>
  <c r="O130" i="10"/>
  <c r="O131" i="10"/>
  <c r="O132" i="10"/>
  <c r="O133" i="10"/>
  <c r="O134" i="10"/>
  <c r="O135" i="10"/>
  <c r="O136" i="10"/>
  <c r="O137" i="10"/>
  <c r="O138" i="10"/>
  <c r="C139" i="10"/>
  <c r="O139" i="10" s="1"/>
  <c r="G5" i="8"/>
  <c r="G16" i="8"/>
  <c r="G15" i="8"/>
  <c r="G14" i="8"/>
  <c r="G13" i="8"/>
  <c r="G12" i="8"/>
  <c r="G11" i="8"/>
  <c r="G10" i="8"/>
  <c r="G9" i="8"/>
  <c r="G8" i="8"/>
  <c r="G7" i="8"/>
  <c r="G6" i="8"/>
  <c r="C2" i="8"/>
  <c r="C10" i="8" s="1"/>
  <c r="I10" i="8" s="1"/>
  <c r="H17" i="8"/>
  <c r="G16" i="5"/>
  <c r="G15" i="5"/>
  <c r="G14" i="5"/>
  <c r="G13" i="5"/>
  <c r="G12" i="5"/>
  <c r="G11" i="5"/>
  <c r="G10" i="5"/>
  <c r="G9" i="5"/>
  <c r="G8" i="5"/>
  <c r="G7" i="5"/>
  <c r="G6" i="5"/>
  <c r="G5" i="5"/>
  <c r="C6" i="5"/>
  <c r="C7" i="5"/>
  <c r="C8" i="5"/>
  <c r="C9" i="5"/>
  <c r="C2" i="5"/>
  <c r="C5" i="5" s="1"/>
  <c r="D140" i="7"/>
  <c r="O140" i="7" s="1"/>
  <c r="E140" i="7"/>
  <c r="F140" i="7"/>
  <c r="G140" i="7"/>
  <c r="H140" i="7"/>
  <c r="I140" i="7"/>
  <c r="J140" i="7"/>
  <c r="K140" i="7"/>
  <c r="L140" i="7"/>
  <c r="M140" i="7"/>
  <c r="N140" i="7"/>
  <c r="C140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3" i="7"/>
  <c r="H17" i="5"/>
  <c r="C6" i="8" l="1"/>
  <c r="I6" i="8" s="1"/>
  <c r="C7" i="8"/>
  <c r="I7" i="8" s="1"/>
  <c r="C8" i="8"/>
  <c r="I8" i="8" s="1"/>
  <c r="C9" i="8"/>
  <c r="I9" i="8" s="1"/>
  <c r="C16" i="8"/>
  <c r="I16" i="8" s="1"/>
  <c r="C12" i="8"/>
  <c r="C5" i="8"/>
  <c r="I5" i="8" s="1"/>
  <c r="C13" i="8"/>
  <c r="I13" i="8" s="1"/>
  <c r="C11" i="8"/>
  <c r="I11" i="8" s="1"/>
  <c r="C15" i="8"/>
  <c r="I15" i="8" s="1"/>
  <c r="J15" i="8" s="1"/>
  <c r="C14" i="8"/>
  <c r="I14" i="8" s="1"/>
  <c r="G17" i="8"/>
  <c r="J7" i="8"/>
  <c r="J10" i="8"/>
  <c r="I7" i="5"/>
  <c r="C14" i="5"/>
  <c r="C15" i="5"/>
  <c r="C11" i="5"/>
  <c r="C16" i="5"/>
  <c r="I16" i="5" s="1"/>
  <c r="J16" i="5" s="1"/>
  <c r="C13" i="5"/>
  <c r="I13" i="5" s="1"/>
  <c r="J13" i="5" s="1"/>
  <c r="C12" i="5"/>
  <c r="I12" i="5" s="1"/>
  <c r="J12" i="5" s="1"/>
  <c r="C10" i="5"/>
  <c r="I10" i="5" s="1"/>
  <c r="J10" i="5" s="1"/>
  <c r="G17" i="5"/>
  <c r="J7" i="5"/>
  <c r="I11" i="5"/>
  <c r="J11" i="5" s="1"/>
  <c r="I14" i="5"/>
  <c r="J14" i="5" s="1"/>
  <c r="I15" i="5"/>
  <c r="J15" i="5" s="1"/>
  <c r="I6" i="5"/>
  <c r="J6" i="5" s="1"/>
  <c r="I8" i="5"/>
  <c r="J8" i="5" s="1"/>
  <c r="I5" i="5"/>
  <c r="I9" i="5"/>
  <c r="J9" i="5" s="1"/>
  <c r="G16" i="1"/>
  <c r="G15" i="1"/>
  <c r="G14" i="1"/>
  <c r="G13" i="1"/>
  <c r="G12" i="1"/>
  <c r="G11" i="1"/>
  <c r="G10" i="1"/>
  <c r="G9" i="1"/>
  <c r="G8" i="1"/>
  <c r="G7" i="1"/>
  <c r="G6" i="1"/>
  <c r="G5" i="1"/>
  <c r="C2" i="1"/>
  <c r="O277" i="3"/>
  <c r="D277" i="3"/>
  <c r="E277" i="3"/>
  <c r="F277" i="3"/>
  <c r="G277" i="3"/>
  <c r="H277" i="3"/>
  <c r="I277" i="3"/>
  <c r="J277" i="3"/>
  <c r="K277" i="3"/>
  <c r="L277" i="3"/>
  <c r="M277" i="3"/>
  <c r="N277" i="3"/>
  <c r="C277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3" i="3"/>
  <c r="J9" i="8" l="1"/>
  <c r="J14" i="8"/>
  <c r="I12" i="8"/>
  <c r="J13" i="8"/>
  <c r="J16" i="8"/>
  <c r="J11" i="8"/>
  <c r="J8" i="8"/>
  <c r="J6" i="8"/>
  <c r="J5" i="8"/>
  <c r="I17" i="8"/>
  <c r="J5" i="5"/>
  <c r="J17" i="5" s="1"/>
  <c r="I17" i="5"/>
  <c r="C6" i="1"/>
  <c r="C7" i="1"/>
  <c r="C8" i="1"/>
  <c r="C9" i="1"/>
  <c r="C10" i="1"/>
  <c r="C11" i="1"/>
  <c r="C12" i="1"/>
  <c r="C13" i="1"/>
  <c r="C14" i="1"/>
  <c r="C16" i="1"/>
  <c r="C5" i="1"/>
  <c r="C15" i="1"/>
  <c r="J12" i="8" l="1"/>
  <c r="J17" i="8" s="1"/>
  <c r="H17" i="1" l="1"/>
  <c r="I12" i="1"/>
  <c r="I10" i="1"/>
  <c r="I13" i="1"/>
  <c r="J13" i="1" l="1"/>
  <c r="J10" i="1"/>
  <c r="J12" i="1"/>
  <c r="I11" i="1"/>
  <c r="I14" i="1"/>
  <c r="J14" i="1" s="1"/>
  <c r="I15" i="1"/>
  <c r="J15" i="1" s="1"/>
  <c r="I7" i="1"/>
  <c r="J7" i="1" s="1"/>
  <c r="I16" i="1"/>
  <c r="J16" i="1" s="1"/>
  <c r="G17" i="1"/>
  <c r="J11" i="1"/>
  <c r="I6" i="1"/>
  <c r="J6" i="1" s="1"/>
  <c r="I8" i="1"/>
  <c r="J8" i="1" s="1"/>
  <c r="I5" i="1"/>
  <c r="I9" i="1"/>
  <c r="J9" i="1" s="1"/>
  <c r="J5" i="1" l="1"/>
  <c r="J17" i="1" s="1"/>
  <c r="I17" i="1"/>
</calcChain>
</file>

<file path=xl/sharedStrings.xml><?xml version="1.0" encoding="utf-8"?>
<sst xmlns="http://schemas.openxmlformats.org/spreadsheetml/2006/main" count="1811" uniqueCount="866">
  <si>
    <t>л/с</t>
  </si>
  <si>
    <t>Месяц</t>
  </si>
  <si>
    <t>Площадь дома</t>
  </si>
  <si>
    <t>Площадь кв.</t>
  </si>
  <si>
    <t>Дней в месяце</t>
  </si>
  <si>
    <t>Дней в собственности</t>
  </si>
  <si>
    <t>Тариф, руб./Гкал</t>
  </si>
  <si>
    <t>Начислено отопление по 1/12, Руб.</t>
  </si>
  <si>
    <t>Расход тепловой энергии на отопление, Гкал</t>
  </si>
  <si>
    <t>Итого расход тепловой энергии,  руб.</t>
  </si>
  <si>
    <t>Итого перерасчет</t>
  </si>
  <si>
    <t>10=9/3*4/5*6*7</t>
  </si>
  <si>
    <t>11=10-8</t>
  </si>
  <si>
    <t>31.01.2023.</t>
  </si>
  <si>
    <t>28.02.2023.</t>
  </si>
  <si>
    <t>31.03.2023.</t>
  </si>
  <si>
    <t>30.04.2023.</t>
  </si>
  <si>
    <t>31.05.2023.</t>
  </si>
  <si>
    <t>30.06.2023.</t>
  </si>
  <si>
    <t>31.07.2023.</t>
  </si>
  <si>
    <t>31.08.2023.</t>
  </si>
  <si>
    <t>30.09.2023.</t>
  </si>
  <si>
    <t>31.10.2023.</t>
  </si>
  <si>
    <t>30.11.2023.</t>
  </si>
  <si>
    <t>31.12.2023.</t>
  </si>
  <si>
    <t>Итого 2023 г.</t>
  </si>
  <si>
    <t>Х</t>
  </si>
  <si>
    <t>Объект.Владелец</t>
  </si>
  <si>
    <t>Площадь</t>
  </si>
  <si>
    <t>Объект</t>
  </si>
  <si>
    <t>НЕКРАСОВКА</t>
  </si>
  <si>
    <t>111674, Москва г, Некрасовка, Покровская ул., дом № 31</t>
  </si>
  <si>
    <t>Кв. 1</t>
  </si>
  <si>
    <t>Кв. 10</t>
  </si>
  <si>
    <t>Кв. 100</t>
  </si>
  <si>
    <t>Кв. 101</t>
  </si>
  <si>
    <t>Кв. 102</t>
  </si>
  <si>
    <t>Кв. 103</t>
  </si>
  <si>
    <t>Кв. 104</t>
  </si>
  <si>
    <t>Кв. 105</t>
  </si>
  <si>
    <t>Кв. 106</t>
  </si>
  <si>
    <t>Кв. 107</t>
  </si>
  <si>
    <t>Кв. 108</t>
  </si>
  <si>
    <t>Кв. 109</t>
  </si>
  <si>
    <t>Кв. 11</t>
  </si>
  <si>
    <t>Кв. 110</t>
  </si>
  <si>
    <t>Кв. 111</t>
  </si>
  <si>
    <t>Кв. 112</t>
  </si>
  <si>
    <t>Кв. 113</t>
  </si>
  <si>
    <t>Кв. 114</t>
  </si>
  <si>
    <t>Кв. 115</t>
  </si>
  <si>
    <t>Кв. 116</t>
  </si>
  <si>
    <t>Кв. 117</t>
  </si>
  <si>
    <t>Кв. 118</t>
  </si>
  <si>
    <t>Кв. 119</t>
  </si>
  <si>
    <t>Кв. 12</t>
  </si>
  <si>
    <t>Кв. 120</t>
  </si>
  <si>
    <t>Кв. 121</t>
  </si>
  <si>
    <t>Кв. 122</t>
  </si>
  <si>
    <t>Кв. 123</t>
  </si>
  <si>
    <t>Кв. 124</t>
  </si>
  <si>
    <t>Кв. 125</t>
  </si>
  <si>
    <t>Кв. 126</t>
  </si>
  <si>
    <t>Кв. 127</t>
  </si>
  <si>
    <t>Кв. 128</t>
  </si>
  <si>
    <t>Кв. 129</t>
  </si>
  <si>
    <t>Кв. 13</t>
  </si>
  <si>
    <t>Кв. 130</t>
  </si>
  <si>
    <t>Кв. 131</t>
  </si>
  <si>
    <t>Кв. 132</t>
  </si>
  <si>
    <t>Кв. 133</t>
  </si>
  <si>
    <t>Кв. 134</t>
  </si>
  <si>
    <t>Кв. 135</t>
  </si>
  <si>
    <t>Кв. 136</t>
  </si>
  <si>
    <t>Кв. 137</t>
  </si>
  <si>
    <t>Кв. 138</t>
  </si>
  <si>
    <t>Кв. 139</t>
  </si>
  <si>
    <t>Кв. 14</t>
  </si>
  <si>
    <t>Кв. 140</t>
  </si>
  <si>
    <t>Кв. 141</t>
  </si>
  <si>
    <t>Кв. 142</t>
  </si>
  <si>
    <t>Кв. 143</t>
  </si>
  <si>
    <t>Кв. 144</t>
  </si>
  <si>
    <t>Кв. 145</t>
  </si>
  <si>
    <t>Кв. 146</t>
  </si>
  <si>
    <t>Кв. 147</t>
  </si>
  <si>
    <t>Кв. 148</t>
  </si>
  <si>
    <t>Кв. 149</t>
  </si>
  <si>
    <t>Кв. 15</t>
  </si>
  <si>
    <t>Кв. 150</t>
  </si>
  <si>
    <t>Кв. 151</t>
  </si>
  <si>
    <t>Кв. 152</t>
  </si>
  <si>
    <t>Кв. 153</t>
  </si>
  <si>
    <t>Кв. 154</t>
  </si>
  <si>
    <t>Кв. 155</t>
  </si>
  <si>
    <t>Кв. 156</t>
  </si>
  <si>
    <t>Кв. 157</t>
  </si>
  <si>
    <t>Кв. 158</t>
  </si>
  <si>
    <t>Кв. 159</t>
  </si>
  <si>
    <t>Кв. 16</t>
  </si>
  <si>
    <t>Кв. 160</t>
  </si>
  <si>
    <t>Кв. 161</t>
  </si>
  <si>
    <t>Кв. 162</t>
  </si>
  <si>
    <t>Кв. 163</t>
  </si>
  <si>
    <t>Кв. 164</t>
  </si>
  <si>
    <t>Кв. 165</t>
  </si>
  <si>
    <t>Кв. 166</t>
  </si>
  <si>
    <t>Кв. 167</t>
  </si>
  <si>
    <t>Кв. 168</t>
  </si>
  <si>
    <t>Кв. 169</t>
  </si>
  <si>
    <t>Кв. 17</t>
  </si>
  <si>
    <t>Кв. 170</t>
  </si>
  <si>
    <t>Кв. 171</t>
  </si>
  <si>
    <t>Кв. 172</t>
  </si>
  <si>
    <t>Кв. 173</t>
  </si>
  <si>
    <t>Кв. 174</t>
  </si>
  <si>
    <t>Кв. 175</t>
  </si>
  <si>
    <t>Кв. 176</t>
  </si>
  <si>
    <t>Кв. 177</t>
  </si>
  <si>
    <t>Кв. 178</t>
  </si>
  <si>
    <t>Кв. 179</t>
  </si>
  <si>
    <t>Кв. 18</t>
  </si>
  <si>
    <t>Кв. 180</t>
  </si>
  <si>
    <t>Кв. 181</t>
  </si>
  <si>
    <t>Кв. 182</t>
  </si>
  <si>
    <t>Кв. 183</t>
  </si>
  <si>
    <t>Кв. 184</t>
  </si>
  <si>
    <t>Кв. 185</t>
  </si>
  <si>
    <t>Кв. 186</t>
  </si>
  <si>
    <t>Кв. 187</t>
  </si>
  <si>
    <t>Кв. 188</t>
  </si>
  <si>
    <t>Кв. 189</t>
  </si>
  <si>
    <t>Кв. 19</t>
  </si>
  <si>
    <t>Кв. 190</t>
  </si>
  <si>
    <t>Кв. 191</t>
  </si>
  <si>
    <t>Кв. 192</t>
  </si>
  <si>
    <t>Кв. 193</t>
  </si>
  <si>
    <t>Кв. 194</t>
  </si>
  <si>
    <t>Кв. 195</t>
  </si>
  <si>
    <t>Кв. 196</t>
  </si>
  <si>
    <t>Кв. 197</t>
  </si>
  <si>
    <t>Кв. 198</t>
  </si>
  <si>
    <t>Кв. 199</t>
  </si>
  <si>
    <t>Кв. 1а</t>
  </si>
  <si>
    <t>Кв. 1б</t>
  </si>
  <si>
    <t>Кв. 1в</t>
  </si>
  <si>
    <t>Кв. 1г</t>
  </si>
  <si>
    <t>Кв. 2</t>
  </si>
  <si>
    <t>Кв. 20</t>
  </si>
  <si>
    <t>Кв. 200</t>
  </si>
  <si>
    <t>Кв. 201</t>
  </si>
  <si>
    <t>Кв. 202</t>
  </si>
  <si>
    <t>Кв. 203</t>
  </si>
  <si>
    <t>Кв. 204</t>
  </si>
  <si>
    <t>Кв. 205</t>
  </si>
  <si>
    <t>Кв. 206</t>
  </si>
  <si>
    <t>Кв. 207</t>
  </si>
  <si>
    <t>Кв. 208</t>
  </si>
  <si>
    <t>Кв. 209</t>
  </si>
  <si>
    <t>Кв. 21</t>
  </si>
  <si>
    <t>Кв. 210</t>
  </si>
  <si>
    <t>Кв. 211</t>
  </si>
  <si>
    <t>Кв. 212</t>
  </si>
  <si>
    <t>Кв. 213</t>
  </si>
  <si>
    <t>Кв. 214</t>
  </si>
  <si>
    <t>Кв. 215</t>
  </si>
  <si>
    <t>Кв. 216</t>
  </si>
  <si>
    <t>Кв. 217</t>
  </si>
  <si>
    <t>Кв. 218</t>
  </si>
  <si>
    <t>Кв. 219</t>
  </si>
  <si>
    <t>Кв. 22</t>
  </si>
  <si>
    <t>Кв. 220</t>
  </si>
  <si>
    <t>Кв. 221</t>
  </si>
  <si>
    <t>Кв. 222</t>
  </si>
  <si>
    <t>Кв. 223</t>
  </si>
  <si>
    <t>Кв. 224</t>
  </si>
  <si>
    <t>Кв. 225</t>
  </si>
  <si>
    <t>Кв. 226</t>
  </si>
  <si>
    <t>Кв. 227</t>
  </si>
  <si>
    <t>Кв. 228</t>
  </si>
  <si>
    <t>Кв. 229</t>
  </si>
  <si>
    <t>Кв. 23</t>
  </si>
  <si>
    <t>Кв. 230</t>
  </si>
  <si>
    <t>Кв. 231</t>
  </si>
  <si>
    <t>Кв. 232</t>
  </si>
  <si>
    <t>Кв. 233</t>
  </si>
  <si>
    <t>Кв. 234</t>
  </si>
  <si>
    <t>Кв. 235</t>
  </si>
  <si>
    <t>Кв. 236</t>
  </si>
  <si>
    <t>Кв. 237</t>
  </si>
  <si>
    <t>Кв. 238</t>
  </si>
  <si>
    <t>Кв. 239</t>
  </si>
  <si>
    <t>Кв. 24</t>
  </si>
  <si>
    <t>Кв. 240</t>
  </si>
  <si>
    <t>Кв. 241</t>
  </si>
  <si>
    <t>Кв. 242</t>
  </si>
  <si>
    <t>Кв. 243</t>
  </si>
  <si>
    <t>Кв. 244</t>
  </si>
  <si>
    <t>Кв. 245</t>
  </si>
  <si>
    <t>Кв. 246</t>
  </si>
  <si>
    <t>Кв. 247</t>
  </si>
  <si>
    <t>Кв. 248</t>
  </si>
  <si>
    <t>Кв. 249</t>
  </si>
  <si>
    <t>Кв. 25</t>
  </si>
  <si>
    <t>Кв. 250</t>
  </si>
  <si>
    <t>Кв. 251</t>
  </si>
  <si>
    <t>Кв. 252</t>
  </si>
  <si>
    <t>Кв. 253</t>
  </si>
  <si>
    <t>Кв. 254</t>
  </si>
  <si>
    <t>Кв. 255</t>
  </si>
  <si>
    <t>Кв. 256</t>
  </si>
  <si>
    <t>Кв. 26</t>
  </si>
  <si>
    <t>Кв. 27</t>
  </si>
  <si>
    <t>Кв. 28</t>
  </si>
  <si>
    <t>Кв. 29</t>
  </si>
  <si>
    <t>Кв. 3</t>
  </si>
  <si>
    <t>Кв. 30</t>
  </si>
  <si>
    <t>Кв. 31</t>
  </si>
  <si>
    <t>Кв. 32</t>
  </si>
  <si>
    <t>Кв. 33</t>
  </si>
  <si>
    <t>Кв. 34</t>
  </si>
  <si>
    <t>Кв. 35</t>
  </si>
  <si>
    <t>Кв. 36</t>
  </si>
  <si>
    <t>Кв. 37</t>
  </si>
  <si>
    <t>Кв. 38</t>
  </si>
  <si>
    <t>Кв. 39</t>
  </si>
  <si>
    <t>Кв. 4</t>
  </si>
  <si>
    <t>Кв. 40</t>
  </si>
  <si>
    <t>Кв. 41</t>
  </si>
  <si>
    <t>Кв. 42</t>
  </si>
  <si>
    <t>Кв. 43</t>
  </si>
  <si>
    <t>Кв. 44</t>
  </si>
  <si>
    <t>Кв. 45</t>
  </si>
  <si>
    <t>Кв. 46</t>
  </si>
  <si>
    <t>Кв. 47</t>
  </si>
  <si>
    <t>Кв. 48</t>
  </si>
  <si>
    <t>Кв. 49</t>
  </si>
  <si>
    <t>Кв. 5</t>
  </si>
  <si>
    <t>Кв. 50</t>
  </si>
  <si>
    <t>Кв. 51</t>
  </si>
  <si>
    <t>Кв. 52</t>
  </si>
  <si>
    <t>Кв. 53</t>
  </si>
  <si>
    <t>Кв. 54</t>
  </si>
  <si>
    <t>Кв. 55</t>
  </si>
  <si>
    <t>Кв. 56</t>
  </si>
  <si>
    <t>Кв. 57</t>
  </si>
  <si>
    <t>Кв. 58</t>
  </si>
  <si>
    <t>Кв. 59</t>
  </si>
  <si>
    <t>Кв. 6</t>
  </si>
  <si>
    <t>Кв. 60</t>
  </si>
  <si>
    <t>Кв. 61</t>
  </si>
  <si>
    <t>Кв. 62</t>
  </si>
  <si>
    <t>Кв. 63</t>
  </si>
  <si>
    <t>Кв. 64</t>
  </si>
  <si>
    <t>Кв. 65</t>
  </si>
  <si>
    <t>Кв. 66</t>
  </si>
  <si>
    <t>Кв. 67</t>
  </si>
  <si>
    <t>Кв. 68</t>
  </si>
  <si>
    <t>Кв. 69</t>
  </si>
  <si>
    <t>Кв. 7</t>
  </si>
  <si>
    <t>Кв. 70</t>
  </si>
  <si>
    <t>Кв. 71</t>
  </si>
  <si>
    <t>Кв. 72</t>
  </si>
  <si>
    <t>Кв. 73</t>
  </si>
  <si>
    <t>Кв. 74</t>
  </si>
  <si>
    <t>Кв. 75</t>
  </si>
  <si>
    <t>Кв. 76</t>
  </si>
  <si>
    <t>Кв. 77</t>
  </si>
  <si>
    <t>Кв. 78</t>
  </si>
  <si>
    <t>Кв. 79</t>
  </si>
  <si>
    <t>Кв. 8</t>
  </si>
  <si>
    <t>Кв. 80</t>
  </si>
  <si>
    <t>Кв. 81</t>
  </si>
  <si>
    <t>Кв. 82</t>
  </si>
  <si>
    <t>Кв. 83</t>
  </si>
  <si>
    <t>Кв. 84</t>
  </si>
  <si>
    <t>Кв. 85</t>
  </si>
  <si>
    <t>Кв. 86</t>
  </si>
  <si>
    <t>Кв. 87</t>
  </si>
  <si>
    <t>Кв. 88</t>
  </si>
  <si>
    <t>Кв. 89</t>
  </si>
  <si>
    <t>Кв. 9</t>
  </si>
  <si>
    <t>Кв. 90</t>
  </si>
  <si>
    <t>Кв. 91</t>
  </si>
  <si>
    <t>Кв. 92</t>
  </si>
  <si>
    <t>Кв. 93</t>
  </si>
  <si>
    <t>Кв. 94</t>
  </si>
  <si>
    <t>Кв. 95</t>
  </si>
  <si>
    <t>Кв. 96</t>
  </si>
  <si>
    <t>Кв. 97</t>
  </si>
  <si>
    <t>Кв. 98</t>
  </si>
  <si>
    <t>Кв. 99</t>
  </si>
  <si>
    <t>Оф. 11</t>
  </si>
  <si>
    <t>Оф. 15</t>
  </si>
  <si>
    <t>Оф. 4</t>
  </si>
  <si>
    <t>Оф. 6</t>
  </si>
  <si>
    <t>Оф. 9</t>
  </si>
  <si>
    <t>Итого</t>
  </si>
  <si>
    <t>Лицевой счет</t>
  </si>
  <si>
    <t>Адрес</t>
  </si>
  <si>
    <t>31.01.2023 0:00:00</t>
  </si>
  <si>
    <t>28.02.2023 0:00:00</t>
  </si>
  <si>
    <t>31.03.2023 0:00:00</t>
  </si>
  <si>
    <t>30.04.2023 0:00:00</t>
  </si>
  <si>
    <t>31.05.2023 0:00:00</t>
  </si>
  <si>
    <t>30.06.2023 0:00:00</t>
  </si>
  <si>
    <t>31.07.2023 0:00:00</t>
  </si>
  <si>
    <t>31.08.2023 0:00:00</t>
  </si>
  <si>
    <t>30.09.2023 0:00:00</t>
  </si>
  <si>
    <t>31.10.2023 0:00:00</t>
  </si>
  <si>
    <t>30.11.2023 0:00:00</t>
  </si>
  <si>
    <t>31.12.2023 0:00:00</t>
  </si>
  <si>
    <t>Итог</t>
  </si>
  <si>
    <t>Сумма начисления</t>
  </si>
  <si>
    <t>л/с №0000000046320</t>
  </si>
  <si>
    <t>л/с №0000000046759</t>
  </si>
  <si>
    <t>л/с №0000000046817</t>
  </si>
  <si>
    <t>л/с №0000000046908</t>
  </si>
  <si>
    <t>л/с №0000000046910</t>
  </si>
  <si>
    <t>л/с №0000000046938</t>
  </si>
  <si>
    <t>л/с №0000000046984</t>
  </si>
  <si>
    <t>л/с №0000000046990</t>
  </si>
  <si>
    <t>л/с №0000000047040</t>
  </si>
  <si>
    <t>л/с №0000000047046</t>
  </si>
  <si>
    <t>л/с №0000000047937</t>
  </si>
  <si>
    <t>л/с №0000000047976</t>
  </si>
  <si>
    <t>л/с №0000000047986</t>
  </si>
  <si>
    <t>л/с №0000000047993</t>
  </si>
  <si>
    <t>л/с №0000000048097</t>
  </si>
  <si>
    <t>л/с №0000000048101</t>
  </si>
  <si>
    <t>л/с №0000000048104</t>
  </si>
  <si>
    <t>л/с №0000000048140</t>
  </si>
  <si>
    <t>л/с №0000000048151</t>
  </si>
  <si>
    <t>л/с №0000000049001</t>
  </si>
  <si>
    <t>л/с №0000000049002</t>
  </si>
  <si>
    <t>л/с №0000000049105</t>
  </si>
  <si>
    <t>л/с №0000000050290</t>
  </si>
  <si>
    <t>л/с №0000000050297</t>
  </si>
  <si>
    <t>л/с №0000000050313</t>
  </si>
  <si>
    <t>л/с №0000000050420</t>
  </si>
  <si>
    <t>л/с №0000000050425</t>
  </si>
  <si>
    <t>л/с №0000000050426</t>
  </si>
  <si>
    <t>л/с №0000000050686</t>
  </si>
  <si>
    <t>л/с №0000000050697</t>
  </si>
  <si>
    <t>л/с №0000000050709</t>
  </si>
  <si>
    <t>л/с №0000000050732</t>
  </si>
  <si>
    <t>л/с №0000000050739</t>
  </si>
  <si>
    <t>л/с №0000000050854</t>
  </si>
  <si>
    <t>л/с №0000000050871</t>
  </si>
  <si>
    <t>л/с №0000000050884</t>
  </si>
  <si>
    <t>л/с №0000000050926</t>
  </si>
  <si>
    <t>л/с №0000000050940</t>
  </si>
  <si>
    <t>л/с №0000000050941</t>
  </si>
  <si>
    <t>л/с №0000000050961</t>
  </si>
  <si>
    <t>л/с №0000000050997</t>
  </si>
  <si>
    <t>л/с №0000000050999</t>
  </si>
  <si>
    <t>л/с №0000000051001</t>
  </si>
  <si>
    <t>л/с №0000000051009</t>
  </si>
  <si>
    <t>л/с №0000000051168</t>
  </si>
  <si>
    <t>л/с №0000000051569</t>
  </si>
  <si>
    <t>л/с №0000000051601</t>
  </si>
  <si>
    <t>л/с №0000000051621</t>
  </si>
  <si>
    <t>л/с №0000000052278</t>
  </si>
  <si>
    <t>л/с №0000000052320</t>
  </si>
  <si>
    <t>л/с №0000000052323</t>
  </si>
  <si>
    <t>л/с №0000000052324</t>
  </si>
  <si>
    <t>л/с №0000000052345</t>
  </si>
  <si>
    <t>л/с №0000000052364</t>
  </si>
  <si>
    <t>л/с №0000000052371</t>
  </si>
  <si>
    <t>л/с №0000000052378</t>
  </si>
  <si>
    <t>л/с №0000000052391</t>
  </si>
  <si>
    <t>л/с №0000000052396</t>
  </si>
  <si>
    <t>л/с №0000000052435</t>
  </si>
  <si>
    <t>л/с №0000000052441</t>
  </si>
  <si>
    <t>л/с №0000000052461</t>
  </si>
  <si>
    <t>л/с №0000000052484</t>
  </si>
  <si>
    <t>л/с №0000000052486</t>
  </si>
  <si>
    <t>л/с №0000000052487</t>
  </si>
  <si>
    <t>л/с №0000000052564</t>
  </si>
  <si>
    <t>л/с №0000000052565</t>
  </si>
  <si>
    <t>л/с №0000000052566</t>
  </si>
  <si>
    <t>л/с №0000000052572</t>
  </si>
  <si>
    <t>л/с №0000000052583</t>
  </si>
  <si>
    <t>л/с №0000000052715</t>
  </si>
  <si>
    <t>л/с №0000000052738</t>
  </si>
  <si>
    <t>л/с №0000000052802</t>
  </si>
  <si>
    <t>л/с №0000000052825</t>
  </si>
  <si>
    <t>л/с №0000000052867</t>
  </si>
  <si>
    <t>л/с №0000000052876</t>
  </si>
  <si>
    <t>л/с №0000000052878</t>
  </si>
  <si>
    <t>л/с №0000000052900</t>
  </si>
  <si>
    <t>л/с №0000000052917</t>
  </si>
  <si>
    <t>л/с №0000000052938</t>
  </si>
  <si>
    <t>л/с №0000000052941</t>
  </si>
  <si>
    <t>л/с №0000000052970</t>
  </si>
  <si>
    <t>л/с №0000000053043</t>
  </si>
  <si>
    <t>л/с №0000000053060</t>
  </si>
  <si>
    <t>л/с №0000000053134</t>
  </si>
  <si>
    <t>л/с №0000000054801</t>
  </si>
  <si>
    <t>л/с №0000000054802</t>
  </si>
  <si>
    <t>л/с №0000000054851</t>
  </si>
  <si>
    <t>л/с №0000000054859</t>
  </si>
  <si>
    <t>л/с №0000000054877</t>
  </si>
  <si>
    <t>л/с №0000000054880</t>
  </si>
  <si>
    <t>л/с №0000000056483</t>
  </si>
  <si>
    <t>л/с №0000000056495</t>
  </si>
  <si>
    <t>л/с №0000000056587</t>
  </si>
  <si>
    <t>л/с №0000000056687</t>
  </si>
  <si>
    <t>л/с №0000000056729</t>
  </si>
  <si>
    <t>л/с №0000000056801</t>
  </si>
  <si>
    <t>л/с №0000000056817</t>
  </si>
  <si>
    <t>л/с №0000000057322</t>
  </si>
  <si>
    <t>л/с №0000000057595</t>
  </si>
  <si>
    <t>л/с №0000000057623</t>
  </si>
  <si>
    <t>л/с №0000000059620</t>
  </si>
  <si>
    <t>л/с №0000000059673</t>
  </si>
  <si>
    <t>л/с №0000000059736</t>
  </si>
  <si>
    <t>л/с №0000000063320</t>
  </si>
  <si>
    <t>л/с №0000000063343</t>
  </si>
  <si>
    <t>л/с №0000000063369</t>
  </si>
  <si>
    <t>л/с №0000000064192</t>
  </si>
  <si>
    <t>л/с №0000000065256</t>
  </si>
  <si>
    <t>л/с №0000000066376</t>
  </si>
  <si>
    <t>л/с №0000000066912</t>
  </si>
  <si>
    <t>л/с №0000000066940</t>
  </si>
  <si>
    <t>л/с №0000000067094</t>
  </si>
  <si>
    <t>л/с №0000000067341</t>
  </si>
  <si>
    <t>л/с №0000000069231</t>
  </si>
  <si>
    <t>л/с №0000000069742</t>
  </si>
  <si>
    <t>л/с №0000000069744</t>
  </si>
  <si>
    <t>л/с №0000000069781</t>
  </si>
  <si>
    <t>л/с №0000000069821</t>
  </si>
  <si>
    <t>л/с №0000000071705</t>
  </si>
  <si>
    <t>л/с №0000000071838</t>
  </si>
  <si>
    <t>л/с №0000000071936</t>
  </si>
  <si>
    <t>л/с №0000000072186</t>
  </si>
  <si>
    <t>л/с №0000000073442</t>
  </si>
  <si>
    <t>л/с №0000000074511</t>
  </si>
  <si>
    <t>л/с №0000000074976</t>
  </si>
  <si>
    <t>л/с №0000000075038</t>
  </si>
  <si>
    <t>л/с №0000000076412</t>
  </si>
  <si>
    <t>л/с №0000000076422</t>
  </si>
  <si>
    <t>л/с №0000000076597</t>
  </si>
  <si>
    <t>л/с №0000000076679</t>
  </si>
  <si>
    <t>л/с №0000000076927</t>
  </si>
  <si>
    <t>л/с №0000000077211</t>
  </si>
  <si>
    <t>л/с №0000000077725</t>
  </si>
  <si>
    <t>л/с №0000000081476</t>
  </si>
  <si>
    <t>л/с №0000000082579</t>
  </si>
  <si>
    <t>л/с №0000000085159</t>
  </si>
  <si>
    <t>л/с №0000000085192</t>
  </si>
  <si>
    <t>л/с №0000000085226</t>
  </si>
  <si>
    <t>л/с №0000000085332</t>
  </si>
  <si>
    <t>л/с №0000000085650</t>
  </si>
  <si>
    <t>л/с №0000000085656</t>
  </si>
  <si>
    <t>л/с №0000000085657</t>
  </si>
  <si>
    <t>л/с №0000000085660</t>
  </si>
  <si>
    <t>л/с №0000000085666</t>
  </si>
  <si>
    <t>л/с №0000000086983</t>
  </si>
  <si>
    <t>л/с №0000000088899</t>
  </si>
  <si>
    <t>л/с №0000000089335</t>
  </si>
  <si>
    <t>л/с №0000000089466</t>
  </si>
  <si>
    <t>л/с №0000000089543</t>
  </si>
  <si>
    <t>л/с №0000000089546</t>
  </si>
  <si>
    <t>л/с №0000000089553</t>
  </si>
  <si>
    <t>л/с №0000000089554</t>
  </si>
  <si>
    <t>л/с №0000000089556</t>
  </si>
  <si>
    <t>л/с №0000000089557</t>
  </si>
  <si>
    <t>л/с №0000000089561</t>
  </si>
  <si>
    <t>л/с №0000000089564</t>
  </si>
  <si>
    <t>л/с №0000000089565</t>
  </si>
  <si>
    <t>л/с №0000000089869</t>
  </si>
  <si>
    <t>л/с №0000000089873</t>
  </si>
  <si>
    <t>л/с №0000000089879</t>
  </si>
  <si>
    <t>л/с №0000000089881</t>
  </si>
  <si>
    <t>л/с №0000000090519</t>
  </si>
  <si>
    <t>л/с №0000000090521</t>
  </si>
  <si>
    <t>л/с №0000000090522</t>
  </si>
  <si>
    <t>л/с №0000000090681</t>
  </si>
  <si>
    <t>л/с №0000000090690</t>
  </si>
  <si>
    <t>л/с №0000000091550</t>
  </si>
  <si>
    <t>л/с №0000000091677</t>
  </si>
  <si>
    <t>л/с №0000000091686</t>
  </si>
  <si>
    <t>л/с №0000000091738</t>
  </si>
  <si>
    <t>л/с №0000000091853</t>
  </si>
  <si>
    <t>л/с №0000000091911</t>
  </si>
  <si>
    <t>л/с №0000000091970</t>
  </si>
  <si>
    <t>л/с №0000000092009</t>
  </si>
  <si>
    <t>л/с №0000000092037</t>
  </si>
  <si>
    <t>л/с №0000000092096</t>
  </si>
  <si>
    <t>л/с №0000000092201</t>
  </si>
  <si>
    <t>л/с №0000000092202</t>
  </si>
  <si>
    <t>л/с №0000000092203</t>
  </si>
  <si>
    <t>л/с №0000000092204</t>
  </si>
  <si>
    <t>л/с №0000000093096</t>
  </si>
  <si>
    <t>л/с №0000000093232</t>
  </si>
  <si>
    <t>л/с №0000000093280</t>
  </si>
  <si>
    <t>л/с №0000000094744</t>
  </si>
  <si>
    <t>л/с №0000000095083</t>
  </si>
  <si>
    <t>л/с №0000000095276</t>
  </si>
  <si>
    <t>л/с №0000000095277</t>
  </si>
  <si>
    <t>л/с №0000000095280</t>
  </si>
  <si>
    <t>л/с №0000000095281</t>
  </si>
  <si>
    <t>л/с №0000000095283</t>
  </si>
  <si>
    <t>л/с №0000000095416</t>
  </si>
  <si>
    <t>л/с №0000000095481</t>
  </si>
  <si>
    <t>л/с №0000000095575</t>
  </si>
  <si>
    <t>л/с №0000000095868</t>
  </si>
  <si>
    <t>л/с №0000000103811</t>
  </si>
  <si>
    <t>л/с №0000000103812</t>
  </si>
  <si>
    <t>л/с №0000000103813</t>
  </si>
  <si>
    <t>л/с №0000000103814</t>
  </si>
  <si>
    <t>л/с №0000000103815</t>
  </si>
  <si>
    <t>л/с №0000000103817</t>
  </si>
  <si>
    <t>л/с №0000000103818</t>
  </si>
  <si>
    <t>л/с №0000000103821</t>
  </si>
  <si>
    <t>л/с №0000000103822</t>
  </si>
  <si>
    <t>л/с №0000000103824</t>
  </si>
  <si>
    <t>л/с №0000000104440</t>
  </si>
  <si>
    <t>л/с №0000000104530</t>
  </si>
  <si>
    <t>л/с №0000000104534</t>
  </si>
  <si>
    <t>л/с №0000000104737</t>
  </si>
  <si>
    <t>л/с №0000000104808</t>
  </si>
  <si>
    <t>л/с №0000000104934</t>
  </si>
  <si>
    <t>л/с №0000000105124</t>
  </si>
  <si>
    <t>л/с №0000000105169</t>
  </si>
  <si>
    <t>л/с №0000000105234</t>
  </si>
  <si>
    <t>л/с №0000000106173</t>
  </si>
  <si>
    <t>л/с №0000000106192</t>
  </si>
  <si>
    <t>л/с №0000000106410</t>
  </si>
  <si>
    <t>л/с №0000000106414</t>
  </si>
  <si>
    <t>л/с №0000000106745</t>
  </si>
  <si>
    <t>л/с №0000000107261</t>
  </si>
  <si>
    <t>л/с №0000000107493</t>
  </si>
  <si>
    <t>л/с №0000000108066</t>
  </si>
  <si>
    <t>л/с №0000000109435</t>
  </si>
  <si>
    <t>л/с №0000000109618</t>
  </si>
  <si>
    <t>л/с №0000000109686</t>
  </si>
  <si>
    <t>л/с №0000000115199</t>
  </si>
  <si>
    <t>л/с №0000000120625</t>
  </si>
  <si>
    <t>л/с №0000000121851</t>
  </si>
  <si>
    <t>л/с №0000000123420</t>
  </si>
  <si>
    <t>л/с №0000000123552</t>
  </si>
  <si>
    <t>л/с №0000000124717</t>
  </si>
  <si>
    <t>л/с №0000000124868</t>
  </si>
  <si>
    <t>л/с №0000000124869</t>
  </si>
  <si>
    <t>л/с №0000000125067</t>
  </si>
  <si>
    <t>л/с №0000000126157</t>
  </si>
  <si>
    <t>л/с №0000000126158</t>
  </si>
  <si>
    <t>л/с №0000000126160</t>
  </si>
  <si>
    <t>л/с №0000000127312</t>
  </si>
  <si>
    <t>л/с №0000000127587</t>
  </si>
  <si>
    <t>л/с №0000000128155</t>
  </si>
  <si>
    <t>л/с №0000000128563</t>
  </si>
  <si>
    <t>л/с №0000000129354</t>
  </si>
  <si>
    <t>л/с №0000000129359</t>
  </si>
  <si>
    <t>л/с №0000000129374</t>
  </si>
  <si>
    <t>л/с №0000000129642</t>
  </si>
  <si>
    <t>л/с №0000000130753</t>
  </si>
  <si>
    <t>л/с №0000000131194</t>
  </si>
  <si>
    <t>л/с №0000000131576</t>
  </si>
  <si>
    <t>л/с №0000000132882</t>
  </si>
  <si>
    <t>л/с №0000000141253</t>
  </si>
  <si>
    <t>л/с №0000000143806</t>
  </si>
  <si>
    <t>л/с №0000000144217</t>
  </si>
  <si>
    <t>л/с №0000000146774</t>
  </si>
  <si>
    <t>л/с №0000000147127</t>
  </si>
  <si>
    <t>л/с №0000000147169</t>
  </si>
  <si>
    <t>л/с №0000000147691</t>
  </si>
  <si>
    <t>л/с №0000000148001</t>
  </si>
  <si>
    <t>л/с №0000000148005</t>
  </si>
  <si>
    <t>л/с №0000000148537</t>
  </si>
  <si>
    <t>л/с №0000000148899</t>
  </si>
  <si>
    <t>л/с №0000000149621</t>
  </si>
  <si>
    <t>л/с №0000000151431</t>
  </si>
  <si>
    <t>л/с №0000000152697</t>
  </si>
  <si>
    <t>л/с №0000000152787</t>
  </si>
  <si>
    <t>л/с №0000001152948</t>
  </si>
  <si>
    <t>л/с №0000001154621</t>
  </si>
  <si>
    <t>л/с №0000001155504</t>
  </si>
  <si>
    <t>л/с №0000001155896</t>
  </si>
  <si>
    <t>л/с №0000001155998</t>
  </si>
  <si>
    <t>л/с №0000001156031</t>
  </si>
  <si>
    <t>л/с №0000001156228</t>
  </si>
  <si>
    <t>л/с №0000001156680</t>
  </si>
  <si>
    <t>л/с №0000001156798</t>
  </si>
  <si>
    <t>л/с №0000001157097</t>
  </si>
  <si>
    <t>л/с №0000001157334</t>
  </si>
  <si>
    <t>111674, Москва г, Некрасовка, Рождественская ул., дом № 27, корпус 2</t>
  </si>
  <si>
    <t>Оф. 2</t>
  </si>
  <si>
    <t>л/с №0000000046162</t>
  </si>
  <si>
    <t>л/с №0000000046175</t>
  </si>
  <si>
    <t>л/с №0000000046260</t>
  </si>
  <si>
    <t>л/с №0000000046292</t>
  </si>
  <si>
    <t>л/с №0000000046838</t>
  </si>
  <si>
    <t>л/с №0000000046924</t>
  </si>
  <si>
    <t>л/с №0000000046926</t>
  </si>
  <si>
    <t>л/с №0000000046982</t>
  </si>
  <si>
    <t>л/с №0000000046987</t>
  </si>
  <si>
    <t>л/с №0000000047017</t>
  </si>
  <si>
    <t>л/с №0000000047023</t>
  </si>
  <si>
    <t>л/с №0000000047025</t>
  </si>
  <si>
    <t>л/с №0000000047035</t>
  </si>
  <si>
    <t>л/с №0000000047039</t>
  </si>
  <si>
    <t>л/с №0000000047102</t>
  </si>
  <si>
    <t>л/с №0000000047923</t>
  </si>
  <si>
    <t>л/с №0000000047957</t>
  </si>
  <si>
    <t>л/с №0000000048094</t>
  </si>
  <si>
    <t>л/с №0000000048145</t>
  </si>
  <si>
    <t>л/с №0000000048176</t>
  </si>
  <si>
    <t>л/с №0000000049025</t>
  </si>
  <si>
    <t>л/с №0000000049026</t>
  </si>
  <si>
    <t>л/с №0000000050049</t>
  </si>
  <si>
    <t>л/с №0000000050058</t>
  </si>
  <si>
    <t>л/с №0000000050270</t>
  </si>
  <si>
    <t>л/с №0000000050284</t>
  </si>
  <si>
    <t>л/с №0000000050287</t>
  </si>
  <si>
    <t>л/с №0000000050289</t>
  </si>
  <si>
    <t>л/с №0000000050299</t>
  </si>
  <si>
    <t>л/с №0000000050422</t>
  </si>
  <si>
    <t>л/с №0000000050429</t>
  </si>
  <si>
    <t>л/с №0000000050664</t>
  </si>
  <si>
    <t>л/с №0000000050674</t>
  </si>
  <si>
    <t>л/с №0000000050712</t>
  </si>
  <si>
    <t>л/с №0000000050714</t>
  </si>
  <si>
    <t>л/с №0000000050735</t>
  </si>
  <si>
    <t>л/с №0000000050881</t>
  </si>
  <si>
    <t>л/с №0000000050946</t>
  </si>
  <si>
    <t>л/с №0000000050953</t>
  </si>
  <si>
    <t>л/с №0000000050959</t>
  </si>
  <si>
    <t>л/с №0000000050988</t>
  </si>
  <si>
    <t>л/с №0000000050990</t>
  </si>
  <si>
    <t>л/с №0000000051002</t>
  </si>
  <si>
    <t>л/с №0000000051149</t>
  </si>
  <si>
    <t>л/с №0000000051574</t>
  </si>
  <si>
    <t>л/с №0000000051579</t>
  </si>
  <si>
    <t>л/с №0000000051581</t>
  </si>
  <si>
    <t>л/с №0000000051604</t>
  </si>
  <si>
    <t>л/с №0000000051614</t>
  </si>
  <si>
    <t>л/с №0000000051625</t>
  </si>
  <si>
    <t>л/с №0000000051642</t>
  </si>
  <si>
    <t>л/с №0000000051644</t>
  </si>
  <si>
    <t>л/с №0000000052139</t>
  </si>
  <si>
    <t>л/с №0000000052140</t>
  </si>
  <si>
    <t>л/с №0000000052156</t>
  </si>
  <si>
    <t>л/с №0000000052196</t>
  </si>
  <si>
    <t>л/с №0000000052207</t>
  </si>
  <si>
    <t>л/с №0000000052260</t>
  </si>
  <si>
    <t>л/с №0000000052341</t>
  </si>
  <si>
    <t>л/с №0000000052365</t>
  </si>
  <si>
    <t>л/с №0000000052376</t>
  </si>
  <si>
    <t>л/с №0000000052377</t>
  </si>
  <si>
    <t>л/с №0000000052379</t>
  </si>
  <si>
    <t>л/с №0000000052415</t>
  </si>
  <si>
    <t>л/с №0000000052422</t>
  </si>
  <si>
    <t>л/с №0000000052433</t>
  </si>
  <si>
    <t>л/с №0000000052462</t>
  </si>
  <si>
    <t>л/с №0000000052470</t>
  </si>
  <si>
    <t>л/с №0000000052472</t>
  </si>
  <si>
    <t>л/с №0000000052485</t>
  </si>
  <si>
    <t>л/с №0000000052552</t>
  </si>
  <si>
    <t>л/с №0000000052553</t>
  </si>
  <si>
    <t>л/с №0000000052628</t>
  </si>
  <si>
    <t>л/с №0000000052767</t>
  </si>
  <si>
    <t>л/с №0000000052786</t>
  </si>
  <si>
    <t>л/с №0000000052873</t>
  </si>
  <si>
    <t>л/с №0000000052874</t>
  </si>
  <si>
    <t>л/с №0000000052988</t>
  </si>
  <si>
    <t>л/с №0000000053005</t>
  </si>
  <si>
    <t>л/с №0000000053022</t>
  </si>
  <si>
    <t>л/с №0000000053028</t>
  </si>
  <si>
    <t>л/с №0000000054443</t>
  </si>
  <si>
    <t>л/с №0000000056967</t>
  </si>
  <si>
    <t>л/с №0000000057613</t>
  </si>
  <si>
    <t>л/с №0000000060599</t>
  </si>
  <si>
    <t>л/с №0000000061136</t>
  </si>
  <si>
    <t>л/с №0000000069854</t>
  </si>
  <si>
    <t>л/с №0000000070800</t>
  </si>
  <si>
    <t>л/с №0000000073182</t>
  </si>
  <si>
    <t>л/с №0000000077308</t>
  </si>
  <si>
    <t>л/с №0000000081656</t>
  </si>
  <si>
    <t>л/с №0000000082598</t>
  </si>
  <si>
    <t>л/с №0000000085144</t>
  </si>
  <si>
    <t>л/с №0000000085202</t>
  </si>
  <si>
    <t>л/с №0000000088902</t>
  </si>
  <si>
    <t>л/с №0000000090451</t>
  </si>
  <si>
    <t>л/с №0000000090687</t>
  </si>
  <si>
    <t>л/с №0000000091085</t>
  </si>
  <si>
    <t>л/с №0000000092205</t>
  </si>
  <si>
    <t>л/с №0000000092206</t>
  </si>
  <si>
    <t>л/с №0000000092207</t>
  </si>
  <si>
    <t>л/с №0000000093118</t>
  </si>
  <si>
    <t>л/с №0000000093215</t>
  </si>
  <si>
    <t>л/с №0000000094000</t>
  </si>
  <si>
    <t>л/с №0000000095595</t>
  </si>
  <si>
    <t>л/с №0000000095637</t>
  </si>
  <si>
    <t>л/с №0000000095959</t>
  </si>
  <si>
    <t>л/с №0000000096036</t>
  </si>
  <si>
    <t>л/с №0000000104742</t>
  </si>
  <si>
    <t>л/с №0000000104995</t>
  </si>
  <si>
    <t>л/с №0000000106121</t>
  </si>
  <si>
    <t>л/с №0000000112365</t>
  </si>
  <si>
    <t>л/с №0000000121383</t>
  </si>
  <si>
    <t>л/с №0000000123051</t>
  </si>
  <si>
    <t>л/с №0000000125241</t>
  </si>
  <si>
    <t>л/с №0000000127832</t>
  </si>
  <si>
    <t>л/с №0000000127962</t>
  </si>
  <si>
    <t>л/с №0000000128173</t>
  </si>
  <si>
    <t>л/с №0000000128530</t>
  </si>
  <si>
    <t>л/с №0000000128696</t>
  </si>
  <si>
    <t>л/с №0000000129055</t>
  </si>
  <si>
    <t>л/с №0000000137237</t>
  </si>
  <si>
    <t>л/с №0000000137467</t>
  </si>
  <si>
    <t>л/с №0000000138079</t>
  </si>
  <si>
    <t>л/с №0000000140206</t>
  </si>
  <si>
    <t>л/с №0000000144075</t>
  </si>
  <si>
    <t>л/с №0000000144340</t>
  </si>
  <si>
    <t>л/с №0000000144809</t>
  </si>
  <si>
    <t>л/с №0000000147759</t>
  </si>
  <si>
    <t>л/с №0000000152890</t>
  </si>
  <si>
    <t>л/с №0000000152902</t>
  </si>
  <si>
    <t>л/с №0000001155127</t>
  </si>
  <si>
    <t>л/с №0000001155474</t>
  </si>
  <si>
    <t>л/с №0000001155922</t>
  </si>
  <si>
    <t>л/с №0000001156587</t>
  </si>
  <si>
    <t>л/с №0000001156839</t>
  </si>
  <si>
    <t>л/с №0000001157355</t>
  </si>
  <si>
    <t>111674, Москва г, Некрасовка, Сочинская, дом № 3, корпус 1</t>
  </si>
  <si>
    <t>Оф. 5</t>
  </si>
  <si>
    <t>Оф. 8</t>
  </si>
  <si>
    <t>л/с №0000000050300</t>
  </si>
  <si>
    <t>л/с №0000000050302</t>
  </si>
  <si>
    <t>л/с №0000000050303</t>
  </si>
  <si>
    <t>л/с №0000000050355</t>
  </si>
  <si>
    <t>л/с №0000000050688</t>
  </si>
  <si>
    <t>л/с №0000000050689</t>
  </si>
  <si>
    <t>л/с №0000000050695</t>
  </si>
  <si>
    <t>л/с №0000000050924</t>
  </si>
  <si>
    <t>л/с №0000000050952</t>
  </si>
  <si>
    <t>л/с №0000000051006</t>
  </si>
  <si>
    <t>л/с №0000000051156</t>
  </si>
  <si>
    <t>л/с №0000000051158</t>
  </si>
  <si>
    <t>л/с №0000000051162</t>
  </si>
  <si>
    <t>л/с №0000000051166</t>
  </si>
  <si>
    <t>л/с №0000000051167</t>
  </si>
  <si>
    <t>л/с №0000000052312</t>
  </si>
  <si>
    <t>л/с №0000000052333</t>
  </si>
  <si>
    <t>л/с №0000000052399</t>
  </si>
  <si>
    <t>л/с №0000000052442</t>
  </si>
  <si>
    <t>л/с №0000000052464</t>
  </si>
  <si>
    <t>л/с №0000000052492</t>
  </si>
  <si>
    <t>л/с №0000000052573</t>
  </si>
  <si>
    <t>л/с №0000000052595</t>
  </si>
  <si>
    <t>л/с №0000000052638</t>
  </si>
  <si>
    <t>л/с №0000000052727</t>
  </si>
  <si>
    <t>л/с №0000000052747</t>
  </si>
  <si>
    <t>л/с №0000000052794</t>
  </si>
  <si>
    <t>л/с №0000000052951</t>
  </si>
  <si>
    <t>л/с №0000000053107</t>
  </si>
  <si>
    <t>л/с №0000000053120</t>
  </si>
  <si>
    <t>л/с №0000000054767</t>
  </si>
  <si>
    <t>л/с №0000000054842</t>
  </si>
  <si>
    <t>л/с №0000000056722</t>
  </si>
  <si>
    <t>л/с №0000000056748</t>
  </si>
  <si>
    <t>л/с №0000000063303</t>
  </si>
  <si>
    <t>л/с №0000000063308</t>
  </si>
  <si>
    <t>л/с №0000000063348</t>
  </si>
  <si>
    <t>л/с №0000000063378</t>
  </si>
  <si>
    <t>л/с №0000000064181</t>
  </si>
  <si>
    <t>л/с №0000000066791</t>
  </si>
  <si>
    <t>л/с №0000000066794</t>
  </si>
  <si>
    <t>л/с №0000000067352</t>
  </si>
  <si>
    <t>л/с №0000000067356</t>
  </si>
  <si>
    <t>л/с №0000000067359</t>
  </si>
  <si>
    <t>л/с №0000000067362</t>
  </si>
  <si>
    <t>л/с №0000000069140</t>
  </si>
  <si>
    <t>л/с №0000000069234</t>
  </si>
  <si>
    <t>л/с №0000000069236</t>
  </si>
  <si>
    <t>л/с №0000000069355</t>
  </si>
  <si>
    <t>л/с №0000000069893</t>
  </si>
  <si>
    <t>л/с №0000000069921</t>
  </si>
  <si>
    <t>л/с №0000000070749</t>
  </si>
  <si>
    <t>л/с №0000000080586</t>
  </si>
  <si>
    <t>л/с №0000000080648</t>
  </si>
  <si>
    <t>л/с №0000000081271</t>
  </si>
  <si>
    <t>л/с №0000000082630</t>
  </si>
  <si>
    <t>л/с №0000000085142</t>
  </si>
  <si>
    <t>л/с №0000000085243</t>
  </si>
  <si>
    <t>л/с №0000000085299</t>
  </si>
  <si>
    <t>л/с №0000000089570</t>
  </si>
  <si>
    <t>л/с №0000000089581</t>
  </si>
  <si>
    <t>л/с №0000000089585</t>
  </si>
  <si>
    <t>л/с №0000000089877</t>
  </si>
  <si>
    <t>л/с №0000000090510</t>
  </si>
  <si>
    <t>л/с №0000000090528</t>
  </si>
  <si>
    <t>л/с №0000000090532</t>
  </si>
  <si>
    <t>л/с №0000000090533</t>
  </si>
  <si>
    <t>л/с №0000000090538</t>
  </si>
  <si>
    <t>л/с №0000000090665</t>
  </si>
  <si>
    <t>л/с №0000000090689</t>
  </si>
  <si>
    <t>л/с №0000000090933</t>
  </si>
  <si>
    <t>л/с №0000000090936</t>
  </si>
  <si>
    <t>л/с №0000000091679</t>
  </si>
  <si>
    <t>л/с №0000000091836</t>
  </si>
  <si>
    <t>л/с №0000000091858</t>
  </si>
  <si>
    <t>л/с №0000000091892</t>
  </si>
  <si>
    <t>л/с №0000000091895</t>
  </si>
  <si>
    <t>л/с №0000000091909</t>
  </si>
  <si>
    <t>л/с №0000000091924</t>
  </si>
  <si>
    <t>л/с №0000000092078</t>
  </si>
  <si>
    <t>л/с №0000000092085</t>
  </si>
  <si>
    <t>л/с №0000000092094</t>
  </si>
  <si>
    <t>л/с №0000000092149</t>
  </si>
  <si>
    <t>л/с №0000000093125</t>
  </si>
  <si>
    <t>л/с №0000000093134</t>
  </si>
  <si>
    <t>л/с №0000000093162</t>
  </si>
  <si>
    <t>л/с №0000000093199</t>
  </si>
  <si>
    <t>л/с №0000000093233</t>
  </si>
  <si>
    <t>л/с №0000000093236</t>
  </si>
  <si>
    <t>л/с №0000000093237</t>
  </si>
  <si>
    <t>л/с №0000000094400</t>
  </si>
  <si>
    <t>л/с №0000000094628</t>
  </si>
  <si>
    <t>л/с №0000000094755</t>
  </si>
  <si>
    <t>л/с №0000000095284</t>
  </si>
  <si>
    <t>л/с №0000000095285</t>
  </si>
  <si>
    <t>л/с №0000000095286</t>
  </si>
  <si>
    <t>л/с №0000000095287</t>
  </si>
  <si>
    <t>л/с №0000000095485</t>
  </si>
  <si>
    <t>л/с №0000000095893</t>
  </si>
  <si>
    <t>л/с №0000000095944</t>
  </si>
  <si>
    <t>л/с №0000000103925</t>
  </si>
  <si>
    <t>л/с №0000000104281</t>
  </si>
  <si>
    <t>л/с №0000000104393</t>
  </si>
  <si>
    <t>л/с №0000000104529</t>
  </si>
  <si>
    <t>л/с №0000000104656</t>
  </si>
  <si>
    <t>л/с №0000000104664</t>
  </si>
  <si>
    <t>л/с №0000000104806</t>
  </si>
  <si>
    <t>л/с №0000000104807</t>
  </si>
  <si>
    <t>л/с №0000000106179</t>
  </si>
  <si>
    <t>л/с №0000000106793</t>
  </si>
  <si>
    <t>л/с №0000000107081</t>
  </si>
  <si>
    <t>л/с №0000000112066</t>
  </si>
  <si>
    <t>л/с №0000000113721</t>
  </si>
  <si>
    <t>л/с №0000000115293</t>
  </si>
  <si>
    <t>л/с №0000000119734</t>
  </si>
  <si>
    <t>л/с №0000000120572</t>
  </si>
  <si>
    <t>л/с №0000000120654</t>
  </si>
  <si>
    <t>л/с №0000000123075</t>
  </si>
  <si>
    <t>л/с №0000000127273</t>
  </si>
  <si>
    <t>л/с №0000000127305</t>
  </si>
  <si>
    <t>л/с №0000000128665</t>
  </si>
  <si>
    <t>л/с №0000000128769</t>
  </si>
  <si>
    <t>л/с №0000000130619</t>
  </si>
  <si>
    <t>л/с №0000000135796</t>
  </si>
  <si>
    <t>л/с №0000000135818</t>
  </si>
  <si>
    <t>л/с №0000000137604</t>
  </si>
  <si>
    <t>л/с №0000000138621</t>
  </si>
  <si>
    <t>л/с №0000000144857</t>
  </si>
  <si>
    <t>л/с №0000000144936</t>
  </si>
  <si>
    <t>л/с №0000000147254</t>
  </si>
  <si>
    <t>л/с №0000000148251</t>
  </si>
  <si>
    <t>л/с №0000000154337</t>
  </si>
  <si>
    <t>л/с №0000001157253</t>
  </si>
  <si>
    <t>л/с №0000001157374</t>
  </si>
  <si>
    <t>л/с №0000001157409</t>
  </si>
  <si>
    <t>л/с №0000001157468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</si>
</sst>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0_-;\-* #,##0.000_-;_-* &quot;-&quot;??_-;_-@_-"/>
    <numFmt numFmtId="165" formatCode="_-* #,##0.000\ _₽_-;\-* #,##0.000\ _₽_-;_-* &quot;-&quot;?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9"/>
      <color theme="1"/>
      <name val="Times New Roman"/>
      <family val="1"/>
      <charset val="204"/>
    </font>
    <font>
      <sz val="8"/>
      <color indexed="59"/>
      <name val="Arial"/>
      <family val="2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1" fillId="0" borderId="0" xfId="1"/>
    <xf numFmtId="0" fontId="1" fillId="2" borderId="0" xfId="1" applyFill="1"/>
    <xf numFmtId="0" fontId="4" fillId="3" borderId="2" xfId="2" applyNumberFormat="1" applyFont="1" applyFill="1" applyBorder="1" applyAlignment="1">
      <alignment horizontal="center" vertical="center" wrapText="1"/>
    </xf>
    <xf numFmtId="0" fontId="4" fillId="3" borderId="2" xfId="2" applyNumberFormat="1" applyFont="1" applyFill="1" applyBorder="1" applyAlignment="1">
      <alignment horizontal="center" vertical="top" wrapText="1"/>
    </xf>
    <xf numFmtId="17" fontId="3" fillId="3" borderId="2" xfId="2" applyNumberFormat="1" applyFont="1" applyFill="1" applyBorder="1" applyAlignment="1">
      <alignment vertical="center"/>
    </xf>
    <xf numFmtId="0" fontId="1" fillId="0" borderId="2" xfId="1" applyBorder="1"/>
    <xf numFmtId="3" fontId="6" fillId="3" borderId="2" xfId="2" applyNumberFormat="1" applyFont="1" applyFill="1" applyBorder="1" applyAlignment="1">
      <alignment horizontal="right" vertical="top" wrapText="1"/>
    </xf>
    <xf numFmtId="3" fontId="6" fillId="4" borderId="2" xfId="2" applyNumberFormat="1" applyFont="1" applyFill="1" applyBorder="1" applyAlignment="1">
      <alignment horizontal="right" vertical="top" wrapText="1"/>
    </xf>
    <xf numFmtId="0" fontId="7" fillId="3" borderId="2" xfId="4" applyNumberFormat="1" applyFont="1" applyFill="1" applyBorder="1" applyAlignment="1">
      <alignment horizontal="center" vertical="center" wrapText="1"/>
    </xf>
    <xf numFmtId="4" fontId="6" fillId="3" borderId="2" xfId="2" applyNumberFormat="1" applyFont="1" applyFill="1" applyBorder="1" applyAlignment="1">
      <alignment horizontal="right" vertical="top" wrapText="1"/>
    </xf>
    <xf numFmtId="164" fontId="6" fillId="5" borderId="2" xfId="5" applyNumberFormat="1" applyFont="1" applyFill="1" applyBorder="1" applyAlignment="1">
      <alignment horizontal="right" vertical="top" wrapText="1"/>
    </xf>
    <xf numFmtId="0" fontId="3" fillId="3" borderId="2" xfId="2" applyNumberFormat="1" applyFont="1" applyFill="1" applyBorder="1" applyAlignment="1">
      <alignment horizontal="center" vertical="center" wrapText="1"/>
    </xf>
    <xf numFmtId="4" fontId="4" fillId="3" borderId="2" xfId="2" applyNumberFormat="1" applyFont="1" applyFill="1" applyBorder="1" applyAlignment="1">
      <alignment horizontal="right" vertical="top" wrapText="1"/>
    </xf>
    <xf numFmtId="4" fontId="2" fillId="7" borderId="1" xfId="6" applyNumberFormat="1" applyFont="1" applyFill="1" applyBorder="1" applyAlignment="1">
      <alignment horizontal="right" vertical="top"/>
    </xf>
    <xf numFmtId="4" fontId="2" fillId="8" borderId="1" xfId="6" applyNumberFormat="1" applyFont="1" applyFill="1" applyBorder="1" applyAlignment="1">
      <alignment horizontal="right" vertical="top"/>
    </xf>
    <xf numFmtId="0" fontId="2" fillId="0" borderId="1" xfId="6" applyNumberFormat="1" applyFont="1" applyBorder="1" applyAlignment="1">
      <alignment horizontal="right" vertical="top"/>
    </xf>
    <xf numFmtId="2" fontId="2" fillId="0" borderId="1" xfId="6" applyNumberFormat="1" applyFont="1" applyBorder="1" applyAlignment="1">
      <alignment horizontal="right" vertical="top"/>
    </xf>
    <xf numFmtId="0" fontId="9" fillId="6" borderId="1" xfId="6" applyNumberFormat="1" applyFont="1" applyFill="1" applyBorder="1" applyAlignment="1">
      <alignment vertical="top"/>
    </xf>
    <xf numFmtId="4" fontId="9" fillId="6" borderId="1" xfId="6" applyNumberFormat="1" applyFont="1" applyFill="1" applyBorder="1" applyAlignment="1">
      <alignment horizontal="right" vertical="top"/>
    </xf>
    <xf numFmtId="0" fontId="9" fillId="6" borderId="3" xfId="6" applyNumberFormat="1" applyFont="1" applyFill="1" applyBorder="1" applyAlignment="1">
      <alignment vertical="top"/>
    </xf>
    <xf numFmtId="0" fontId="9" fillId="6" borderId="4" xfId="6" applyNumberFormat="1" applyFont="1" applyFill="1" applyBorder="1" applyAlignment="1">
      <alignment vertical="top"/>
    </xf>
    <xf numFmtId="0" fontId="2" fillId="7" borderId="1" xfId="6" applyNumberFormat="1" applyFont="1" applyFill="1" applyBorder="1" applyAlignment="1">
      <alignment vertical="top"/>
    </xf>
    <xf numFmtId="0" fontId="2" fillId="8" borderId="1" xfId="6" applyNumberFormat="1" applyFont="1" applyFill="1" applyBorder="1" applyAlignment="1">
      <alignment vertical="top"/>
    </xf>
    <xf numFmtId="0" fontId="2" fillId="0" borderId="1" xfId="6" applyNumberFormat="1" applyFont="1" applyBorder="1" applyAlignment="1">
      <alignment vertical="top"/>
    </xf>
    <xf numFmtId="2" fontId="5" fillId="0" borderId="2" xfId="3" applyNumberFormat="1" applyFont="1" applyBorder="1" applyAlignment="1">
      <alignment horizontal="center" vertical="center"/>
    </xf>
    <xf numFmtId="0" fontId="4" fillId="3" borderId="1" xfId="7" applyNumberFormat="1" applyFont="1" applyFill="1" applyBorder="1" applyAlignment="1">
      <alignment vertical="top"/>
    </xf>
    <xf numFmtId="0" fontId="4" fillId="3" borderId="1" xfId="7" applyNumberFormat="1" applyFont="1" applyFill="1" applyBorder="1" applyAlignment="1">
      <alignment horizontal="left" vertical="top"/>
    </xf>
    <xf numFmtId="0" fontId="4" fillId="3" borderId="1" xfId="7" applyNumberFormat="1" applyFont="1" applyFill="1" applyBorder="1" applyAlignment="1">
      <alignment vertical="top"/>
    </xf>
    <xf numFmtId="0" fontId="4" fillId="3" borderId="1" xfId="7" applyNumberFormat="1" applyFont="1" applyFill="1" applyBorder="1" applyAlignment="1">
      <alignment horizontal="center" vertical="top"/>
    </xf>
    <xf numFmtId="0" fontId="3" fillId="3" borderId="1" xfId="7" applyNumberFormat="1" applyFont="1" applyFill="1" applyBorder="1" applyAlignment="1">
      <alignment vertical="top"/>
    </xf>
    <xf numFmtId="4" fontId="3" fillId="3" borderId="1" xfId="7" applyNumberFormat="1" applyFont="1" applyFill="1" applyBorder="1" applyAlignment="1">
      <alignment horizontal="right" vertical="top"/>
    </xf>
    <xf numFmtId="4" fontId="10" fillId="3" borderId="1" xfId="7" applyNumberFormat="1" applyFont="1" applyFill="1" applyBorder="1" applyAlignment="1">
      <alignment horizontal="right" vertical="top"/>
    </xf>
    <xf numFmtId="0" fontId="3" fillId="3" borderId="1" xfId="7" applyNumberFormat="1" applyFont="1" applyFill="1" applyBorder="1" applyAlignment="1">
      <alignment horizontal="right" vertical="top"/>
    </xf>
    <xf numFmtId="2" fontId="3" fillId="3" borderId="1" xfId="7" applyNumberFormat="1" applyFont="1" applyFill="1" applyBorder="1" applyAlignment="1">
      <alignment horizontal="right" vertical="top"/>
    </xf>
    <xf numFmtId="0" fontId="4" fillId="3" borderId="1" xfId="7" applyNumberFormat="1" applyFont="1" applyFill="1" applyBorder="1" applyAlignment="1">
      <alignment horizontal="left" vertical="top"/>
    </xf>
    <xf numFmtId="4" fontId="4" fillId="3" borderId="1" xfId="7" applyNumberFormat="1" applyFont="1" applyFill="1" applyBorder="1" applyAlignment="1">
      <alignment horizontal="right" vertical="top"/>
    </xf>
    <xf numFmtId="4" fontId="2" fillId="7" borderId="1" xfId="8" applyNumberFormat="1" applyFont="1" applyFill="1" applyBorder="1" applyAlignment="1">
      <alignment horizontal="right" vertical="top"/>
    </xf>
    <xf numFmtId="4" fontId="2" fillId="8" borderId="1" xfId="8" applyNumberFormat="1" applyFont="1" applyFill="1" applyBorder="1" applyAlignment="1">
      <alignment horizontal="right" vertical="top"/>
    </xf>
    <xf numFmtId="2" fontId="2" fillId="0" borderId="1" xfId="8" applyNumberFormat="1" applyFont="1" applyBorder="1" applyAlignment="1">
      <alignment horizontal="right" vertical="top"/>
    </xf>
    <xf numFmtId="0" fontId="9" fillId="6" borderId="1" xfId="8" applyNumberFormat="1" applyFont="1" applyFill="1" applyBorder="1" applyAlignment="1">
      <alignment vertical="top"/>
    </xf>
    <xf numFmtId="4" fontId="9" fillId="6" borderId="1" xfId="8" applyNumberFormat="1" applyFont="1" applyFill="1" applyBorder="1" applyAlignment="1">
      <alignment horizontal="right" vertical="top"/>
    </xf>
    <xf numFmtId="0" fontId="9" fillId="6" borderId="3" xfId="8" applyNumberFormat="1" applyFont="1" applyFill="1" applyBorder="1" applyAlignment="1">
      <alignment vertical="top"/>
    </xf>
    <xf numFmtId="0" fontId="9" fillId="6" borderId="4" xfId="8" applyNumberFormat="1" applyFont="1" applyFill="1" applyBorder="1" applyAlignment="1">
      <alignment vertical="top"/>
    </xf>
    <xf numFmtId="0" fontId="2" fillId="7" borderId="1" xfId="8" applyNumberFormat="1" applyFont="1" applyFill="1" applyBorder="1" applyAlignment="1">
      <alignment vertical="top"/>
    </xf>
    <xf numFmtId="0" fontId="2" fillId="8" borderId="1" xfId="8" applyNumberFormat="1" applyFont="1" applyFill="1" applyBorder="1" applyAlignment="1">
      <alignment vertical="top"/>
    </xf>
    <xf numFmtId="0" fontId="2" fillId="0" borderId="1" xfId="8" applyNumberFormat="1" applyFont="1" applyBorder="1" applyAlignment="1">
      <alignment vertical="top"/>
    </xf>
    <xf numFmtId="0" fontId="4" fillId="3" borderId="1" xfId="9" applyNumberFormat="1" applyFont="1" applyFill="1" applyBorder="1" applyAlignment="1">
      <alignment vertical="top"/>
    </xf>
    <xf numFmtId="0" fontId="4" fillId="3" borderId="1" xfId="9" applyNumberFormat="1" applyFont="1" applyFill="1" applyBorder="1" applyAlignment="1">
      <alignment horizontal="left" vertical="top"/>
    </xf>
    <xf numFmtId="0" fontId="4" fillId="3" borderId="1" xfId="9" applyNumberFormat="1" applyFont="1" applyFill="1" applyBorder="1" applyAlignment="1">
      <alignment vertical="top"/>
    </xf>
    <xf numFmtId="0" fontId="4" fillId="3" borderId="1" xfId="9" applyNumberFormat="1" applyFont="1" applyFill="1" applyBorder="1" applyAlignment="1">
      <alignment horizontal="center" vertical="top"/>
    </xf>
    <xf numFmtId="0" fontId="3" fillId="3" borderId="1" xfId="9" applyNumberFormat="1" applyFont="1" applyFill="1" applyBorder="1" applyAlignment="1">
      <alignment vertical="top"/>
    </xf>
    <xf numFmtId="0" fontId="3" fillId="3" borderId="1" xfId="9" applyNumberFormat="1" applyFont="1" applyFill="1" applyBorder="1" applyAlignment="1">
      <alignment horizontal="right" vertical="top"/>
    </xf>
    <xf numFmtId="4" fontId="3" fillId="3" borderId="1" xfId="9" applyNumberFormat="1" applyFont="1" applyFill="1" applyBorder="1" applyAlignment="1">
      <alignment horizontal="right" vertical="top"/>
    </xf>
    <xf numFmtId="4" fontId="10" fillId="3" borderId="1" xfId="9" applyNumberFormat="1" applyFont="1" applyFill="1" applyBorder="1" applyAlignment="1">
      <alignment horizontal="right" vertical="top"/>
    </xf>
    <xf numFmtId="2" fontId="3" fillId="3" borderId="1" xfId="9" applyNumberFormat="1" applyFont="1" applyFill="1" applyBorder="1" applyAlignment="1">
      <alignment horizontal="right" vertical="top"/>
    </xf>
    <xf numFmtId="0" fontId="4" fillId="3" borderId="1" xfId="9" applyNumberFormat="1" applyFont="1" applyFill="1" applyBorder="1" applyAlignment="1">
      <alignment horizontal="left" vertical="top"/>
    </xf>
    <xf numFmtId="4" fontId="4" fillId="3" borderId="1" xfId="9" applyNumberFormat="1" applyFont="1" applyFill="1" applyBorder="1" applyAlignment="1">
      <alignment horizontal="right" vertical="top"/>
    </xf>
    <xf numFmtId="4" fontId="2" fillId="7" borderId="1" xfId="10" applyNumberFormat="1" applyFont="1" applyFill="1" applyBorder="1" applyAlignment="1">
      <alignment horizontal="right" vertical="top"/>
    </xf>
    <xf numFmtId="4" fontId="2" fillId="8" borderId="1" xfId="10" applyNumberFormat="1" applyFont="1" applyFill="1" applyBorder="1" applyAlignment="1">
      <alignment horizontal="right" vertical="top"/>
    </xf>
    <xf numFmtId="2" fontId="2" fillId="0" borderId="1" xfId="10" applyNumberFormat="1" applyFont="1" applyBorder="1" applyAlignment="1">
      <alignment horizontal="right" vertical="top"/>
    </xf>
    <xf numFmtId="0" fontId="9" fillId="6" borderId="1" xfId="10" applyNumberFormat="1" applyFont="1" applyFill="1" applyBorder="1" applyAlignment="1">
      <alignment vertical="top"/>
    </xf>
    <xf numFmtId="4" fontId="9" fillId="6" borderId="1" xfId="10" applyNumberFormat="1" applyFont="1" applyFill="1" applyBorder="1" applyAlignment="1">
      <alignment horizontal="right" vertical="top"/>
    </xf>
    <xf numFmtId="0" fontId="9" fillId="6" borderId="3" xfId="10" applyNumberFormat="1" applyFont="1" applyFill="1" applyBorder="1" applyAlignment="1">
      <alignment vertical="top"/>
    </xf>
    <xf numFmtId="0" fontId="9" fillId="6" borderId="4" xfId="10" applyNumberFormat="1" applyFont="1" applyFill="1" applyBorder="1" applyAlignment="1">
      <alignment vertical="top"/>
    </xf>
    <xf numFmtId="0" fontId="2" fillId="7" borderId="1" xfId="10" applyNumberFormat="1" applyFont="1" applyFill="1" applyBorder="1" applyAlignment="1">
      <alignment vertical="top"/>
    </xf>
    <xf numFmtId="0" fontId="2" fillId="8" borderId="1" xfId="10" applyNumberFormat="1" applyFont="1" applyFill="1" applyBorder="1" applyAlignment="1">
      <alignment vertical="top"/>
    </xf>
    <xf numFmtId="0" fontId="2" fillId="0" borderId="1" xfId="10" applyNumberFormat="1" applyFont="1" applyBorder="1" applyAlignment="1">
      <alignment vertical="top"/>
    </xf>
    <xf numFmtId="0" fontId="4" fillId="3" borderId="1" xfId="11" applyNumberFormat="1" applyFont="1" applyFill="1" applyBorder="1" applyAlignment="1">
      <alignment vertical="top"/>
    </xf>
    <xf numFmtId="0" fontId="4" fillId="3" borderId="1" xfId="11" applyNumberFormat="1" applyFont="1" applyFill="1" applyBorder="1" applyAlignment="1">
      <alignment horizontal="left" vertical="top"/>
    </xf>
    <xf numFmtId="0" fontId="4" fillId="3" borderId="1" xfId="11" applyNumberFormat="1" applyFont="1" applyFill="1" applyBorder="1" applyAlignment="1">
      <alignment vertical="top"/>
    </xf>
    <xf numFmtId="0" fontId="4" fillId="3" borderId="1" xfId="11" applyNumberFormat="1" applyFont="1" applyFill="1" applyBorder="1" applyAlignment="1">
      <alignment horizontal="center" vertical="top"/>
    </xf>
    <xf numFmtId="0" fontId="3" fillId="3" borderId="1" xfId="11" applyNumberFormat="1" applyFont="1" applyFill="1" applyBorder="1" applyAlignment="1">
      <alignment vertical="top"/>
    </xf>
    <xf numFmtId="4" fontId="3" fillId="3" borderId="1" xfId="11" applyNumberFormat="1" applyFont="1" applyFill="1" applyBorder="1" applyAlignment="1">
      <alignment horizontal="right" vertical="top"/>
    </xf>
    <xf numFmtId="4" fontId="10" fillId="3" borderId="1" xfId="11" applyNumberFormat="1" applyFont="1" applyFill="1" applyBorder="1" applyAlignment="1">
      <alignment horizontal="right" vertical="top"/>
    </xf>
    <xf numFmtId="2" fontId="3" fillId="3" borderId="1" xfId="11" applyNumberFormat="1" applyFont="1" applyFill="1" applyBorder="1" applyAlignment="1">
      <alignment horizontal="right" vertical="top"/>
    </xf>
    <xf numFmtId="0" fontId="3" fillId="3" borderId="1" xfId="11" applyNumberFormat="1" applyFont="1" applyFill="1" applyBorder="1" applyAlignment="1">
      <alignment horizontal="right" vertical="top"/>
    </xf>
    <xf numFmtId="0" fontId="4" fillId="3" borderId="1" xfId="11" applyNumberFormat="1" applyFont="1" applyFill="1" applyBorder="1" applyAlignment="1">
      <alignment horizontal="left" vertical="top"/>
    </xf>
    <xf numFmtId="4" fontId="4" fillId="3" borderId="1" xfId="11" applyNumberFormat="1" applyFont="1" applyFill="1" applyBorder="1" applyAlignment="1">
      <alignment horizontal="right" vertical="top"/>
    </xf>
    <xf numFmtId="165" fontId="0" fillId="0" borderId="0" xfId="0" applyNumberFormat="1"/>
  </cellXfs>
  <cellStyles count="12">
    <cellStyle name="Обычный" xfId="0" builtinId="0"/>
    <cellStyle name="Обычный 2" xfId="1"/>
    <cellStyle name="Обычный 3" xfId="3"/>
    <cellStyle name="Обычный_Лист1" xfId="2"/>
    <cellStyle name="Обычный_Лист5" xfId="4"/>
    <cellStyle name="Обычный_Некрасовка 27 112" xfId="9"/>
    <cellStyle name="Обычный_Некрасовка 27 площади" xfId="8"/>
    <cellStyle name="Обычный_Некрасовка 3 112" xfId="11"/>
    <cellStyle name="Обычный_Некрасовка 3 площади" xfId="10"/>
    <cellStyle name="Обычный_Некрасовка 31 112" xfId="7"/>
    <cellStyle name="Обычный_Некрасовка 31 площади" xfId="6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XFD1048576"/>
    </sheetView>
  </sheetViews>
  <sheetFormatPr defaultRowHeight="14.4" x14ac:dyDescent="0.3"/>
  <cols>
    <col min="3" max="3" width="15" bestFit="1" customWidth="1"/>
  </cols>
  <sheetData>
    <row r="1" spans="1:10" x14ac:dyDescent="0.3">
      <c r="A1" s="1"/>
      <c r="B1" s="2" t="s">
        <v>0</v>
      </c>
      <c r="C1" s="30" t="s">
        <v>393</v>
      </c>
      <c r="D1" s="1"/>
      <c r="E1" s="1"/>
      <c r="F1" s="1"/>
      <c r="G1" s="1"/>
      <c r="H1" s="1"/>
      <c r="I1" s="1"/>
      <c r="J1" s="1"/>
    </row>
    <row r="2" spans="1:10" x14ac:dyDescent="0.3">
      <c r="C2" t="str">
        <f>VLOOKUP(C1,'Некрасовка 31 112'!$A$3:$B$277,2,0)</f>
        <v>Кв. 160</v>
      </c>
    </row>
    <row r="3" spans="1:10" ht="5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20.399999999999999" x14ac:dyDescent="0.3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  <c r="G4" s="4">
        <v>8</v>
      </c>
      <c r="H4" s="4">
        <v>9</v>
      </c>
      <c r="I4" s="4" t="s">
        <v>11</v>
      </c>
      <c r="J4" s="4" t="s">
        <v>12</v>
      </c>
    </row>
    <row r="5" spans="1:10" x14ac:dyDescent="0.3">
      <c r="A5" s="5" t="s">
        <v>13</v>
      </c>
      <c r="B5" s="25">
        <v>17558.2</v>
      </c>
      <c r="C5" s="6">
        <f>VLOOKUP($C$2,'Некрасовка 31 площади'!$A$5:$B$270,2,0)</f>
        <v>76.400000000000006</v>
      </c>
      <c r="D5" s="7">
        <v>31</v>
      </c>
      <c r="E5" s="8">
        <v>31</v>
      </c>
      <c r="F5" s="9">
        <v>2325.88</v>
      </c>
      <c r="G5" s="10">
        <f>VLOOKUP($C$1,'Некрасовка 31 112'!$A:$O,3,0)</f>
        <v>2310.0700000000002</v>
      </c>
      <c r="H5" s="11">
        <v>437.8867456790548</v>
      </c>
      <c r="I5" s="11">
        <f>H5/B5*C5/D5*E5*F5</f>
        <v>4431.6195644574045</v>
      </c>
      <c r="J5" s="10">
        <f>I5-G5</f>
        <v>2121.5495644574044</v>
      </c>
    </row>
    <row r="6" spans="1:10" x14ac:dyDescent="0.3">
      <c r="A6" s="5" t="s">
        <v>14</v>
      </c>
      <c r="B6" s="25">
        <v>17558.2</v>
      </c>
      <c r="C6" s="6">
        <f>VLOOKUP($C$2,'Некрасовка 31 площади'!$A$5:$B$270,2,0)</f>
        <v>76.400000000000006</v>
      </c>
      <c r="D6" s="7">
        <v>28</v>
      </c>
      <c r="E6" s="8">
        <v>28</v>
      </c>
      <c r="F6" s="9">
        <v>2325.88</v>
      </c>
      <c r="G6" s="10">
        <f>VLOOKUP($C$1,'Некрасовка 31 112'!$A:$O,4,0)</f>
        <v>2310.06</v>
      </c>
      <c r="H6" s="11">
        <v>375.66032089359726</v>
      </c>
      <c r="I6" s="11">
        <f t="shared" ref="I6:I16" si="0">H6/B6*C6/D6*E6*F6</f>
        <v>3801.8589146395416</v>
      </c>
      <c r="J6" s="10">
        <f t="shared" ref="J6:J16" si="1">I6-G6</f>
        <v>1491.7989146395416</v>
      </c>
    </row>
    <row r="7" spans="1:10" x14ac:dyDescent="0.3">
      <c r="A7" s="5" t="s">
        <v>15</v>
      </c>
      <c r="B7" s="25">
        <v>17558.2</v>
      </c>
      <c r="C7" s="6">
        <f>VLOOKUP($C$2,'Некрасовка 31 площади'!$A$5:$B$270,2,0)</f>
        <v>76.400000000000006</v>
      </c>
      <c r="D7" s="7">
        <v>31</v>
      </c>
      <c r="E7" s="8">
        <v>31</v>
      </c>
      <c r="F7" s="9">
        <v>2325.88</v>
      </c>
      <c r="G7" s="10">
        <f>VLOOKUP($C$1,'Некрасовка 31 112'!$A:$O,5,0)</f>
        <v>2310.06</v>
      </c>
      <c r="H7" s="11">
        <v>323.00910058988427</v>
      </c>
      <c r="I7" s="11">
        <f t="shared" si="0"/>
        <v>3269.0038321486259</v>
      </c>
      <c r="J7" s="10">
        <f t="shared" si="1"/>
        <v>958.94383214862592</v>
      </c>
    </row>
    <row r="8" spans="1:10" x14ac:dyDescent="0.3">
      <c r="A8" s="5" t="s">
        <v>16</v>
      </c>
      <c r="B8" s="25">
        <v>17558.2</v>
      </c>
      <c r="C8" s="6">
        <f>VLOOKUP($C$2,'Некрасовка 31 площади'!$A$5:$B$270,2,0)</f>
        <v>76.400000000000006</v>
      </c>
      <c r="D8" s="7">
        <v>30</v>
      </c>
      <c r="E8" s="8">
        <v>30</v>
      </c>
      <c r="F8" s="9">
        <v>2325.88</v>
      </c>
      <c r="G8" s="10">
        <f>VLOOKUP($C$1,'Некрасовка 31 112'!$A:$O,6,0)</f>
        <v>2310.06</v>
      </c>
      <c r="H8" s="11">
        <v>163.42151920133455</v>
      </c>
      <c r="I8" s="11">
        <f t="shared" si="0"/>
        <v>1653.9025419070294</v>
      </c>
      <c r="J8" s="10">
        <f t="shared" si="1"/>
        <v>-656.1574580929705</v>
      </c>
    </row>
    <row r="9" spans="1:10" x14ac:dyDescent="0.3">
      <c r="A9" s="5" t="s">
        <v>17</v>
      </c>
      <c r="B9" s="25">
        <v>17558.2</v>
      </c>
      <c r="C9" s="6">
        <f>VLOOKUP($C$2,'Некрасовка 31 площади'!$A$5:$B$270,2,0)</f>
        <v>76.400000000000006</v>
      </c>
      <c r="D9" s="7">
        <v>31</v>
      </c>
      <c r="E9" s="8">
        <v>31</v>
      </c>
      <c r="F9" s="9">
        <v>2325.88</v>
      </c>
      <c r="G9" s="10">
        <f>VLOOKUP($C$1,'Некрасовка 31 112'!$A:$O,7,0)</f>
        <v>2310.06</v>
      </c>
      <c r="H9" s="11">
        <v>32.203177257640121</v>
      </c>
      <c r="I9" s="11">
        <f t="shared" si="0"/>
        <v>325.91128135503641</v>
      </c>
      <c r="J9" s="10">
        <f t="shared" si="1"/>
        <v>-1984.1487186449635</v>
      </c>
    </row>
    <row r="10" spans="1:10" x14ac:dyDescent="0.3">
      <c r="A10" s="5" t="s">
        <v>18</v>
      </c>
      <c r="B10" s="25">
        <v>17558.2</v>
      </c>
      <c r="C10" s="6">
        <f>VLOOKUP($C$2,'Некрасовка 31 площади'!$A$5:$B$270,2,0)</f>
        <v>76.400000000000006</v>
      </c>
      <c r="D10" s="7">
        <v>30</v>
      </c>
      <c r="E10" s="8">
        <v>30</v>
      </c>
      <c r="F10" s="9">
        <v>2325.88</v>
      </c>
      <c r="G10" s="10">
        <f>VLOOKUP($C$1,'Некрасовка 31 112'!$A:$O,8,0)</f>
        <v>2310.06</v>
      </c>
      <c r="H10" s="11">
        <v>-4.3429992432971645</v>
      </c>
      <c r="I10" s="11">
        <f>H10/B10*C10/D10*E10*F10</f>
        <v>-43.953192474855094</v>
      </c>
      <c r="J10" s="10">
        <f t="shared" si="1"/>
        <v>-2354.0131924748553</v>
      </c>
    </row>
    <row r="11" spans="1:10" x14ac:dyDescent="0.3">
      <c r="A11" s="5" t="s">
        <v>19</v>
      </c>
      <c r="B11" s="25">
        <v>17558.2</v>
      </c>
      <c r="C11" s="6">
        <f>VLOOKUP($C$2,'Некрасовка 31 площади'!$A$5:$B$270,2,0)</f>
        <v>76.400000000000006</v>
      </c>
      <c r="D11" s="7">
        <v>31</v>
      </c>
      <c r="E11" s="8">
        <v>31</v>
      </c>
      <c r="F11" s="9">
        <v>2325.88</v>
      </c>
      <c r="G11" s="10">
        <f>VLOOKUP($C$1,'Некрасовка 31 112'!$A:$O,9,0)</f>
        <v>2310.06</v>
      </c>
      <c r="H11" s="11">
        <v>11.256919067191774</v>
      </c>
      <c r="I11" s="11">
        <f t="shared" si="0"/>
        <v>113.92530892050439</v>
      </c>
      <c r="J11" s="10">
        <f t="shared" si="1"/>
        <v>-2196.1346910794955</v>
      </c>
    </row>
    <row r="12" spans="1:10" x14ac:dyDescent="0.3">
      <c r="A12" s="5" t="s">
        <v>20</v>
      </c>
      <c r="B12" s="25">
        <v>17558.2</v>
      </c>
      <c r="C12" s="6">
        <f>VLOOKUP($C$2,'Некрасовка 31 площади'!$A$5:$B$270,2,0)</f>
        <v>76.400000000000006</v>
      </c>
      <c r="D12" s="7">
        <v>31</v>
      </c>
      <c r="E12" s="8">
        <v>31</v>
      </c>
      <c r="F12" s="9">
        <v>2325.88</v>
      </c>
      <c r="G12" s="10">
        <f>VLOOKUP($C$1,'Некрасовка 31 112'!$A:$O,10,0)</f>
        <v>2310.06</v>
      </c>
      <c r="H12" s="11">
        <v>32.862046141675414</v>
      </c>
      <c r="I12" s="11">
        <f t="shared" si="0"/>
        <v>332.5793439664659</v>
      </c>
      <c r="J12" s="10">
        <f t="shared" si="1"/>
        <v>-1977.4806560335342</v>
      </c>
    </row>
    <row r="13" spans="1:10" x14ac:dyDescent="0.3">
      <c r="A13" s="5" t="s">
        <v>21</v>
      </c>
      <c r="B13" s="25">
        <v>17558.2</v>
      </c>
      <c r="C13" s="6">
        <f>VLOOKUP($C$2,'Некрасовка 31 площади'!$A$5:$B$270,2,0)</f>
        <v>76.400000000000006</v>
      </c>
      <c r="D13" s="7">
        <v>30</v>
      </c>
      <c r="E13" s="8">
        <v>30</v>
      </c>
      <c r="F13" s="9">
        <v>2325.88</v>
      </c>
      <c r="G13" s="10">
        <f>VLOOKUP($C$1,'Некрасовка 31 112'!$A:$O,11,0)</f>
        <v>2310.06</v>
      </c>
      <c r="H13" s="11">
        <v>22.682049357662478</v>
      </c>
      <c r="I13" s="11">
        <f t="shared" si="0"/>
        <v>229.55299443815431</v>
      </c>
      <c r="J13" s="10">
        <f t="shared" si="1"/>
        <v>-2080.5070055618457</v>
      </c>
    </row>
    <row r="14" spans="1:10" x14ac:dyDescent="0.3">
      <c r="A14" s="5" t="s">
        <v>22</v>
      </c>
      <c r="B14" s="25">
        <v>17558.2</v>
      </c>
      <c r="C14" s="6">
        <f>VLOOKUP($C$2,'Некрасовка 31 площади'!$A$5:$B$270,2,0)</f>
        <v>76.400000000000006</v>
      </c>
      <c r="D14" s="7">
        <v>31</v>
      </c>
      <c r="E14" s="8">
        <v>31</v>
      </c>
      <c r="F14" s="9">
        <v>2325.88</v>
      </c>
      <c r="G14" s="10">
        <f>VLOOKUP($C$1,'Некрасовка 31 112'!$A:$O,12,0)</f>
        <v>2310.06</v>
      </c>
      <c r="H14" s="11">
        <v>221.71298858066621</v>
      </c>
      <c r="I14" s="11">
        <f t="shared" si="0"/>
        <v>2243.8395945616289</v>
      </c>
      <c r="J14" s="10">
        <f t="shared" si="1"/>
        <v>-66.220405438371017</v>
      </c>
    </row>
    <row r="15" spans="1:10" x14ac:dyDescent="0.3">
      <c r="A15" s="5" t="s">
        <v>23</v>
      </c>
      <c r="B15" s="25">
        <v>17558.2</v>
      </c>
      <c r="C15" s="6">
        <f>VLOOKUP($C$2,'Некрасовка 31 площади'!$A$5:$B$270,2,0)</f>
        <v>76.400000000000006</v>
      </c>
      <c r="D15" s="7">
        <v>30</v>
      </c>
      <c r="E15" s="8">
        <v>30</v>
      </c>
      <c r="F15" s="9">
        <v>2325.88</v>
      </c>
      <c r="G15" s="10">
        <f>VLOOKUP($C$1,'Некрасовка 31 112'!$A:$O,13,0)</f>
        <v>2310.06</v>
      </c>
      <c r="H15" s="11">
        <v>312.74928219856571</v>
      </c>
      <c r="I15" s="11">
        <f t="shared" si="0"/>
        <v>3165.16965045802</v>
      </c>
      <c r="J15" s="10">
        <f t="shared" si="1"/>
        <v>855.10965045802004</v>
      </c>
    </row>
    <row r="16" spans="1:10" x14ac:dyDescent="0.3">
      <c r="A16" s="5" t="s">
        <v>24</v>
      </c>
      <c r="B16" s="25">
        <v>17558.2</v>
      </c>
      <c r="C16" s="6">
        <f>VLOOKUP($C$2,'Некрасовка 31 площади'!$A$5:$B$270,2,0)</f>
        <v>76.400000000000006</v>
      </c>
      <c r="D16" s="7">
        <v>31</v>
      </c>
      <c r="E16" s="8">
        <v>31</v>
      </c>
      <c r="F16" s="9">
        <v>2325.88</v>
      </c>
      <c r="G16" s="10">
        <f>VLOOKUP($C$1,'Некрасовка 31 112'!$A:$O,14,0)</f>
        <v>2310.06</v>
      </c>
      <c r="H16" s="11">
        <v>451.95336294219823</v>
      </c>
      <c r="I16" s="11">
        <f t="shared" si="0"/>
        <v>4573.9803389823574</v>
      </c>
      <c r="J16" s="10">
        <f t="shared" si="1"/>
        <v>2263.9203389823574</v>
      </c>
    </row>
    <row r="17" spans="1:10" ht="20.399999999999999" x14ac:dyDescent="0.3">
      <c r="A17" s="12" t="s">
        <v>25</v>
      </c>
      <c r="B17" s="10"/>
      <c r="C17" s="10"/>
      <c r="D17" s="10"/>
      <c r="E17" s="10"/>
      <c r="F17" s="13" t="s">
        <v>26</v>
      </c>
      <c r="G17" s="13">
        <f>SUM(G5:G16)</f>
        <v>27720.730000000003</v>
      </c>
      <c r="H17" s="13">
        <f t="shared" ref="H17:I17" si="2">SUM(H5:H16)</f>
        <v>2381.0545126661737</v>
      </c>
      <c r="I17" s="13">
        <f t="shared" si="2"/>
        <v>24097.390173359916</v>
      </c>
      <c r="J17" s="13">
        <f>SUM(J5:J16)</f>
        <v>-3623.3398266400859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0"/>
  <sheetViews>
    <sheetView topLeftCell="A243" workbookViewId="0">
      <selection activeCell="F11" sqref="F11"/>
    </sheetView>
  </sheetViews>
  <sheetFormatPr defaultRowHeight="14.4" x14ac:dyDescent="0.3"/>
  <cols>
    <col min="1" max="1" width="40.44140625" bestFit="1" customWidth="1"/>
  </cols>
  <sheetData>
    <row r="1" spans="1:2" x14ac:dyDescent="0.3">
      <c r="A1" s="18" t="s">
        <v>27</v>
      </c>
      <c r="B1" s="20" t="s">
        <v>28</v>
      </c>
    </row>
    <row r="2" spans="1:2" x14ac:dyDescent="0.3">
      <c r="A2" s="18" t="s">
        <v>29</v>
      </c>
      <c r="B2" s="21"/>
    </row>
    <row r="3" spans="1:2" x14ac:dyDescent="0.3">
      <c r="A3" s="22" t="s">
        <v>30</v>
      </c>
      <c r="B3" s="14">
        <v>17558.2</v>
      </c>
    </row>
    <row r="4" spans="1:2" x14ac:dyDescent="0.3">
      <c r="A4" s="23" t="s">
        <v>31</v>
      </c>
      <c r="B4" s="15">
        <v>17558.2</v>
      </c>
    </row>
    <row r="5" spans="1:2" x14ac:dyDescent="0.3">
      <c r="A5" s="24" t="s">
        <v>32</v>
      </c>
      <c r="B5" s="16"/>
    </row>
    <row r="6" spans="1:2" x14ac:dyDescent="0.3">
      <c r="A6" s="24" t="s">
        <v>33</v>
      </c>
      <c r="B6" s="17">
        <v>53.5</v>
      </c>
    </row>
    <row r="7" spans="1:2" x14ac:dyDescent="0.3">
      <c r="A7" s="24" t="s">
        <v>34</v>
      </c>
      <c r="B7" s="17">
        <v>80.5</v>
      </c>
    </row>
    <row r="8" spans="1:2" x14ac:dyDescent="0.3">
      <c r="A8" s="24" t="s">
        <v>35</v>
      </c>
      <c r="B8" s="17">
        <v>76.7</v>
      </c>
    </row>
    <row r="9" spans="1:2" x14ac:dyDescent="0.3">
      <c r="A9" s="24" t="s">
        <v>36</v>
      </c>
      <c r="B9" s="17">
        <v>53.8</v>
      </c>
    </row>
    <row r="10" spans="1:2" x14ac:dyDescent="0.3">
      <c r="A10" s="24" t="s">
        <v>37</v>
      </c>
      <c r="B10" s="17">
        <v>53.5</v>
      </c>
    </row>
    <row r="11" spans="1:2" x14ac:dyDescent="0.3">
      <c r="A11" s="24" t="s">
        <v>38</v>
      </c>
      <c r="B11" s="17">
        <v>80.5</v>
      </c>
    </row>
    <row r="12" spans="1:2" x14ac:dyDescent="0.3">
      <c r="A12" s="24" t="s">
        <v>39</v>
      </c>
      <c r="B12" s="17">
        <v>76.7</v>
      </c>
    </row>
    <row r="13" spans="1:2" x14ac:dyDescent="0.3">
      <c r="A13" s="24" t="s">
        <v>40</v>
      </c>
      <c r="B13" s="17">
        <v>53.8</v>
      </c>
    </row>
    <row r="14" spans="1:2" x14ac:dyDescent="0.3">
      <c r="A14" s="24" t="s">
        <v>41</v>
      </c>
      <c r="B14" s="17">
        <v>53.5</v>
      </c>
    </row>
    <row r="15" spans="1:2" x14ac:dyDescent="0.3">
      <c r="A15" s="24" t="s">
        <v>42</v>
      </c>
      <c r="B15" s="17">
        <v>80.5</v>
      </c>
    </row>
    <row r="16" spans="1:2" x14ac:dyDescent="0.3">
      <c r="A16" s="24" t="s">
        <v>43</v>
      </c>
      <c r="B16" s="17">
        <v>76.7</v>
      </c>
    </row>
    <row r="17" spans="1:2" x14ac:dyDescent="0.3">
      <c r="A17" s="24" t="s">
        <v>44</v>
      </c>
      <c r="B17" s="17">
        <v>53.7</v>
      </c>
    </row>
    <row r="18" spans="1:2" x14ac:dyDescent="0.3">
      <c r="A18" s="24" t="s">
        <v>45</v>
      </c>
      <c r="B18" s="17">
        <v>53.8</v>
      </c>
    </row>
    <row r="19" spans="1:2" x14ac:dyDescent="0.3">
      <c r="A19" s="24" t="s">
        <v>46</v>
      </c>
      <c r="B19" s="17">
        <v>53.5</v>
      </c>
    </row>
    <row r="20" spans="1:2" x14ac:dyDescent="0.3">
      <c r="A20" s="24" t="s">
        <v>47</v>
      </c>
      <c r="B20" s="17">
        <v>80.5</v>
      </c>
    </row>
    <row r="21" spans="1:2" x14ac:dyDescent="0.3">
      <c r="A21" s="24" t="s">
        <v>48</v>
      </c>
      <c r="B21" s="17">
        <v>76.7</v>
      </c>
    </row>
    <row r="22" spans="1:2" x14ac:dyDescent="0.3">
      <c r="A22" s="24" t="s">
        <v>49</v>
      </c>
      <c r="B22" s="17">
        <v>53.8</v>
      </c>
    </row>
    <row r="23" spans="1:2" x14ac:dyDescent="0.3">
      <c r="A23" s="24" t="s">
        <v>50</v>
      </c>
      <c r="B23" s="17">
        <v>53.5</v>
      </c>
    </row>
    <row r="24" spans="1:2" x14ac:dyDescent="0.3">
      <c r="A24" s="24" t="s">
        <v>51</v>
      </c>
      <c r="B24" s="17">
        <v>80.5</v>
      </c>
    </row>
    <row r="25" spans="1:2" x14ac:dyDescent="0.3">
      <c r="A25" s="24" t="s">
        <v>52</v>
      </c>
      <c r="B25" s="17">
        <v>76.7</v>
      </c>
    </row>
    <row r="26" spans="1:2" x14ac:dyDescent="0.3">
      <c r="A26" s="24" t="s">
        <v>53</v>
      </c>
      <c r="B26" s="17">
        <v>53.8</v>
      </c>
    </row>
    <row r="27" spans="1:2" x14ac:dyDescent="0.3">
      <c r="A27" s="24" t="s">
        <v>54</v>
      </c>
      <c r="B27" s="17">
        <v>53.5</v>
      </c>
    </row>
    <row r="28" spans="1:2" x14ac:dyDescent="0.3">
      <c r="A28" s="24" t="s">
        <v>55</v>
      </c>
      <c r="B28" s="17">
        <v>74.8</v>
      </c>
    </row>
    <row r="29" spans="1:2" x14ac:dyDescent="0.3">
      <c r="A29" s="24" t="s">
        <v>56</v>
      </c>
      <c r="B29" s="17">
        <v>80.5</v>
      </c>
    </row>
    <row r="30" spans="1:2" x14ac:dyDescent="0.3">
      <c r="A30" s="24" t="s">
        <v>57</v>
      </c>
      <c r="B30" s="17">
        <v>76.7</v>
      </c>
    </row>
    <row r="31" spans="1:2" x14ac:dyDescent="0.3">
      <c r="A31" s="24" t="s">
        <v>58</v>
      </c>
      <c r="B31" s="17">
        <v>53.8</v>
      </c>
    </row>
    <row r="32" spans="1:2" x14ac:dyDescent="0.3">
      <c r="A32" s="24" t="s">
        <v>59</v>
      </c>
      <c r="B32" s="17">
        <v>53.5</v>
      </c>
    </row>
    <row r="33" spans="1:2" x14ac:dyDescent="0.3">
      <c r="A33" s="24" t="s">
        <v>60</v>
      </c>
      <c r="B33" s="17">
        <v>80.5</v>
      </c>
    </row>
    <row r="34" spans="1:2" x14ac:dyDescent="0.3">
      <c r="A34" s="24" t="s">
        <v>61</v>
      </c>
      <c r="B34" s="17">
        <v>76.7</v>
      </c>
    </row>
    <row r="35" spans="1:2" x14ac:dyDescent="0.3">
      <c r="A35" s="24" t="s">
        <v>62</v>
      </c>
      <c r="B35" s="17">
        <v>53.8</v>
      </c>
    </row>
    <row r="36" spans="1:2" x14ac:dyDescent="0.3">
      <c r="A36" s="24" t="s">
        <v>63</v>
      </c>
      <c r="B36" s="17">
        <v>53.5</v>
      </c>
    </row>
    <row r="37" spans="1:2" x14ac:dyDescent="0.3">
      <c r="A37" s="24" t="s">
        <v>64</v>
      </c>
      <c r="B37" s="17">
        <v>80.5</v>
      </c>
    </row>
    <row r="38" spans="1:2" x14ac:dyDescent="0.3">
      <c r="A38" s="24" t="s">
        <v>65</v>
      </c>
      <c r="B38" s="17">
        <v>78.599999999999994</v>
      </c>
    </row>
    <row r="39" spans="1:2" x14ac:dyDescent="0.3">
      <c r="A39" s="24" t="s">
        <v>66</v>
      </c>
      <c r="B39" s="17">
        <v>73.099999999999994</v>
      </c>
    </row>
    <row r="40" spans="1:2" x14ac:dyDescent="0.3">
      <c r="A40" s="24" t="s">
        <v>67</v>
      </c>
      <c r="B40" s="17">
        <v>53.5</v>
      </c>
    </row>
    <row r="41" spans="1:2" x14ac:dyDescent="0.3">
      <c r="A41" s="24" t="s">
        <v>68</v>
      </c>
      <c r="B41" s="17">
        <v>53.6</v>
      </c>
    </row>
    <row r="42" spans="1:2" x14ac:dyDescent="0.3">
      <c r="A42" s="24" t="s">
        <v>69</v>
      </c>
      <c r="B42" s="17">
        <v>74.599999999999994</v>
      </c>
    </row>
    <row r="43" spans="1:2" x14ac:dyDescent="0.3">
      <c r="A43" s="24" t="s">
        <v>70</v>
      </c>
      <c r="B43" s="17">
        <v>78.599999999999994</v>
      </c>
    </row>
    <row r="44" spans="1:2" x14ac:dyDescent="0.3">
      <c r="A44" s="24" t="s">
        <v>71</v>
      </c>
      <c r="B44" s="17">
        <v>53.5</v>
      </c>
    </row>
    <row r="45" spans="1:2" x14ac:dyDescent="0.3">
      <c r="A45" s="24" t="s">
        <v>72</v>
      </c>
      <c r="B45" s="17">
        <v>53.6</v>
      </c>
    </row>
    <row r="46" spans="1:2" x14ac:dyDescent="0.3">
      <c r="A46" s="24" t="s">
        <v>73</v>
      </c>
      <c r="B46" s="17">
        <v>74.599999999999994</v>
      </c>
    </row>
    <row r="47" spans="1:2" x14ac:dyDescent="0.3">
      <c r="A47" s="24" t="s">
        <v>74</v>
      </c>
      <c r="B47" s="17">
        <v>78.599999999999994</v>
      </c>
    </row>
    <row r="48" spans="1:2" x14ac:dyDescent="0.3">
      <c r="A48" s="24" t="s">
        <v>75</v>
      </c>
      <c r="B48" s="17">
        <v>53.5</v>
      </c>
    </row>
    <row r="49" spans="1:2" x14ac:dyDescent="0.3">
      <c r="A49" s="24" t="s">
        <v>76</v>
      </c>
      <c r="B49" s="17">
        <v>53.6</v>
      </c>
    </row>
    <row r="50" spans="1:2" x14ac:dyDescent="0.3">
      <c r="A50" s="24" t="s">
        <v>77</v>
      </c>
      <c r="B50" s="17">
        <v>53.5</v>
      </c>
    </row>
    <row r="51" spans="1:2" x14ac:dyDescent="0.3">
      <c r="A51" s="24" t="s">
        <v>78</v>
      </c>
      <c r="B51" s="17">
        <v>74.599999999999994</v>
      </c>
    </row>
    <row r="52" spans="1:2" x14ac:dyDescent="0.3">
      <c r="A52" s="24" t="s">
        <v>79</v>
      </c>
      <c r="B52" s="17">
        <v>78.599999999999994</v>
      </c>
    </row>
    <row r="53" spans="1:2" x14ac:dyDescent="0.3">
      <c r="A53" s="24" t="s">
        <v>80</v>
      </c>
      <c r="B53" s="17">
        <v>53.5</v>
      </c>
    </row>
    <row r="54" spans="1:2" x14ac:dyDescent="0.3">
      <c r="A54" s="24" t="s">
        <v>81</v>
      </c>
      <c r="B54" s="17">
        <v>53.6</v>
      </c>
    </row>
    <row r="55" spans="1:2" x14ac:dyDescent="0.3">
      <c r="A55" s="24" t="s">
        <v>82</v>
      </c>
      <c r="B55" s="17">
        <v>74.599999999999994</v>
      </c>
    </row>
    <row r="56" spans="1:2" x14ac:dyDescent="0.3">
      <c r="A56" s="24" t="s">
        <v>83</v>
      </c>
      <c r="B56" s="17">
        <v>80.5</v>
      </c>
    </row>
    <row r="57" spans="1:2" x14ac:dyDescent="0.3">
      <c r="A57" s="24" t="s">
        <v>84</v>
      </c>
      <c r="B57" s="17">
        <v>53.7</v>
      </c>
    </row>
    <row r="58" spans="1:2" x14ac:dyDescent="0.3">
      <c r="A58" s="24" t="s">
        <v>85</v>
      </c>
      <c r="B58" s="17">
        <v>53.6</v>
      </c>
    </row>
    <row r="59" spans="1:2" x14ac:dyDescent="0.3">
      <c r="A59" s="24" t="s">
        <v>86</v>
      </c>
      <c r="B59" s="17">
        <v>76.400000000000006</v>
      </c>
    </row>
    <row r="60" spans="1:2" x14ac:dyDescent="0.3">
      <c r="A60" s="24" t="s">
        <v>87</v>
      </c>
      <c r="B60" s="17">
        <v>80.5</v>
      </c>
    </row>
    <row r="61" spans="1:2" x14ac:dyDescent="0.3">
      <c r="A61" s="24" t="s">
        <v>88</v>
      </c>
      <c r="B61" s="17">
        <v>53.7</v>
      </c>
    </row>
    <row r="62" spans="1:2" x14ac:dyDescent="0.3">
      <c r="A62" s="24" t="s">
        <v>89</v>
      </c>
      <c r="B62" s="17">
        <v>53.7</v>
      </c>
    </row>
    <row r="63" spans="1:2" x14ac:dyDescent="0.3">
      <c r="A63" s="24" t="s">
        <v>90</v>
      </c>
      <c r="B63" s="17">
        <v>53.6</v>
      </c>
    </row>
    <row r="64" spans="1:2" x14ac:dyDescent="0.3">
      <c r="A64" s="24" t="s">
        <v>91</v>
      </c>
      <c r="B64" s="17">
        <v>76.400000000000006</v>
      </c>
    </row>
    <row r="65" spans="1:2" x14ac:dyDescent="0.3">
      <c r="A65" s="24" t="s">
        <v>92</v>
      </c>
      <c r="B65" s="17">
        <v>80.5</v>
      </c>
    </row>
    <row r="66" spans="1:2" x14ac:dyDescent="0.3">
      <c r="A66" s="24" t="s">
        <v>93</v>
      </c>
      <c r="B66" s="17">
        <v>53.7</v>
      </c>
    </row>
    <row r="67" spans="1:2" x14ac:dyDescent="0.3">
      <c r="A67" s="24" t="s">
        <v>94</v>
      </c>
      <c r="B67" s="17">
        <v>53.6</v>
      </c>
    </row>
    <row r="68" spans="1:2" x14ac:dyDescent="0.3">
      <c r="A68" s="24" t="s">
        <v>95</v>
      </c>
      <c r="B68" s="17">
        <v>76.400000000000006</v>
      </c>
    </row>
    <row r="69" spans="1:2" x14ac:dyDescent="0.3">
      <c r="A69" s="24" t="s">
        <v>96</v>
      </c>
      <c r="B69" s="17">
        <v>80.5</v>
      </c>
    </row>
    <row r="70" spans="1:2" x14ac:dyDescent="0.3">
      <c r="A70" s="24" t="s">
        <v>97</v>
      </c>
      <c r="B70" s="17">
        <v>53.7</v>
      </c>
    </row>
    <row r="71" spans="1:2" x14ac:dyDescent="0.3">
      <c r="A71" s="24" t="s">
        <v>98</v>
      </c>
      <c r="B71" s="17">
        <v>53.6</v>
      </c>
    </row>
    <row r="72" spans="1:2" x14ac:dyDescent="0.3">
      <c r="A72" s="24" t="s">
        <v>99</v>
      </c>
      <c r="B72" s="17">
        <v>74.8</v>
      </c>
    </row>
    <row r="73" spans="1:2" x14ac:dyDescent="0.3">
      <c r="A73" s="24" t="s">
        <v>100</v>
      </c>
      <c r="B73" s="17">
        <v>76.400000000000006</v>
      </c>
    </row>
    <row r="74" spans="1:2" x14ac:dyDescent="0.3">
      <c r="A74" s="24" t="s">
        <v>101</v>
      </c>
      <c r="B74" s="17">
        <v>80.5</v>
      </c>
    </row>
    <row r="75" spans="1:2" x14ac:dyDescent="0.3">
      <c r="A75" s="24" t="s">
        <v>102</v>
      </c>
      <c r="B75" s="17">
        <v>53.7</v>
      </c>
    </row>
    <row r="76" spans="1:2" x14ac:dyDescent="0.3">
      <c r="A76" s="24" t="s">
        <v>103</v>
      </c>
      <c r="B76" s="17">
        <v>53.6</v>
      </c>
    </row>
    <row r="77" spans="1:2" x14ac:dyDescent="0.3">
      <c r="A77" s="24" t="s">
        <v>104</v>
      </c>
      <c r="B77" s="17">
        <v>76.400000000000006</v>
      </c>
    </row>
    <row r="78" spans="1:2" x14ac:dyDescent="0.3">
      <c r="A78" s="24" t="s">
        <v>105</v>
      </c>
      <c r="B78" s="17">
        <v>80.5</v>
      </c>
    </row>
    <row r="79" spans="1:2" x14ac:dyDescent="0.3">
      <c r="A79" s="24" t="s">
        <v>106</v>
      </c>
      <c r="B79" s="17">
        <v>53.7</v>
      </c>
    </row>
    <row r="80" spans="1:2" x14ac:dyDescent="0.3">
      <c r="A80" s="24" t="s">
        <v>107</v>
      </c>
      <c r="B80" s="17">
        <v>53.6</v>
      </c>
    </row>
    <row r="81" spans="1:2" x14ac:dyDescent="0.3">
      <c r="A81" s="24" t="s">
        <v>108</v>
      </c>
      <c r="B81" s="17">
        <v>76.400000000000006</v>
      </c>
    </row>
    <row r="82" spans="1:2" x14ac:dyDescent="0.3">
      <c r="A82" s="24" t="s">
        <v>109</v>
      </c>
      <c r="B82" s="17">
        <v>80.5</v>
      </c>
    </row>
    <row r="83" spans="1:2" x14ac:dyDescent="0.3">
      <c r="A83" s="24" t="s">
        <v>110</v>
      </c>
      <c r="B83" s="17">
        <v>74.7</v>
      </c>
    </row>
    <row r="84" spans="1:2" x14ac:dyDescent="0.3">
      <c r="A84" s="24" t="s">
        <v>111</v>
      </c>
      <c r="B84" s="17">
        <v>53.7</v>
      </c>
    </row>
    <row r="85" spans="1:2" x14ac:dyDescent="0.3">
      <c r="A85" s="24" t="s">
        <v>112</v>
      </c>
      <c r="B85" s="17">
        <v>53.6</v>
      </c>
    </row>
    <row r="86" spans="1:2" x14ac:dyDescent="0.3">
      <c r="A86" s="24" t="s">
        <v>113</v>
      </c>
      <c r="B86" s="17">
        <v>76.400000000000006</v>
      </c>
    </row>
    <row r="87" spans="1:2" x14ac:dyDescent="0.3">
      <c r="A87" s="24" t="s">
        <v>114</v>
      </c>
      <c r="B87" s="17">
        <v>80.5</v>
      </c>
    </row>
    <row r="88" spans="1:2" x14ac:dyDescent="0.3">
      <c r="A88" s="24" t="s">
        <v>115</v>
      </c>
      <c r="B88" s="17">
        <v>53.7</v>
      </c>
    </row>
    <row r="89" spans="1:2" x14ac:dyDescent="0.3">
      <c r="A89" s="24" t="s">
        <v>116</v>
      </c>
      <c r="B89" s="17">
        <v>53.6</v>
      </c>
    </row>
    <row r="90" spans="1:2" x14ac:dyDescent="0.3">
      <c r="A90" s="24" t="s">
        <v>117</v>
      </c>
      <c r="B90" s="17">
        <v>76.400000000000006</v>
      </c>
    </row>
    <row r="91" spans="1:2" x14ac:dyDescent="0.3">
      <c r="A91" s="24" t="s">
        <v>118</v>
      </c>
      <c r="B91" s="17">
        <v>80.5</v>
      </c>
    </row>
    <row r="92" spans="1:2" x14ac:dyDescent="0.3">
      <c r="A92" s="24" t="s">
        <v>119</v>
      </c>
      <c r="B92" s="17">
        <v>53.7</v>
      </c>
    </row>
    <row r="93" spans="1:2" x14ac:dyDescent="0.3">
      <c r="A93" s="24" t="s">
        <v>120</v>
      </c>
      <c r="B93" s="17">
        <v>53.6</v>
      </c>
    </row>
    <row r="94" spans="1:2" x14ac:dyDescent="0.3">
      <c r="A94" s="24" t="s">
        <v>121</v>
      </c>
      <c r="B94" s="17">
        <v>53.7</v>
      </c>
    </row>
    <row r="95" spans="1:2" x14ac:dyDescent="0.3">
      <c r="A95" s="24" t="s">
        <v>122</v>
      </c>
      <c r="B95" s="17">
        <v>76.400000000000006</v>
      </c>
    </row>
    <row r="96" spans="1:2" x14ac:dyDescent="0.3">
      <c r="A96" s="24" t="s">
        <v>123</v>
      </c>
      <c r="B96" s="17">
        <v>80.5</v>
      </c>
    </row>
    <row r="97" spans="1:2" x14ac:dyDescent="0.3">
      <c r="A97" s="24" t="s">
        <v>124</v>
      </c>
      <c r="B97" s="17">
        <v>53.7</v>
      </c>
    </row>
    <row r="98" spans="1:2" x14ac:dyDescent="0.3">
      <c r="A98" s="24" t="s">
        <v>125</v>
      </c>
      <c r="B98" s="17">
        <v>53.6</v>
      </c>
    </row>
    <row r="99" spans="1:2" x14ac:dyDescent="0.3">
      <c r="A99" s="24" t="s">
        <v>126</v>
      </c>
      <c r="B99" s="17">
        <v>76.400000000000006</v>
      </c>
    </row>
    <row r="100" spans="1:2" x14ac:dyDescent="0.3">
      <c r="A100" s="24" t="s">
        <v>127</v>
      </c>
      <c r="B100" s="17">
        <v>80.5</v>
      </c>
    </row>
    <row r="101" spans="1:2" x14ac:dyDescent="0.3">
      <c r="A101" s="24" t="s">
        <v>128</v>
      </c>
      <c r="B101" s="17">
        <v>53.7</v>
      </c>
    </row>
    <row r="102" spans="1:2" x14ac:dyDescent="0.3">
      <c r="A102" s="24" t="s">
        <v>129</v>
      </c>
      <c r="B102" s="17">
        <v>53.6</v>
      </c>
    </row>
    <row r="103" spans="1:2" x14ac:dyDescent="0.3">
      <c r="A103" s="24" t="s">
        <v>130</v>
      </c>
      <c r="B103" s="17">
        <v>76.400000000000006</v>
      </c>
    </row>
    <row r="104" spans="1:2" x14ac:dyDescent="0.3">
      <c r="A104" s="24" t="s">
        <v>131</v>
      </c>
      <c r="B104" s="17">
        <v>80.5</v>
      </c>
    </row>
    <row r="105" spans="1:2" x14ac:dyDescent="0.3">
      <c r="A105" s="24" t="s">
        <v>132</v>
      </c>
      <c r="B105" s="17">
        <v>53.7</v>
      </c>
    </row>
    <row r="106" spans="1:2" x14ac:dyDescent="0.3">
      <c r="A106" s="24" t="s">
        <v>133</v>
      </c>
      <c r="B106" s="17">
        <v>53.7</v>
      </c>
    </row>
    <row r="107" spans="1:2" x14ac:dyDescent="0.3">
      <c r="A107" s="24" t="s">
        <v>134</v>
      </c>
      <c r="B107" s="17">
        <v>53.6</v>
      </c>
    </row>
    <row r="108" spans="1:2" x14ac:dyDescent="0.3">
      <c r="A108" s="24" t="s">
        <v>135</v>
      </c>
      <c r="B108" s="17">
        <v>76.400000000000006</v>
      </c>
    </row>
    <row r="109" spans="1:2" x14ac:dyDescent="0.3">
      <c r="A109" s="24" t="s">
        <v>136</v>
      </c>
      <c r="B109" s="17">
        <v>74.7</v>
      </c>
    </row>
    <row r="110" spans="1:2" x14ac:dyDescent="0.3">
      <c r="A110" s="24" t="s">
        <v>137</v>
      </c>
      <c r="B110" s="17">
        <v>53.7</v>
      </c>
    </row>
    <row r="111" spans="1:2" x14ac:dyDescent="0.3">
      <c r="A111" s="24" t="s">
        <v>138</v>
      </c>
      <c r="B111" s="17">
        <v>53.8</v>
      </c>
    </row>
    <row r="112" spans="1:2" x14ac:dyDescent="0.3">
      <c r="A112" s="24" t="s">
        <v>139</v>
      </c>
      <c r="B112" s="17">
        <v>72.8</v>
      </c>
    </row>
    <row r="113" spans="1:2" x14ac:dyDescent="0.3">
      <c r="A113" s="24" t="s">
        <v>140</v>
      </c>
      <c r="B113" s="17">
        <v>74.7</v>
      </c>
    </row>
    <row r="114" spans="1:2" x14ac:dyDescent="0.3">
      <c r="A114" s="24" t="s">
        <v>141</v>
      </c>
      <c r="B114" s="17">
        <v>53.7</v>
      </c>
    </row>
    <row r="115" spans="1:2" x14ac:dyDescent="0.3">
      <c r="A115" s="24" t="s">
        <v>142</v>
      </c>
      <c r="B115" s="17">
        <v>53.8</v>
      </c>
    </row>
    <row r="116" spans="1:2" x14ac:dyDescent="0.3">
      <c r="A116" s="24" t="s">
        <v>143</v>
      </c>
      <c r="B116" s="17">
        <v>22</v>
      </c>
    </row>
    <row r="117" spans="1:2" x14ac:dyDescent="0.3">
      <c r="A117" s="24" t="s">
        <v>144</v>
      </c>
      <c r="B117" s="17">
        <v>25</v>
      </c>
    </row>
    <row r="118" spans="1:2" x14ac:dyDescent="0.3">
      <c r="A118" s="24" t="s">
        <v>145</v>
      </c>
      <c r="B118" s="17">
        <v>17</v>
      </c>
    </row>
    <row r="119" spans="1:2" x14ac:dyDescent="0.3">
      <c r="A119" s="24" t="s">
        <v>146</v>
      </c>
      <c r="B119" s="17">
        <v>15</v>
      </c>
    </row>
    <row r="120" spans="1:2" x14ac:dyDescent="0.3">
      <c r="A120" s="24" t="s">
        <v>147</v>
      </c>
      <c r="B120" s="17">
        <v>53.5</v>
      </c>
    </row>
    <row r="121" spans="1:2" x14ac:dyDescent="0.3">
      <c r="A121" s="24" t="s">
        <v>148</v>
      </c>
      <c r="B121" s="17">
        <v>76.7</v>
      </c>
    </row>
    <row r="122" spans="1:2" x14ac:dyDescent="0.3">
      <c r="A122" s="24" t="s">
        <v>149</v>
      </c>
      <c r="B122" s="17">
        <v>72.8</v>
      </c>
    </row>
    <row r="123" spans="1:2" x14ac:dyDescent="0.3">
      <c r="A123" s="24" t="s">
        <v>150</v>
      </c>
      <c r="B123" s="17">
        <v>74.7</v>
      </c>
    </row>
    <row r="124" spans="1:2" x14ac:dyDescent="0.3">
      <c r="A124" s="24" t="s">
        <v>151</v>
      </c>
      <c r="B124" s="17">
        <v>53.7</v>
      </c>
    </row>
    <row r="125" spans="1:2" x14ac:dyDescent="0.3">
      <c r="A125" s="24" t="s">
        <v>152</v>
      </c>
      <c r="B125" s="17">
        <v>53.8</v>
      </c>
    </row>
    <row r="126" spans="1:2" x14ac:dyDescent="0.3">
      <c r="A126" s="24" t="s">
        <v>153</v>
      </c>
      <c r="B126" s="17">
        <v>72.8</v>
      </c>
    </row>
    <row r="127" spans="1:2" x14ac:dyDescent="0.3">
      <c r="A127" s="24" t="s">
        <v>154</v>
      </c>
      <c r="B127" s="17">
        <v>74.7</v>
      </c>
    </row>
    <row r="128" spans="1:2" x14ac:dyDescent="0.3">
      <c r="A128" s="24" t="s">
        <v>155</v>
      </c>
      <c r="B128" s="17">
        <v>53.7</v>
      </c>
    </row>
    <row r="129" spans="1:2" x14ac:dyDescent="0.3">
      <c r="A129" s="24" t="s">
        <v>156</v>
      </c>
      <c r="B129" s="17">
        <v>53.8</v>
      </c>
    </row>
    <row r="130" spans="1:2" x14ac:dyDescent="0.3">
      <c r="A130" s="24" t="s">
        <v>157</v>
      </c>
      <c r="B130" s="17">
        <v>72.8</v>
      </c>
    </row>
    <row r="131" spans="1:2" x14ac:dyDescent="0.3">
      <c r="A131" s="24" t="s">
        <v>158</v>
      </c>
      <c r="B131" s="17">
        <v>76.900000000000006</v>
      </c>
    </row>
    <row r="132" spans="1:2" x14ac:dyDescent="0.3">
      <c r="A132" s="24" t="s">
        <v>159</v>
      </c>
      <c r="B132" s="17">
        <v>74.7</v>
      </c>
    </row>
    <row r="133" spans="1:2" x14ac:dyDescent="0.3">
      <c r="A133" s="24" t="s">
        <v>160</v>
      </c>
      <c r="B133" s="17">
        <v>53.5</v>
      </c>
    </row>
    <row r="134" spans="1:2" x14ac:dyDescent="0.3">
      <c r="A134" s="24" t="s">
        <v>161</v>
      </c>
      <c r="B134" s="17">
        <v>53.6</v>
      </c>
    </row>
    <row r="135" spans="1:2" x14ac:dyDescent="0.3">
      <c r="A135" s="24" t="s">
        <v>162</v>
      </c>
      <c r="B135" s="17">
        <v>74.900000000000006</v>
      </c>
    </row>
    <row r="136" spans="1:2" x14ac:dyDescent="0.3">
      <c r="A136" s="24" t="s">
        <v>163</v>
      </c>
      <c r="B136" s="17">
        <v>76.900000000000006</v>
      </c>
    </row>
    <row r="137" spans="1:2" x14ac:dyDescent="0.3">
      <c r="A137" s="24" t="s">
        <v>164</v>
      </c>
      <c r="B137" s="17">
        <v>53.5</v>
      </c>
    </row>
    <row r="138" spans="1:2" x14ac:dyDescent="0.3">
      <c r="A138" s="24" t="s">
        <v>165</v>
      </c>
      <c r="B138" s="17">
        <v>53.6</v>
      </c>
    </row>
    <row r="139" spans="1:2" x14ac:dyDescent="0.3">
      <c r="A139" s="24" t="s">
        <v>166</v>
      </c>
      <c r="B139" s="17">
        <v>74.900000000000006</v>
      </c>
    </row>
    <row r="140" spans="1:2" x14ac:dyDescent="0.3">
      <c r="A140" s="24" t="s">
        <v>167</v>
      </c>
      <c r="B140" s="17">
        <v>76.900000000000006</v>
      </c>
    </row>
    <row r="141" spans="1:2" x14ac:dyDescent="0.3">
      <c r="A141" s="24" t="s">
        <v>168</v>
      </c>
      <c r="B141" s="17">
        <v>53.5</v>
      </c>
    </row>
    <row r="142" spans="1:2" x14ac:dyDescent="0.3">
      <c r="A142" s="24" t="s">
        <v>169</v>
      </c>
      <c r="B142" s="17">
        <v>53.6</v>
      </c>
    </row>
    <row r="143" spans="1:2" x14ac:dyDescent="0.3">
      <c r="A143" s="24" t="s">
        <v>170</v>
      </c>
      <c r="B143" s="17">
        <v>53.7</v>
      </c>
    </row>
    <row r="144" spans="1:2" x14ac:dyDescent="0.3">
      <c r="A144" s="24" t="s">
        <v>171</v>
      </c>
      <c r="B144" s="17">
        <v>74.900000000000006</v>
      </c>
    </row>
    <row r="145" spans="1:2" x14ac:dyDescent="0.3">
      <c r="A145" s="24" t="s">
        <v>172</v>
      </c>
      <c r="B145" s="17">
        <v>76.900000000000006</v>
      </c>
    </row>
    <row r="146" spans="1:2" x14ac:dyDescent="0.3">
      <c r="A146" s="24" t="s">
        <v>173</v>
      </c>
      <c r="B146" s="17">
        <v>53.5</v>
      </c>
    </row>
    <row r="147" spans="1:2" x14ac:dyDescent="0.3">
      <c r="A147" s="24" t="s">
        <v>174</v>
      </c>
      <c r="B147" s="17">
        <v>53.6</v>
      </c>
    </row>
    <row r="148" spans="1:2" x14ac:dyDescent="0.3">
      <c r="A148" s="24" t="s">
        <v>175</v>
      </c>
      <c r="B148" s="17">
        <v>74.900000000000006</v>
      </c>
    </row>
    <row r="149" spans="1:2" x14ac:dyDescent="0.3">
      <c r="A149" s="24" t="s">
        <v>176</v>
      </c>
      <c r="B149" s="17">
        <v>76.900000000000006</v>
      </c>
    </row>
    <row r="150" spans="1:2" x14ac:dyDescent="0.3">
      <c r="A150" s="24" t="s">
        <v>177</v>
      </c>
      <c r="B150" s="17">
        <v>53.5</v>
      </c>
    </row>
    <row r="151" spans="1:2" x14ac:dyDescent="0.3">
      <c r="A151" s="24" t="s">
        <v>178</v>
      </c>
      <c r="B151" s="17">
        <v>53.6</v>
      </c>
    </row>
    <row r="152" spans="1:2" x14ac:dyDescent="0.3">
      <c r="A152" s="24" t="s">
        <v>179</v>
      </c>
      <c r="B152" s="17">
        <v>74.900000000000006</v>
      </c>
    </row>
    <row r="153" spans="1:2" x14ac:dyDescent="0.3">
      <c r="A153" s="24" t="s">
        <v>180</v>
      </c>
      <c r="B153" s="17">
        <v>76.900000000000006</v>
      </c>
    </row>
    <row r="154" spans="1:2" x14ac:dyDescent="0.3">
      <c r="A154" s="24" t="s">
        <v>181</v>
      </c>
      <c r="B154" s="17">
        <v>53.7</v>
      </c>
    </row>
    <row r="155" spans="1:2" x14ac:dyDescent="0.3">
      <c r="A155" s="24" t="s">
        <v>182</v>
      </c>
      <c r="B155" s="17">
        <v>53.5</v>
      </c>
    </row>
    <row r="156" spans="1:2" x14ac:dyDescent="0.3">
      <c r="A156" s="24" t="s">
        <v>183</v>
      </c>
      <c r="B156" s="17">
        <v>53.6</v>
      </c>
    </row>
    <row r="157" spans="1:2" x14ac:dyDescent="0.3">
      <c r="A157" s="24" t="s">
        <v>184</v>
      </c>
      <c r="B157" s="17">
        <v>74.900000000000006</v>
      </c>
    </row>
    <row r="158" spans="1:2" x14ac:dyDescent="0.3">
      <c r="A158" s="24" t="s">
        <v>185</v>
      </c>
      <c r="B158" s="17">
        <v>76.900000000000006</v>
      </c>
    </row>
    <row r="159" spans="1:2" x14ac:dyDescent="0.3">
      <c r="A159" s="24" t="s">
        <v>186</v>
      </c>
      <c r="B159" s="17">
        <v>53.5</v>
      </c>
    </row>
    <row r="160" spans="1:2" x14ac:dyDescent="0.3">
      <c r="A160" s="24" t="s">
        <v>187</v>
      </c>
      <c r="B160" s="17">
        <v>53.6</v>
      </c>
    </row>
    <row r="161" spans="1:2" x14ac:dyDescent="0.3">
      <c r="A161" s="24" t="s">
        <v>188</v>
      </c>
      <c r="B161" s="17">
        <v>74.900000000000006</v>
      </c>
    </row>
    <row r="162" spans="1:2" x14ac:dyDescent="0.3">
      <c r="A162" s="24" t="s">
        <v>189</v>
      </c>
      <c r="B162" s="17">
        <v>76.900000000000006</v>
      </c>
    </row>
    <row r="163" spans="1:2" x14ac:dyDescent="0.3">
      <c r="A163" s="24" t="s">
        <v>190</v>
      </c>
      <c r="B163" s="17">
        <v>53.5</v>
      </c>
    </row>
    <row r="164" spans="1:2" x14ac:dyDescent="0.3">
      <c r="A164" s="24" t="s">
        <v>191</v>
      </c>
      <c r="B164" s="17">
        <v>53.6</v>
      </c>
    </row>
    <row r="165" spans="1:2" x14ac:dyDescent="0.3">
      <c r="A165" s="24" t="s">
        <v>192</v>
      </c>
      <c r="B165" s="17">
        <v>76.7</v>
      </c>
    </row>
    <row r="166" spans="1:2" x14ac:dyDescent="0.3">
      <c r="A166" s="24" t="s">
        <v>193</v>
      </c>
      <c r="B166" s="17">
        <v>74.900000000000006</v>
      </c>
    </row>
    <row r="167" spans="1:2" x14ac:dyDescent="0.3">
      <c r="A167" s="24" t="s">
        <v>194</v>
      </c>
      <c r="B167" s="17">
        <v>76.900000000000006</v>
      </c>
    </row>
    <row r="168" spans="1:2" x14ac:dyDescent="0.3">
      <c r="A168" s="24" t="s">
        <v>195</v>
      </c>
      <c r="B168" s="17">
        <v>53.5</v>
      </c>
    </row>
    <row r="169" spans="1:2" x14ac:dyDescent="0.3">
      <c r="A169" s="24" t="s">
        <v>196</v>
      </c>
      <c r="B169" s="17">
        <v>53.6</v>
      </c>
    </row>
    <row r="170" spans="1:2" x14ac:dyDescent="0.3">
      <c r="A170" s="24" t="s">
        <v>197</v>
      </c>
      <c r="B170" s="17">
        <v>74.900000000000006</v>
      </c>
    </row>
    <row r="171" spans="1:2" x14ac:dyDescent="0.3">
      <c r="A171" s="24" t="s">
        <v>198</v>
      </c>
      <c r="B171" s="17">
        <v>76.900000000000006</v>
      </c>
    </row>
    <row r="172" spans="1:2" x14ac:dyDescent="0.3">
      <c r="A172" s="24" t="s">
        <v>199</v>
      </c>
      <c r="B172" s="17">
        <v>53.5</v>
      </c>
    </row>
    <row r="173" spans="1:2" x14ac:dyDescent="0.3">
      <c r="A173" s="24" t="s">
        <v>200</v>
      </c>
      <c r="B173" s="17">
        <v>53.6</v>
      </c>
    </row>
    <row r="174" spans="1:2" x14ac:dyDescent="0.3">
      <c r="A174" s="24" t="s">
        <v>201</v>
      </c>
      <c r="B174" s="17">
        <v>74.900000000000006</v>
      </c>
    </row>
    <row r="175" spans="1:2" x14ac:dyDescent="0.3">
      <c r="A175" s="24" t="s">
        <v>202</v>
      </c>
      <c r="B175" s="17">
        <v>76.900000000000006</v>
      </c>
    </row>
    <row r="176" spans="1:2" x14ac:dyDescent="0.3">
      <c r="A176" s="24" t="s">
        <v>203</v>
      </c>
      <c r="B176" s="17">
        <v>74.7</v>
      </c>
    </row>
    <row r="177" spans="1:2" x14ac:dyDescent="0.3">
      <c r="A177" s="24" t="s">
        <v>204</v>
      </c>
      <c r="B177" s="17">
        <v>53.5</v>
      </c>
    </row>
    <row r="178" spans="1:2" x14ac:dyDescent="0.3">
      <c r="A178" s="24" t="s">
        <v>205</v>
      </c>
      <c r="B178" s="17">
        <v>53.6</v>
      </c>
    </row>
    <row r="179" spans="1:2" x14ac:dyDescent="0.3">
      <c r="A179" s="24" t="s">
        <v>206</v>
      </c>
      <c r="B179" s="17">
        <v>74.900000000000006</v>
      </c>
    </row>
    <row r="180" spans="1:2" x14ac:dyDescent="0.3">
      <c r="A180" s="24" t="s">
        <v>207</v>
      </c>
      <c r="B180" s="17">
        <v>76.900000000000006</v>
      </c>
    </row>
    <row r="181" spans="1:2" x14ac:dyDescent="0.3">
      <c r="A181" s="24" t="s">
        <v>208</v>
      </c>
      <c r="B181" s="17">
        <v>53.5</v>
      </c>
    </row>
    <row r="182" spans="1:2" x14ac:dyDescent="0.3">
      <c r="A182" s="24" t="s">
        <v>209</v>
      </c>
      <c r="B182" s="17">
        <v>53.6</v>
      </c>
    </row>
    <row r="183" spans="1:2" x14ac:dyDescent="0.3">
      <c r="A183" s="24" t="s">
        <v>210</v>
      </c>
      <c r="B183" s="17">
        <v>74.900000000000006</v>
      </c>
    </row>
    <row r="184" spans="1:2" x14ac:dyDescent="0.3">
      <c r="A184" s="24" t="s">
        <v>211</v>
      </c>
      <c r="B184" s="17">
        <v>53.7</v>
      </c>
    </row>
    <row r="185" spans="1:2" x14ac:dyDescent="0.3">
      <c r="A185" s="24" t="s">
        <v>212</v>
      </c>
      <c r="B185" s="17">
        <v>53.7</v>
      </c>
    </row>
    <row r="186" spans="1:2" x14ac:dyDescent="0.3">
      <c r="A186" s="24" t="s">
        <v>213</v>
      </c>
      <c r="B186" s="17">
        <v>76.7</v>
      </c>
    </row>
    <row r="187" spans="1:2" x14ac:dyDescent="0.3">
      <c r="A187" s="24" t="s">
        <v>214</v>
      </c>
      <c r="B187" s="17">
        <v>74.7</v>
      </c>
    </row>
    <row r="188" spans="1:2" x14ac:dyDescent="0.3">
      <c r="A188" s="24" t="s">
        <v>215</v>
      </c>
      <c r="B188" s="17">
        <v>53.7</v>
      </c>
    </row>
    <row r="189" spans="1:2" x14ac:dyDescent="0.3">
      <c r="A189" s="24" t="s">
        <v>216</v>
      </c>
      <c r="B189" s="17">
        <v>53.7</v>
      </c>
    </row>
    <row r="190" spans="1:2" x14ac:dyDescent="0.3">
      <c r="A190" s="24" t="s">
        <v>217</v>
      </c>
      <c r="B190" s="17">
        <v>53.7</v>
      </c>
    </row>
    <row r="191" spans="1:2" x14ac:dyDescent="0.3">
      <c r="A191" s="24" t="s">
        <v>218</v>
      </c>
      <c r="B191" s="17">
        <v>76.7</v>
      </c>
    </row>
    <row r="192" spans="1:2" x14ac:dyDescent="0.3">
      <c r="A192" s="24" t="s">
        <v>219</v>
      </c>
      <c r="B192" s="17">
        <v>74.7</v>
      </c>
    </row>
    <row r="193" spans="1:2" x14ac:dyDescent="0.3">
      <c r="A193" s="24" t="s">
        <v>220</v>
      </c>
      <c r="B193" s="17">
        <v>53.7</v>
      </c>
    </row>
    <row r="194" spans="1:2" x14ac:dyDescent="0.3">
      <c r="A194" s="24" t="s">
        <v>221</v>
      </c>
      <c r="B194" s="17">
        <v>53.7</v>
      </c>
    </row>
    <row r="195" spans="1:2" x14ac:dyDescent="0.3">
      <c r="A195" s="24" t="s">
        <v>222</v>
      </c>
      <c r="B195" s="17">
        <v>76.7</v>
      </c>
    </row>
    <row r="196" spans="1:2" x14ac:dyDescent="0.3">
      <c r="A196" s="24" t="s">
        <v>223</v>
      </c>
      <c r="B196" s="17">
        <v>74.7</v>
      </c>
    </row>
    <row r="197" spans="1:2" x14ac:dyDescent="0.3">
      <c r="A197" s="24" t="s">
        <v>224</v>
      </c>
      <c r="B197" s="17">
        <v>53.7</v>
      </c>
    </row>
    <row r="198" spans="1:2" x14ac:dyDescent="0.3">
      <c r="A198" s="24" t="s">
        <v>225</v>
      </c>
      <c r="B198" s="17">
        <v>53.7</v>
      </c>
    </row>
    <row r="199" spans="1:2" x14ac:dyDescent="0.3">
      <c r="A199" s="24" t="s">
        <v>226</v>
      </c>
      <c r="B199" s="17">
        <v>74.8</v>
      </c>
    </row>
    <row r="200" spans="1:2" x14ac:dyDescent="0.3">
      <c r="A200" s="24" t="s">
        <v>227</v>
      </c>
      <c r="B200" s="17">
        <v>76.7</v>
      </c>
    </row>
    <row r="201" spans="1:2" x14ac:dyDescent="0.3">
      <c r="A201" s="24" t="s">
        <v>228</v>
      </c>
      <c r="B201" s="17">
        <v>74.7</v>
      </c>
    </row>
    <row r="202" spans="1:2" x14ac:dyDescent="0.3">
      <c r="A202" s="24" t="s">
        <v>229</v>
      </c>
      <c r="B202" s="17">
        <v>53.7</v>
      </c>
    </row>
    <row r="203" spans="1:2" x14ac:dyDescent="0.3">
      <c r="A203" s="24" t="s">
        <v>230</v>
      </c>
      <c r="B203" s="17">
        <v>53.7</v>
      </c>
    </row>
    <row r="204" spans="1:2" x14ac:dyDescent="0.3">
      <c r="A204" s="24" t="s">
        <v>231</v>
      </c>
      <c r="B204" s="17">
        <v>76.7</v>
      </c>
    </row>
    <row r="205" spans="1:2" x14ac:dyDescent="0.3">
      <c r="A205" s="24" t="s">
        <v>232</v>
      </c>
      <c r="B205" s="17">
        <v>74.7</v>
      </c>
    </row>
    <row r="206" spans="1:2" x14ac:dyDescent="0.3">
      <c r="A206" s="24" t="s">
        <v>233</v>
      </c>
      <c r="B206" s="17">
        <v>53.7</v>
      </c>
    </row>
    <row r="207" spans="1:2" x14ac:dyDescent="0.3">
      <c r="A207" s="24" t="s">
        <v>234</v>
      </c>
      <c r="B207" s="17">
        <v>53.7</v>
      </c>
    </row>
    <row r="208" spans="1:2" x14ac:dyDescent="0.3">
      <c r="A208" s="24" t="s">
        <v>235</v>
      </c>
      <c r="B208" s="17">
        <v>76.7</v>
      </c>
    </row>
    <row r="209" spans="1:2" x14ac:dyDescent="0.3">
      <c r="A209" s="24" t="s">
        <v>236</v>
      </c>
      <c r="B209" s="17">
        <v>74.7</v>
      </c>
    </row>
    <row r="210" spans="1:2" x14ac:dyDescent="0.3">
      <c r="A210" s="24" t="s">
        <v>237</v>
      </c>
      <c r="B210" s="17">
        <v>73.099999999999994</v>
      </c>
    </row>
    <row r="211" spans="1:2" x14ac:dyDescent="0.3">
      <c r="A211" s="24" t="s">
        <v>238</v>
      </c>
      <c r="B211" s="17">
        <v>53.7</v>
      </c>
    </row>
    <row r="212" spans="1:2" x14ac:dyDescent="0.3">
      <c r="A212" s="24" t="s">
        <v>239</v>
      </c>
      <c r="B212" s="17">
        <v>53.7</v>
      </c>
    </row>
    <row r="213" spans="1:2" x14ac:dyDescent="0.3">
      <c r="A213" s="24" t="s">
        <v>240</v>
      </c>
      <c r="B213" s="17">
        <v>76.7</v>
      </c>
    </row>
    <row r="214" spans="1:2" x14ac:dyDescent="0.3">
      <c r="A214" s="24" t="s">
        <v>241</v>
      </c>
      <c r="B214" s="17">
        <v>74.7</v>
      </c>
    </row>
    <row r="215" spans="1:2" x14ac:dyDescent="0.3">
      <c r="A215" s="24" t="s">
        <v>242</v>
      </c>
      <c r="B215" s="17">
        <v>53.7</v>
      </c>
    </row>
    <row r="216" spans="1:2" x14ac:dyDescent="0.3">
      <c r="A216" s="24" t="s">
        <v>243</v>
      </c>
      <c r="B216" s="17">
        <v>53.7</v>
      </c>
    </row>
    <row r="217" spans="1:2" x14ac:dyDescent="0.3">
      <c r="A217" s="24" t="s">
        <v>244</v>
      </c>
      <c r="B217" s="17">
        <v>76.7</v>
      </c>
    </row>
    <row r="218" spans="1:2" x14ac:dyDescent="0.3">
      <c r="A218" s="24" t="s">
        <v>245</v>
      </c>
      <c r="B218" s="17">
        <v>74.7</v>
      </c>
    </row>
    <row r="219" spans="1:2" x14ac:dyDescent="0.3">
      <c r="A219" s="24" t="s">
        <v>246</v>
      </c>
      <c r="B219" s="17">
        <v>53.7</v>
      </c>
    </row>
    <row r="220" spans="1:2" x14ac:dyDescent="0.3">
      <c r="A220" s="24" t="s">
        <v>247</v>
      </c>
      <c r="B220" s="17">
        <v>53.7</v>
      </c>
    </row>
    <row r="221" spans="1:2" x14ac:dyDescent="0.3">
      <c r="A221" s="24" t="s">
        <v>248</v>
      </c>
      <c r="B221" s="17">
        <v>53.5</v>
      </c>
    </row>
    <row r="222" spans="1:2" x14ac:dyDescent="0.3">
      <c r="A222" s="24" t="s">
        <v>249</v>
      </c>
      <c r="B222" s="17">
        <v>76.7</v>
      </c>
    </row>
    <row r="223" spans="1:2" x14ac:dyDescent="0.3">
      <c r="A223" s="24" t="s">
        <v>250</v>
      </c>
      <c r="B223" s="17">
        <v>74.7</v>
      </c>
    </row>
    <row r="224" spans="1:2" x14ac:dyDescent="0.3">
      <c r="A224" s="24" t="s">
        <v>251</v>
      </c>
      <c r="B224" s="17">
        <v>53.7</v>
      </c>
    </row>
    <row r="225" spans="1:2" x14ac:dyDescent="0.3">
      <c r="A225" s="24" t="s">
        <v>252</v>
      </c>
      <c r="B225" s="17">
        <v>53.7</v>
      </c>
    </row>
    <row r="226" spans="1:2" x14ac:dyDescent="0.3">
      <c r="A226" s="24" t="s">
        <v>253</v>
      </c>
      <c r="B226" s="17">
        <v>76.7</v>
      </c>
    </row>
    <row r="227" spans="1:2" x14ac:dyDescent="0.3">
      <c r="A227" s="24" t="s">
        <v>254</v>
      </c>
      <c r="B227" s="17">
        <v>74.900000000000006</v>
      </c>
    </row>
    <row r="228" spans="1:2" x14ac:dyDescent="0.3">
      <c r="A228" s="24" t="s">
        <v>255</v>
      </c>
      <c r="B228" s="17">
        <v>53.6</v>
      </c>
    </row>
    <row r="229" spans="1:2" x14ac:dyDescent="0.3">
      <c r="A229" s="24" t="s">
        <v>256</v>
      </c>
      <c r="B229" s="17">
        <v>53.6</v>
      </c>
    </row>
    <row r="230" spans="1:2" x14ac:dyDescent="0.3">
      <c r="A230" s="24" t="s">
        <v>257</v>
      </c>
      <c r="B230" s="17">
        <v>78.599999999999994</v>
      </c>
    </row>
    <row r="231" spans="1:2" x14ac:dyDescent="0.3">
      <c r="A231" s="24" t="s">
        <v>258</v>
      </c>
      <c r="B231" s="17">
        <v>74.900000000000006</v>
      </c>
    </row>
    <row r="232" spans="1:2" x14ac:dyDescent="0.3">
      <c r="A232" s="24" t="s">
        <v>259</v>
      </c>
      <c r="B232" s="17">
        <v>53.7</v>
      </c>
    </row>
    <row r="233" spans="1:2" x14ac:dyDescent="0.3">
      <c r="A233" s="24" t="s">
        <v>260</v>
      </c>
      <c r="B233" s="17">
        <v>53.6</v>
      </c>
    </row>
    <row r="234" spans="1:2" x14ac:dyDescent="0.3">
      <c r="A234" s="24" t="s">
        <v>261</v>
      </c>
      <c r="B234" s="17">
        <v>53.6</v>
      </c>
    </row>
    <row r="235" spans="1:2" x14ac:dyDescent="0.3">
      <c r="A235" s="24" t="s">
        <v>262</v>
      </c>
      <c r="B235" s="17">
        <v>78.599999999999994</v>
      </c>
    </row>
    <row r="236" spans="1:2" x14ac:dyDescent="0.3">
      <c r="A236" s="24" t="s">
        <v>263</v>
      </c>
      <c r="B236" s="17">
        <v>74.900000000000006</v>
      </c>
    </row>
    <row r="237" spans="1:2" x14ac:dyDescent="0.3">
      <c r="A237" s="24" t="s">
        <v>264</v>
      </c>
      <c r="B237" s="17">
        <v>53.6</v>
      </c>
    </row>
    <row r="238" spans="1:2" x14ac:dyDescent="0.3">
      <c r="A238" s="24" t="s">
        <v>265</v>
      </c>
      <c r="B238" s="17">
        <v>53.6</v>
      </c>
    </row>
    <row r="239" spans="1:2" x14ac:dyDescent="0.3">
      <c r="A239" s="24" t="s">
        <v>266</v>
      </c>
      <c r="B239" s="17">
        <v>78.599999999999994</v>
      </c>
    </row>
    <row r="240" spans="1:2" x14ac:dyDescent="0.3">
      <c r="A240" s="24" t="s">
        <v>267</v>
      </c>
      <c r="B240" s="17">
        <v>74.900000000000006</v>
      </c>
    </row>
    <row r="241" spans="1:2" x14ac:dyDescent="0.3">
      <c r="A241" s="24" t="s">
        <v>268</v>
      </c>
      <c r="B241" s="17">
        <v>53.6</v>
      </c>
    </row>
    <row r="242" spans="1:2" x14ac:dyDescent="0.3">
      <c r="A242" s="24" t="s">
        <v>269</v>
      </c>
      <c r="B242" s="17">
        <v>53.6</v>
      </c>
    </row>
    <row r="243" spans="1:2" x14ac:dyDescent="0.3">
      <c r="A243" s="24" t="s">
        <v>270</v>
      </c>
      <c r="B243" s="17">
        <v>74.8</v>
      </c>
    </row>
    <row r="244" spans="1:2" x14ac:dyDescent="0.3">
      <c r="A244" s="24" t="s">
        <v>271</v>
      </c>
      <c r="B244" s="17">
        <v>78.599999999999994</v>
      </c>
    </row>
    <row r="245" spans="1:2" x14ac:dyDescent="0.3">
      <c r="A245" s="24" t="s">
        <v>272</v>
      </c>
      <c r="B245" s="17">
        <v>76.7</v>
      </c>
    </row>
    <row r="246" spans="1:2" x14ac:dyDescent="0.3">
      <c r="A246" s="24" t="s">
        <v>273</v>
      </c>
      <c r="B246" s="17">
        <v>53.8</v>
      </c>
    </row>
    <row r="247" spans="1:2" x14ac:dyDescent="0.3">
      <c r="A247" s="24" t="s">
        <v>274</v>
      </c>
      <c r="B247" s="17">
        <v>53.5</v>
      </c>
    </row>
    <row r="248" spans="1:2" x14ac:dyDescent="0.3">
      <c r="A248" s="24" t="s">
        <v>275</v>
      </c>
      <c r="B248" s="17">
        <v>80.5</v>
      </c>
    </row>
    <row r="249" spans="1:2" x14ac:dyDescent="0.3">
      <c r="A249" s="24" t="s">
        <v>276</v>
      </c>
      <c r="B249" s="17">
        <v>76.7</v>
      </c>
    </row>
    <row r="250" spans="1:2" x14ac:dyDescent="0.3">
      <c r="A250" s="24" t="s">
        <v>277</v>
      </c>
      <c r="B250" s="17">
        <v>53.8</v>
      </c>
    </row>
    <row r="251" spans="1:2" x14ac:dyDescent="0.3">
      <c r="A251" s="24" t="s">
        <v>278</v>
      </c>
      <c r="B251" s="17">
        <v>53.5</v>
      </c>
    </row>
    <row r="252" spans="1:2" x14ac:dyDescent="0.3">
      <c r="A252" s="24" t="s">
        <v>279</v>
      </c>
      <c r="B252" s="17">
        <v>80.5</v>
      </c>
    </row>
    <row r="253" spans="1:2" x14ac:dyDescent="0.3">
      <c r="A253" s="24" t="s">
        <v>280</v>
      </c>
      <c r="B253" s="17">
        <v>76.7</v>
      </c>
    </row>
    <row r="254" spans="1:2" x14ac:dyDescent="0.3">
      <c r="A254" s="24" t="s">
        <v>281</v>
      </c>
      <c r="B254" s="17">
        <v>73.099999999999994</v>
      </c>
    </row>
    <row r="255" spans="1:2" x14ac:dyDescent="0.3">
      <c r="A255" s="24" t="s">
        <v>282</v>
      </c>
      <c r="B255" s="17">
        <v>53.8</v>
      </c>
    </row>
    <row r="256" spans="1:2" x14ac:dyDescent="0.3">
      <c r="A256" s="24" t="s">
        <v>283</v>
      </c>
      <c r="B256" s="17">
        <v>53.5</v>
      </c>
    </row>
    <row r="257" spans="1:2" x14ac:dyDescent="0.3">
      <c r="A257" s="24" t="s">
        <v>284</v>
      </c>
      <c r="B257" s="17">
        <v>80.5</v>
      </c>
    </row>
    <row r="258" spans="1:2" x14ac:dyDescent="0.3">
      <c r="A258" s="24" t="s">
        <v>285</v>
      </c>
      <c r="B258" s="17">
        <v>76.7</v>
      </c>
    </row>
    <row r="259" spans="1:2" x14ac:dyDescent="0.3">
      <c r="A259" s="24" t="s">
        <v>286</v>
      </c>
      <c r="B259" s="17">
        <v>53.8</v>
      </c>
    </row>
    <row r="260" spans="1:2" x14ac:dyDescent="0.3">
      <c r="A260" s="24" t="s">
        <v>287</v>
      </c>
      <c r="B260" s="17">
        <v>53.5</v>
      </c>
    </row>
    <row r="261" spans="1:2" x14ac:dyDescent="0.3">
      <c r="A261" s="24" t="s">
        <v>288</v>
      </c>
      <c r="B261" s="17">
        <v>80.5</v>
      </c>
    </row>
    <row r="262" spans="1:2" x14ac:dyDescent="0.3">
      <c r="A262" s="24" t="s">
        <v>289</v>
      </c>
      <c r="B262" s="17">
        <v>76.7</v>
      </c>
    </row>
    <row r="263" spans="1:2" x14ac:dyDescent="0.3">
      <c r="A263" s="24" t="s">
        <v>290</v>
      </c>
      <c r="B263" s="17">
        <v>53.8</v>
      </c>
    </row>
    <row r="264" spans="1:2" x14ac:dyDescent="0.3">
      <c r="A264" s="24" t="s">
        <v>291</v>
      </c>
      <c r="B264" s="17">
        <v>53.5</v>
      </c>
    </row>
    <row r="265" spans="1:2" x14ac:dyDescent="0.3">
      <c r="A265" s="24" t="s">
        <v>292</v>
      </c>
      <c r="B265" s="17">
        <v>80.400000000000006</v>
      </c>
    </row>
    <row r="266" spans="1:2" x14ac:dyDescent="0.3">
      <c r="A266" s="24" t="s">
        <v>293</v>
      </c>
      <c r="B266" s="17">
        <v>345.8</v>
      </c>
    </row>
    <row r="267" spans="1:2" x14ac:dyDescent="0.3">
      <c r="A267" s="24" t="s">
        <v>294</v>
      </c>
      <c r="B267" s="17">
        <v>232.4</v>
      </c>
    </row>
    <row r="268" spans="1:2" x14ac:dyDescent="0.3">
      <c r="A268" s="24" t="s">
        <v>295</v>
      </c>
      <c r="B268" s="17">
        <v>62.6</v>
      </c>
    </row>
    <row r="269" spans="1:2" x14ac:dyDescent="0.3">
      <c r="A269" s="24" t="s">
        <v>296</v>
      </c>
      <c r="B269" s="17">
        <v>149.9</v>
      </c>
    </row>
    <row r="270" spans="1:2" x14ac:dyDescent="0.3">
      <c r="A270" s="18" t="s">
        <v>297</v>
      </c>
      <c r="B270" s="19">
        <v>17558.2</v>
      </c>
    </row>
  </sheetData>
  <mergeCells count="1"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opLeftCell="A64" workbookViewId="0">
      <selection activeCell="A82" sqref="A82"/>
    </sheetView>
  </sheetViews>
  <sheetFormatPr defaultRowHeight="14.4" x14ac:dyDescent="0.3"/>
  <cols>
    <col min="1" max="1" width="15" bestFit="1" customWidth="1"/>
    <col min="15" max="15" width="14.77734375" bestFit="1" customWidth="1"/>
  </cols>
  <sheetData>
    <row r="1" spans="1:15" x14ac:dyDescent="0.3">
      <c r="A1" s="27" t="s">
        <v>298</v>
      </c>
      <c r="B1" s="27" t="s">
        <v>299</v>
      </c>
      <c r="C1" s="28" t="s">
        <v>300</v>
      </c>
      <c r="D1" s="28" t="s">
        <v>301</v>
      </c>
      <c r="E1" s="28" t="s">
        <v>302</v>
      </c>
      <c r="F1" s="28" t="s">
        <v>303</v>
      </c>
      <c r="G1" s="28" t="s">
        <v>304</v>
      </c>
      <c r="H1" s="28" t="s">
        <v>305</v>
      </c>
      <c r="I1" s="28" t="s">
        <v>306</v>
      </c>
      <c r="J1" s="28" t="s">
        <v>307</v>
      </c>
      <c r="K1" s="28" t="s">
        <v>308</v>
      </c>
      <c r="L1" s="28" t="s">
        <v>309</v>
      </c>
      <c r="M1" s="28" t="s">
        <v>310</v>
      </c>
      <c r="N1" s="28" t="s">
        <v>311</v>
      </c>
      <c r="O1" s="29" t="s">
        <v>312</v>
      </c>
    </row>
    <row r="2" spans="1:15" x14ac:dyDescent="0.3">
      <c r="A2" s="26"/>
      <c r="B2" s="26"/>
      <c r="C2" s="29" t="s">
        <v>313</v>
      </c>
      <c r="D2" s="29" t="s">
        <v>313</v>
      </c>
      <c r="E2" s="29" t="s">
        <v>313</v>
      </c>
      <c r="F2" s="29" t="s">
        <v>313</v>
      </c>
      <c r="G2" s="29" t="s">
        <v>313</v>
      </c>
      <c r="H2" s="29" t="s">
        <v>313</v>
      </c>
      <c r="I2" s="29" t="s">
        <v>313</v>
      </c>
      <c r="J2" s="29" t="s">
        <v>313</v>
      </c>
      <c r="K2" s="29" t="s">
        <v>313</v>
      </c>
      <c r="L2" s="29" t="s">
        <v>313</v>
      </c>
      <c r="M2" s="29" t="s">
        <v>313</v>
      </c>
      <c r="N2" s="29" t="s">
        <v>313</v>
      </c>
      <c r="O2" s="29" t="s">
        <v>313</v>
      </c>
    </row>
    <row r="3" spans="1:15" x14ac:dyDescent="0.3">
      <c r="A3" s="30" t="s">
        <v>314</v>
      </c>
      <c r="B3" s="30" t="s">
        <v>293</v>
      </c>
      <c r="C3" s="31">
        <v>10455.76</v>
      </c>
      <c r="D3" s="31">
        <v>10455.76</v>
      </c>
      <c r="E3" s="31">
        <v>10455.76</v>
      </c>
      <c r="F3" s="31">
        <v>10455.76</v>
      </c>
      <c r="G3" s="31">
        <v>10455.76</v>
      </c>
      <c r="H3" s="31">
        <v>10455.76</v>
      </c>
      <c r="I3" s="31">
        <v>10455.76</v>
      </c>
      <c r="J3" s="31">
        <v>10455.76</v>
      </c>
      <c r="K3" s="31">
        <v>10455.76</v>
      </c>
      <c r="L3" s="31">
        <v>10455.76</v>
      </c>
      <c r="M3" s="31">
        <v>10455.76</v>
      </c>
      <c r="N3" s="31">
        <v>10455.76</v>
      </c>
      <c r="O3" s="32">
        <f>SUM(C3:N3)</f>
        <v>125469.11999999998</v>
      </c>
    </row>
    <row r="4" spans="1:15" x14ac:dyDescent="0.3">
      <c r="A4" s="30" t="s">
        <v>315</v>
      </c>
      <c r="B4" s="30" t="s">
        <v>252</v>
      </c>
      <c r="C4" s="31">
        <v>1623.7</v>
      </c>
      <c r="D4" s="31">
        <v>1623.7</v>
      </c>
      <c r="E4" s="31">
        <v>1623.7</v>
      </c>
      <c r="F4" s="31">
        <v>1623.7</v>
      </c>
      <c r="G4" s="31">
        <v>1623.7</v>
      </c>
      <c r="H4" s="31">
        <v>1623.7</v>
      </c>
      <c r="I4" s="31">
        <v>1623.7</v>
      </c>
      <c r="J4" s="31">
        <v>1623.7</v>
      </c>
      <c r="K4" s="31">
        <v>1623.7</v>
      </c>
      <c r="L4" s="31">
        <v>1623.7</v>
      </c>
      <c r="M4" s="31">
        <v>1623.7</v>
      </c>
      <c r="N4" s="31">
        <v>1623.7</v>
      </c>
      <c r="O4" s="32">
        <f t="shared" ref="O4:O67" si="0">SUM(C4:N4)</f>
        <v>19484.400000000005</v>
      </c>
    </row>
    <row r="5" spans="1:15" x14ac:dyDescent="0.3">
      <c r="A5" s="30" t="s">
        <v>316</v>
      </c>
      <c r="B5" s="30" t="s">
        <v>93</v>
      </c>
      <c r="C5" s="31">
        <v>1623.7</v>
      </c>
      <c r="D5" s="31">
        <v>1623.7</v>
      </c>
      <c r="E5" s="31">
        <v>1623.7</v>
      </c>
      <c r="F5" s="31">
        <v>1623.7</v>
      </c>
      <c r="G5" s="31">
        <v>1623.7</v>
      </c>
      <c r="H5" s="31">
        <v>1623.7</v>
      </c>
      <c r="I5" s="31">
        <v>1623.7</v>
      </c>
      <c r="J5" s="31">
        <v>1623.7</v>
      </c>
      <c r="K5" s="31">
        <v>1623.7</v>
      </c>
      <c r="L5" s="31">
        <v>1623.7</v>
      </c>
      <c r="M5" s="31">
        <v>1623.7</v>
      </c>
      <c r="N5" s="31">
        <v>1623.7</v>
      </c>
      <c r="O5" s="32">
        <f t="shared" si="0"/>
        <v>19484.400000000005</v>
      </c>
    </row>
    <row r="6" spans="1:15" x14ac:dyDescent="0.3">
      <c r="A6" s="30" t="s">
        <v>317</v>
      </c>
      <c r="B6" s="30" t="s">
        <v>60</v>
      </c>
      <c r="C6" s="31">
        <v>2434.0300000000002</v>
      </c>
      <c r="D6" s="31">
        <v>2434.0300000000002</v>
      </c>
      <c r="E6" s="31">
        <v>2434.0300000000002</v>
      </c>
      <c r="F6" s="31">
        <v>2434.0300000000002</v>
      </c>
      <c r="G6" s="31">
        <v>2434.0300000000002</v>
      </c>
      <c r="H6" s="31">
        <v>2434.0300000000002</v>
      </c>
      <c r="I6" s="31">
        <v>2434.0300000000002</v>
      </c>
      <c r="J6" s="31">
        <v>2434.0300000000002</v>
      </c>
      <c r="K6" s="31">
        <v>2434.0300000000002</v>
      </c>
      <c r="L6" s="31">
        <v>2434.0300000000002</v>
      </c>
      <c r="M6" s="31">
        <v>2434.0300000000002</v>
      </c>
      <c r="N6" s="31">
        <v>2434.0300000000002</v>
      </c>
      <c r="O6" s="32">
        <f t="shared" si="0"/>
        <v>29208.359999999997</v>
      </c>
    </row>
    <row r="7" spans="1:15" x14ac:dyDescent="0.3">
      <c r="A7" s="30" t="s">
        <v>318</v>
      </c>
      <c r="B7" s="30" t="s">
        <v>268</v>
      </c>
      <c r="C7" s="31">
        <v>1620.68</v>
      </c>
      <c r="D7" s="31">
        <v>1620.67</v>
      </c>
      <c r="E7" s="31">
        <v>1620.67</v>
      </c>
      <c r="F7" s="31">
        <v>1620.67</v>
      </c>
      <c r="G7" s="31">
        <v>1620.67</v>
      </c>
      <c r="H7" s="31">
        <v>1620.67</v>
      </c>
      <c r="I7" s="31">
        <v>1620.67</v>
      </c>
      <c r="J7" s="31">
        <v>1620.67</v>
      </c>
      <c r="K7" s="31">
        <v>1620.67</v>
      </c>
      <c r="L7" s="31">
        <v>1620.67</v>
      </c>
      <c r="M7" s="31">
        <v>1620.67</v>
      </c>
      <c r="N7" s="31">
        <v>1620.67</v>
      </c>
      <c r="O7" s="32">
        <f t="shared" si="0"/>
        <v>19448.050000000003</v>
      </c>
    </row>
    <row r="8" spans="1:15" x14ac:dyDescent="0.3">
      <c r="A8" s="30" t="s">
        <v>319</v>
      </c>
      <c r="B8" s="30" t="s">
        <v>261</v>
      </c>
      <c r="C8" s="31">
        <v>1620.68</v>
      </c>
      <c r="D8" s="31">
        <v>1620.67</v>
      </c>
      <c r="E8" s="31">
        <v>1620.67</v>
      </c>
      <c r="F8" s="31">
        <v>1620.67</v>
      </c>
      <c r="G8" s="31">
        <v>1620.67</v>
      </c>
      <c r="H8" s="31">
        <v>1620.67</v>
      </c>
      <c r="I8" s="31">
        <v>1620.67</v>
      </c>
      <c r="J8" s="31">
        <v>1620.67</v>
      </c>
      <c r="K8" s="31">
        <v>1620.67</v>
      </c>
      <c r="L8" s="31">
        <v>1620.67</v>
      </c>
      <c r="M8" s="31">
        <v>1620.67</v>
      </c>
      <c r="N8" s="31">
        <v>1620.67</v>
      </c>
      <c r="O8" s="32">
        <f t="shared" si="0"/>
        <v>19448.050000000003</v>
      </c>
    </row>
    <row r="9" spans="1:15" x14ac:dyDescent="0.3">
      <c r="A9" s="30" t="s">
        <v>320</v>
      </c>
      <c r="B9" s="30" t="s">
        <v>56</v>
      </c>
      <c r="C9" s="31">
        <v>2434.0300000000002</v>
      </c>
      <c r="D9" s="31">
        <v>2434.0300000000002</v>
      </c>
      <c r="E9" s="31">
        <v>2434.0300000000002</v>
      </c>
      <c r="F9" s="31">
        <v>2434.0300000000002</v>
      </c>
      <c r="G9" s="31">
        <v>2434.0300000000002</v>
      </c>
      <c r="H9" s="31">
        <v>2434.0300000000002</v>
      </c>
      <c r="I9" s="31">
        <v>2434.0300000000002</v>
      </c>
      <c r="J9" s="31">
        <v>2434.0300000000002</v>
      </c>
      <c r="K9" s="31">
        <v>2434.0300000000002</v>
      </c>
      <c r="L9" s="31">
        <v>2434.0300000000002</v>
      </c>
      <c r="M9" s="31">
        <v>2434.0300000000002</v>
      </c>
      <c r="N9" s="31">
        <v>2434.0300000000002</v>
      </c>
      <c r="O9" s="32">
        <f t="shared" si="0"/>
        <v>29208.359999999997</v>
      </c>
    </row>
    <row r="10" spans="1:15" x14ac:dyDescent="0.3">
      <c r="A10" s="30" t="s">
        <v>321</v>
      </c>
      <c r="B10" s="30" t="s">
        <v>92</v>
      </c>
      <c r="C10" s="31">
        <v>2434.0300000000002</v>
      </c>
      <c r="D10" s="31">
        <v>2434.0300000000002</v>
      </c>
      <c r="E10" s="31">
        <v>2434.0300000000002</v>
      </c>
      <c r="F10" s="31">
        <v>2434.0300000000002</v>
      </c>
      <c r="G10" s="31">
        <v>2434.0300000000002</v>
      </c>
      <c r="H10" s="31">
        <v>2434.0300000000002</v>
      </c>
      <c r="I10" s="31">
        <v>2434.0300000000002</v>
      </c>
      <c r="J10" s="31">
        <v>2434.0300000000002</v>
      </c>
      <c r="K10" s="31">
        <v>2434.0300000000002</v>
      </c>
      <c r="L10" s="31">
        <v>2434.0300000000002</v>
      </c>
      <c r="M10" s="31">
        <v>2434.0300000000002</v>
      </c>
      <c r="N10" s="31">
        <v>2434.0300000000002</v>
      </c>
      <c r="O10" s="32">
        <f t="shared" si="0"/>
        <v>29208.359999999997</v>
      </c>
    </row>
    <row r="11" spans="1:15" x14ac:dyDescent="0.3">
      <c r="A11" s="30" t="s">
        <v>322</v>
      </c>
      <c r="B11" s="30" t="s">
        <v>253</v>
      </c>
      <c r="C11" s="31">
        <v>2319.14</v>
      </c>
      <c r="D11" s="31">
        <v>2319.13</v>
      </c>
      <c r="E11" s="31">
        <v>2319.13</v>
      </c>
      <c r="F11" s="31">
        <v>2319.13</v>
      </c>
      <c r="G11" s="31">
        <v>2319.13</v>
      </c>
      <c r="H11" s="31">
        <v>2319.13</v>
      </c>
      <c r="I11" s="31">
        <v>2319.13</v>
      </c>
      <c r="J11" s="31">
        <v>2319.13</v>
      </c>
      <c r="K11" s="31">
        <v>2319.13</v>
      </c>
      <c r="L11" s="31">
        <v>2319.13</v>
      </c>
      <c r="M11" s="31">
        <v>2319.13</v>
      </c>
      <c r="N11" s="31">
        <v>2319.13</v>
      </c>
      <c r="O11" s="32">
        <f t="shared" si="0"/>
        <v>27829.570000000007</v>
      </c>
    </row>
    <row r="12" spans="1:15" x14ac:dyDescent="0.3">
      <c r="A12" s="30" t="s">
        <v>323</v>
      </c>
      <c r="B12" s="30" t="s">
        <v>243</v>
      </c>
      <c r="C12" s="31">
        <v>1623.7</v>
      </c>
      <c r="D12" s="31">
        <v>1623.7</v>
      </c>
      <c r="E12" s="31">
        <v>1623.7</v>
      </c>
      <c r="F12" s="31">
        <v>1623.7</v>
      </c>
      <c r="G12" s="31">
        <v>1623.7</v>
      </c>
      <c r="H12" s="31">
        <v>1623.7</v>
      </c>
      <c r="I12" s="31">
        <v>1623.7</v>
      </c>
      <c r="J12" s="31">
        <v>1623.7</v>
      </c>
      <c r="K12" s="31">
        <v>1623.7</v>
      </c>
      <c r="L12" s="31">
        <v>1623.7</v>
      </c>
      <c r="M12" s="31">
        <v>1623.7</v>
      </c>
      <c r="N12" s="31">
        <v>1623.7</v>
      </c>
      <c r="O12" s="32">
        <f t="shared" si="0"/>
        <v>19484.400000000005</v>
      </c>
    </row>
    <row r="13" spans="1:15" x14ac:dyDescent="0.3">
      <c r="A13" s="30" t="s">
        <v>324</v>
      </c>
      <c r="B13" s="30" t="s">
        <v>278</v>
      </c>
      <c r="C13" s="31">
        <v>1617.64</v>
      </c>
      <c r="D13" s="31">
        <v>1617.65</v>
      </c>
      <c r="E13" s="31">
        <v>1617.65</v>
      </c>
      <c r="F13" s="31">
        <v>1617.65</v>
      </c>
      <c r="G13" s="31">
        <v>1617.65</v>
      </c>
      <c r="H13" s="31">
        <v>1617.65</v>
      </c>
      <c r="I13" s="31">
        <v>1617.65</v>
      </c>
      <c r="J13" s="31">
        <v>1617.65</v>
      </c>
      <c r="K13" s="31">
        <v>1617.65</v>
      </c>
      <c r="L13" s="31">
        <v>1617.65</v>
      </c>
      <c r="M13" s="31">
        <v>1617.65</v>
      </c>
      <c r="N13" s="31">
        <v>1617.65</v>
      </c>
      <c r="O13" s="32">
        <f t="shared" si="0"/>
        <v>19411.79</v>
      </c>
    </row>
    <row r="14" spans="1:15" x14ac:dyDescent="0.3">
      <c r="A14" s="30" t="s">
        <v>325</v>
      </c>
      <c r="B14" s="30" t="s">
        <v>89</v>
      </c>
      <c r="C14" s="31">
        <v>1623.7</v>
      </c>
      <c r="D14" s="31">
        <v>1623.7</v>
      </c>
      <c r="E14" s="31">
        <v>1623.7</v>
      </c>
      <c r="F14" s="31">
        <v>1623.7</v>
      </c>
      <c r="G14" s="31">
        <v>1623.7</v>
      </c>
      <c r="H14" s="31">
        <v>1623.7</v>
      </c>
      <c r="I14" s="31">
        <v>1623.7</v>
      </c>
      <c r="J14" s="31">
        <v>1623.7</v>
      </c>
      <c r="K14" s="31">
        <v>1623.7</v>
      </c>
      <c r="L14" s="31">
        <v>1623.7</v>
      </c>
      <c r="M14" s="31">
        <v>1623.7</v>
      </c>
      <c r="N14" s="31">
        <v>1623.7</v>
      </c>
      <c r="O14" s="32">
        <f t="shared" si="0"/>
        <v>19484.400000000005</v>
      </c>
    </row>
    <row r="15" spans="1:15" x14ac:dyDescent="0.3">
      <c r="A15" s="30" t="s">
        <v>326</v>
      </c>
      <c r="B15" s="30" t="s">
        <v>269</v>
      </c>
      <c r="C15" s="31">
        <v>1620.68</v>
      </c>
      <c r="D15" s="31">
        <v>1620.67</v>
      </c>
      <c r="E15" s="31">
        <v>1620.67</v>
      </c>
      <c r="F15" s="31">
        <v>1620.67</v>
      </c>
      <c r="G15" s="31">
        <v>1620.67</v>
      </c>
      <c r="H15" s="31">
        <v>1620.67</v>
      </c>
      <c r="I15" s="31">
        <v>1620.67</v>
      </c>
      <c r="J15" s="31">
        <v>1620.67</v>
      </c>
      <c r="K15" s="31">
        <v>1620.67</v>
      </c>
      <c r="L15" s="31">
        <v>1620.67</v>
      </c>
      <c r="M15" s="31">
        <v>1620.67</v>
      </c>
      <c r="N15" s="31">
        <v>1620.67</v>
      </c>
      <c r="O15" s="32">
        <f t="shared" si="0"/>
        <v>19448.050000000003</v>
      </c>
    </row>
    <row r="16" spans="1:15" x14ac:dyDescent="0.3">
      <c r="A16" s="30" t="s">
        <v>327</v>
      </c>
      <c r="B16" s="30" t="s">
        <v>277</v>
      </c>
      <c r="C16" s="31">
        <v>1626.72</v>
      </c>
      <c r="D16" s="31">
        <v>1626.72</v>
      </c>
      <c r="E16" s="31">
        <v>1626.72</v>
      </c>
      <c r="F16" s="31">
        <v>1626.72</v>
      </c>
      <c r="G16" s="31">
        <v>1626.72</v>
      </c>
      <c r="H16" s="31">
        <v>1626.72</v>
      </c>
      <c r="I16" s="31">
        <v>1626.72</v>
      </c>
      <c r="J16" s="31">
        <v>1626.72</v>
      </c>
      <c r="K16" s="31">
        <v>1626.72</v>
      </c>
      <c r="L16" s="31">
        <v>1626.72</v>
      </c>
      <c r="M16" s="31">
        <v>1626.72</v>
      </c>
      <c r="N16" s="31">
        <v>1626.72</v>
      </c>
      <c r="O16" s="32">
        <f t="shared" si="0"/>
        <v>19520.64</v>
      </c>
    </row>
    <row r="17" spans="1:15" x14ac:dyDescent="0.3">
      <c r="A17" s="30" t="s">
        <v>328</v>
      </c>
      <c r="B17" s="30" t="s">
        <v>42</v>
      </c>
      <c r="C17" s="31">
        <v>2434.0300000000002</v>
      </c>
      <c r="D17" s="31">
        <v>2434.0300000000002</v>
      </c>
      <c r="E17" s="31">
        <v>2434.0300000000002</v>
      </c>
      <c r="F17" s="31">
        <v>2434.0300000000002</v>
      </c>
      <c r="G17" s="31">
        <v>2434.0300000000002</v>
      </c>
      <c r="H17" s="31">
        <v>2434.0300000000002</v>
      </c>
      <c r="I17" s="31">
        <v>2434.0300000000002</v>
      </c>
      <c r="J17" s="31">
        <v>2434.0300000000002</v>
      </c>
      <c r="K17" s="31">
        <v>2434.0300000000002</v>
      </c>
      <c r="L17" s="31">
        <v>2434.0300000000002</v>
      </c>
      <c r="M17" s="31">
        <v>2434.0300000000002</v>
      </c>
      <c r="N17" s="31">
        <v>2434.0300000000002</v>
      </c>
      <c r="O17" s="32">
        <f t="shared" si="0"/>
        <v>29208.359999999997</v>
      </c>
    </row>
    <row r="18" spans="1:15" x14ac:dyDescent="0.3">
      <c r="A18" s="30" t="s">
        <v>329</v>
      </c>
      <c r="B18" s="30" t="s">
        <v>150</v>
      </c>
      <c r="C18" s="31">
        <v>2258.66</v>
      </c>
      <c r="D18" s="31">
        <v>2258.66</v>
      </c>
      <c r="E18" s="31">
        <v>2258.66</v>
      </c>
      <c r="F18" s="31">
        <v>2258.66</v>
      </c>
      <c r="G18" s="31">
        <v>2258.66</v>
      </c>
      <c r="H18" s="31">
        <v>2258.66</v>
      </c>
      <c r="I18" s="31">
        <v>2258.66</v>
      </c>
      <c r="J18" s="31">
        <v>2258.66</v>
      </c>
      <c r="K18" s="31">
        <v>2258.66</v>
      </c>
      <c r="L18" s="31">
        <v>2258.66</v>
      </c>
      <c r="M18" s="31">
        <v>2258.66</v>
      </c>
      <c r="N18" s="31">
        <v>2258.66</v>
      </c>
      <c r="O18" s="32">
        <f t="shared" si="0"/>
        <v>27103.919999999998</v>
      </c>
    </row>
    <row r="19" spans="1:15" x14ac:dyDescent="0.3">
      <c r="A19" s="30" t="s">
        <v>330</v>
      </c>
      <c r="B19" s="30" t="s">
        <v>90</v>
      </c>
      <c r="C19" s="31">
        <v>1620.68</v>
      </c>
      <c r="D19" s="31">
        <v>1620.67</v>
      </c>
      <c r="E19" s="31">
        <v>1620.67</v>
      </c>
      <c r="F19" s="31">
        <v>1620.67</v>
      </c>
      <c r="G19" s="31">
        <v>1620.67</v>
      </c>
      <c r="H19" s="31">
        <v>1620.67</v>
      </c>
      <c r="I19" s="31">
        <v>1620.67</v>
      </c>
      <c r="J19" s="31">
        <v>1620.67</v>
      </c>
      <c r="K19" s="31">
        <v>1620.67</v>
      </c>
      <c r="L19" s="31">
        <v>1620.67</v>
      </c>
      <c r="M19" s="31">
        <v>1620.67</v>
      </c>
      <c r="N19" s="31">
        <v>1620.67</v>
      </c>
      <c r="O19" s="32">
        <f t="shared" si="0"/>
        <v>19448.050000000003</v>
      </c>
    </row>
    <row r="20" spans="1:15" x14ac:dyDescent="0.3">
      <c r="A20" s="30" t="s">
        <v>331</v>
      </c>
      <c r="B20" s="30" t="s">
        <v>133</v>
      </c>
      <c r="C20" s="31">
        <v>1623.7</v>
      </c>
      <c r="D20" s="31">
        <v>1623.7</v>
      </c>
      <c r="E20" s="31">
        <v>1623.7</v>
      </c>
      <c r="F20" s="31">
        <v>1623.7</v>
      </c>
      <c r="G20" s="31">
        <v>1623.7</v>
      </c>
      <c r="H20" s="31">
        <v>1623.7</v>
      </c>
      <c r="I20" s="31">
        <v>1623.7</v>
      </c>
      <c r="J20" s="31">
        <v>1623.7</v>
      </c>
      <c r="K20" s="31">
        <v>1623.7</v>
      </c>
      <c r="L20" s="31">
        <v>1623.7</v>
      </c>
      <c r="M20" s="31">
        <v>1623.7</v>
      </c>
      <c r="N20" s="31">
        <v>1623.7</v>
      </c>
      <c r="O20" s="32">
        <f t="shared" si="0"/>
        <v>19484.400000000005</v>
      </c>
    </row>
    <row r="21" spans="1:15" x14ac:dyDescent="0.3">
      <c r="A21" s="30" t="s">
        <v>332</v>
      </c>
      <c r="B21" s="30" t="s">
        <v>165</v>
      </c>
      <c r="C21" s="31">
        <v>1620.68</v>
      </c>
      <c r="D21" s="31">
        <v>1620.67</v>
      </c>
      <c r="E21" s="31">
        <v>1620.67</v>
      </c>
      <c r="F21" s="31">
        <v>1620.67</v>
      </c>
      <c r="G21" s="31">
        <v>1620.67</v>
      </c>
      <c r="H21" s="31">
        <v>1620.67</v>
      </c>
      <c r="I21" s="31">
        <v>1620.67</v>
      </c>
      <c r="J21" s="31">
        <v>1620.67</v>
      </c>
      <c r="K21" s="31">
        <v>1620.67</v>
      </c>
      <c r="L21" s="31">
        <v>1516.11</v>
      </c>
      <c r="M21" s="33"/>
      <c r="N21" s="33"/>
      <c r="O21" s="32">
        <f t="shared" si="0"/>
        <v>16102.150000000001</v>
      </c>
    </row>
    <row r="22" spans="1:15" x14ac:dyDescent="0.3">
      <c r="A22" s="30" t="s">
        <v>333</v>
      </c>
      <c r="B22" s="30" t="s">
        <v>78</v>
      </c>
      <c r="C22" s="31">
        <v>2255.64</v>
      </c>
      <c r="D22" s="31">
        <v>2255.64</v>
      </c>
      <c r="E22" s="31">
        <v>2255.64</v>
      </c>
      <c r="F22" s="31">
        <v>2255.64</v>
      </c>
      <c r="G22" s="31">
        <v>2255.64</v>
      </c>
      <c r="H22" s="31">
        <v>2255.64</v>
      </c>
      <c r="I22" s="31">
        <v>2255.64</v>
      </c>
      <c r="J22" s="31">
        <v>2255.64</v>
      </c>
      <c r="K22" s="31">
        <v>2255.64</v>
      </c>
      <c r="L22" s="31">
        <v>2255.64</v>
      </c>
      <c r="M22" s="31">
        <v>2255.64</v>
      </c>
      <c r="N22" s="31">
        <v>2255.64</v>
      </c>
      <c r="O22" s="32">
        <f t="shared" si="0"/>
        <v>27067.679999999997</v>
      </c>
    </row>
    <row r="23" spans="1:15" x14ac:dyDescent="0.3">
      <c r="A23" s="30" t="s">
        <v>334</v>
      </c>
      <c r="B23" s="30" t="s">
        <v>260</v>
      </c>
      <c r="C23" s="31">
        <v>1620.68</v>
      </c>
      <c r="D23" s="31">
        <v>1620.67</v>
      </c>
      <c r="E23" s="31">
        <v>1620.67</v>
      </c>
      <c r="F23" s="31">
        <v>1620.67</v>
      </c>
      <c r="G23" s="31">
        <v>1620.67</v>
      </c>
      <c r="H23" s="31">
        <v>1620.67</v>
      </c>
      <c r="I23" s="31">
        <v>1620.67</v>
      </c>
      <c r="J23" s="31">
        <v>1620.67</v>
      </c>
      <c r="K23" s="31">
        <v>1620.67</v>
      </c>
      <c r="L23" s="31">
        <v>1620.67</v>
      </c>
      <c r="M23" s="31">
        <v>1620.67</v>
      </c>
      <c r="N23" s="31">
        <v>1620.67</v>
      </c>
      <c r="O23" s="32">
        <f t="shared" si="0"/>
        <v>19448.050000000003</v>
      </c>
    </row>
    <row r="24" spans="1:15" x14ac:dyDescent="0.3">
      <c r="A24" s="30" t="s">
        <v>335</v>
      </c>
      <c r="B24" s="30" t="s">
        <v>250</v>
      </c>
      <c r="C24" s="31">
        <v>2258.66</v>
      </c>
      <c r="D24" s="31">
        <v>2258.66</v>
      </c>
      <c r="E24" s="31">
        <v>2258.66</v>
      </c>
      <c r="F24" s="31">
        <v>2258.66</v>
      </c>
      <c r="G24" s="31">
        <v>2258.66</v>
      </c>
      <c r="H24" s="31">
        <v>2258.66</v>
      </c>
      <c r="I24" s="31">
        <v>2258.66</v>
      </c>
      <c r="J24" s="31">
        <v>2258.66</v>
      </c>
      <c r="K24" s="31">
        <v>2258.66</v>
      </c>
      <c r="L24" s="31">
        <v>2258.66</v>
      </c>
      <c r="M24" s="31">
        <v>2258.66</v>
      </c>
      <c r="N24" s="31">
        <v>2258.66</v>
      </c>
      <c r="O24" s="32">
        <f t="shared" si="0"/>
        <v>27103.919999999998</v>
      </c>
    </row>
    <row r="25" spans="1:15" x14ac:dyDescent="0.3">
      <c r="A25" s="30" t="s">
        <v>336</v>
      </c>
      <c r="B25" s="30" t="s">
        <v>64</v>
      </c>
      <c r="C25" s="31">
        <v>2434.0300000000002</v>
      </c>
      <c r="D25" s="31">
        <v>2434.0300000000002</v>
      </c>
      <c r="E25" s="31">
        <v>2434.0300000000002</v>
      </c>
      <c r="F25" s="31">
        <v>2434.0300000000002</v>
      </c>
      <c r="G25" s="31">
        <v>2434.0300000000002</v>
      </c>
      <c r="H25" s="31">
        <v>2434.0300000000002</v>
      </c>
      <c r="I25" s="31">
        <v>2434.0300000000002</v>
      </c>
      <c r="J25" s="31">
        <v>2434.0300000000002</v>
      </c>
      <c r="K25" s="31">
        <v>2434.0300000000002</v>
      </c>
      <c r="L25" s="31">
        <v>2434.0300000000002</v>
      </c>
      <c r="M25" s="31">
        <v>2434.0300000000002</v>
      </c>
      <c r="N25" s="31">
        <v>2434.0300000000002</v>
      </c>
      <c r="O25" s="32">
        <f t="shared" si="0"/>
        <v>29208.359999999997</v>
      </c>
    </row>
    <row r="26" spans="1:15" x14ac:dyDescent="0.3">
      <c r="A26" s="30" t="s">
        <v>337</v>
      </c>
      <c r="B26" s="30" t="s">
        <v>216</v>
      </c>
      <c r="C26" s="31">
        <v>1623.7</v>
      </c>
      <c r="D26" s="31">
        <v>1623.7</v>
      </c>
      <c r="E26" s="31">
        <v>1623.7</v>
      </c>
      <c r="F26" s="31">
        <v>1623.7</v>
      </c>
      <c r="G26" s="31">
        <v>1623.7</v>
      </c>
      <c r="H26" s="31">
        <v>1623.7</v>
      </c>
      <c r="I26" s="31">
        <v>1623.7</v>
      </c>
      <c r="J26" s="31">
        <v>1623.7</v>
      </c>
      <c r="K26" s="31">
        <v>1623.7</v>
      </c>
      <c r="L26" s="31">
        <v>1623.7</v>
      </c>
      <c r="M26" s="31">
        <v>1623.7</v>
      </c>
      <c r="N26" s="31">
        <v>1623.7</v>
      </c>
      <c r="O26" s="32">
        <f t="shared" si="0"/>
        <v>19484.400000000005</v>
      </c>
    </row>
    <row r="27" spans="1:15" x14ac:dyDescent="0.3">
      <c r="A27" s="30" t="s">
        <v>338</v>
      </c>
      <c r="B27" s="30" t="s">
        <v>72</v>
      </c>
      <c r="C27" s="31">
        <v>1620.68</v>
      </c>
      <c r="D27" s="31">
        <v>1620.67</v>
      </c>
      <c r="E27" s="31">
        <v>1620.67</v>
      </c>
      <c r="F27" s="31">
        <v>1620.67</v>
      </c>
      <c r="G27" s="31">
        <v>1620.67</v>
      </c>
      <c r="H27" s="31">
        <v>1620.67</v>
      </c>
      <c r="I27" s="31">
        <v>1620.67</v>
      </c>
      <c r="J27" s="31">
        <v>1620.67</v>
      </c>
      <c r="K27" s="31">
        <v>1620.67</v>
      </c>
      <c r="L27" s="31">
        <v>1620.67</v>
      </c>
      <c r="M27" s="31">
        <v>1620.67</v>
      </c>
      <c r="N27" s="31">
        <v>1620.67</v>
      </c>
      <c r="O27" s="32">
        <f t="shared" si="0"/>
        <v>19448.050000000003</v>
      </c>
    </row>
    <row r="28" spans="1:15" x14ac:dyDescent="0.3">
      <c r="A28" s="30" t="s">
        <v>339</v>
      </c>
      <c r="B28" s="30" t="s">
        <v>174</v>
      </c>
      <c r="C28" s="31">
        <v>1620.68</v>
      </c>
      <c r="D28" s="31">
        <v>1620.67</v>
      </c>
      <c r="E28" s="31">
        <v>1620.67</v>
      </c>
      <c r="F28" s="31">
        <v>1620.67</v>
      </c>
      <c r="G28" s="31">
        <v>1620.67</v>
      </c>
      <c r="H28" s="31">
        <v>1620.67</v>
      </c>
      <c r="I28" s="31">
        <v>1620.67</v>
      </c>
      <c r="J28" s="31">
        <v>1620.67</v>
      </c>
      <c r="K28" s="31">
        <v>1620.67</v>
      </c>
      <c r="L28" s="31">
        <v>1620.67</v>
      </c>
      <c r="M28" s="31">
        <v>1620.67</v>
      </c>
      <c r="N28" s="31">
        <v>1620.67</v>
      </c>
      <c r="O28" s="32">
        <f t="shared" si="0"/>
        <v>19448.050000000003</v>
      </c>
    </row>
    <row r="29" spans="1:15" x14ac:dyDescent="0.3">
      <c r="A29" s="30" t="s">
        <v>340</v>
      </c>
      <c r="B29" s="30" t="s">
        <v>85</v>
      </c>
      <c r="C29" s="31">
        <v>1620.68</v>
      </c>
      <c r="D29" s="31">
        <v>1620.67</v>
      </c>
      <c r="E29" s="31">
        <v>1620.67</v>
      </c>
      <c r="F29" s="31">
        <v>1620.67</v>
      </c>
      <c r="G29" s="31">
        <v>1620.67</v>
      </c>
      <c r="H29" s="31">
        <v>1620.67</v>
      </c>
      <c r="I29" s="31">
        <v>1620.67</v>
      </c>
      <c r="J29" s="31">
        <v>1620.67</v>
      </c>
      <c r="K29" s="31">
        <v>1620.67</v>
      </c>
      <c r="L29" s="31">
        <v>1620.67</v>
      </c>
      <c r="M29" s="31">
        <v>1620.67</v>
      </c>
      <c r="N29" s="31">
        <v>1620.67</v>
      </c>
      <c r="O29" s="32">
        <f t="shared" si="0"/>
        <v>19448.050000000003</v>
      </c>
    </row>
    <row r="30" spans="1:15" x14ac:dyDescent="0.3">
      <c r="A30" s="30" t="s">
        <v>341</v>
      </c>
      <c r="B30" s="30" t="s">
        <v>170</v>
      </c>
      <c r="C30" s="31">
        <v>1623.7</v>
      </c>
      <c r="D30" s="31">
        <v>1623.7</v>
      </c>
      <c r="E30" s="31">
        <v>1623.7</v>
      </c>
      <c r="F30" s="31">
        <v>1623.7</v>
      </c>
      <c r="G30" s="31">
        <v>1623.7</v>
      </c>
      <c r="H30" s="31">
        <v>1623.7</v>
      </c>
      <c r="I30" s="31">
        <v>1623.7</v>
      </c>
      <c r="J30" s="31">
        <v>1623.7</v>
      </c>
      <c r="K30" s="31">
        <v>1623.7</v>
      </c>
      <c r="L30" s="31">
        <v>1623.7</v>
      </c>
      <c r="M30" s="31">
        <v>1623.7</v>
      </c>
      <c r="N30" s="31">
        <v>1623.7</v>
      </c>
      <c r="O30" s="32">
        <f t="shared" si="0"/>
        <v>19484.400000000005</v>
      </c>
    </row>
    <row r="31" spans="1:15" x14ac:dyDescent="0.3">
      <c r="A31" s="30" t="s">
        <v>342</v>
      </c>
      <c r="B31" s="30" t="s">
        <v>88</v>
      </c>
      <c r="C31" s="31">
        <v>1623.7</v>
      </c>
      <c r="D31" s="31">
        <v>1623.7</v>
      </c>
      <c r="E31" s="31">
        <v>1623.7</v>
      </c>
      <c r="F31" s="31">
        <v>1623.7</v>
      </c>
      <c r="G31" s="31">
        <v>1466.57</v>
      </c>
      <c r="H31" s="33"/>
      <c r="I31" s="33"/>
      <c r="J31" s="33"/>
      <c r="K31" s="33"/>
      <c r="L31" s="33"/>
      <c r="M31" s="33"/>
      <c r="N31" s="33"/>
      <c r="O31" s="32">
        <f t="shared" si="0"/>
        <v>7961.37</v>
      </c>
    </row>
    <row r="32" spans="1:15" x14ac:dyDescent="0.3">
      <c r="A32" s="30" t="s">
        <v>343</v>
      </c>
      <c r="B32" s="30" t="s">
        <v>101</v>
      </c>
      <c r="C32" s="31">
        <v>2434.0300000000002</v>
      </c>
      <c r="D32" s="31">
        <v>2434.0300000000002</v>
      </c>
      <c r="E32" s="31">
        <v>2434.0300000000002</v>
      </c>
      <c r="F32" s="31">
        <v>2434.0300000000002</v>
      </c>
      <c r="G32" s="31">
        <v>2434.0300000000002</v>
      </c>
      <c r="H32" s="31">
        <v>2434.0300000000002</v>
      </c>
      <c r="I32" s="31">
        <v>2434.0300000000002</v>
      </c>
      <c r="J32" s="31">
        <v>2434.0300000000002</v>
      </c>
      <c r="K32" s="31">
        <v>2434.0300000000002</v>
      </c>
      <c r="L32" s="31">
        <v>2434.0300000000002</v>
      </c>
      <c r="M32" s="31">
        <v>2434.0300000000002</v>
      </c>
      <c r="N32" s="31">
        <v>2434.0300000000002</v>
      </c>
      <c r="O32" s="32">
        <f t="shared" si="0"/>
        <v>29208.359999999997</v>
      </c>
    </row>
    <row r="33" spans="1:15" x14ac:dyDescent="0.3">
      <c r="A33" s="30" t="s">
        <v>344</v>
      </c>
      <c r="B33" s="30" t="s">
        <v>273</v>
      </c>
      <c r="C33" s="31">
        <v>1626.72</v>
      </c>
      <c r="D33" s="31">
        <v>1626.72</v>
      </c>
      <c r="E33" s="31">
        <v>1626.72</v>
      </c>
      <c r="F33" s="31">
        <v>1626.72</v>
      </c>
      <c r="G33" s="34">
        <v>209.9</v>
      </c>
      <c r="H33" s="33"/>
      <c r="I33" s="33"/>
      <c r="J33" s="33"/>
      <c r="K33" s="33"/>
      <c r="L33" s="33"/>
      <c r="M33" s="33"/>
      <c r="N33" s="33"/>
      <c r="O33" s="32">
        <f t="shared" si="0"/>
        <v>6716.78</v>
      </c>
    </row>
    <row r="34" spans="1:15" x14ac:dyDescent="0.3">
      <c r="A34" s="30" t="s">
        <v>345</v>
      </c>
      <c r="B34" s="30" t="s">
        <v>134</v>
      </c>
      <c r="C34" s="31">
        <v>1620.68</v>
      </c>
      <c r="D34" s="31">
        <v>1620.67</v>
      </c>
      <c r="E34" s="31">
        <v>1620.67</v>
      </c>
      <c r="F34" s="31">
        <v>1620.67</v>
      </c>
      <c r="G34" s="31">
        <v>1620.67</v>
      </c>
      <c r="H34" s="31">
        <v>1620.67</v>
      </c>
      <c r="I34" s="31">
        <v>1620.67</v>
      </c>
      <c r="J34" s="31">
        <v>1620.67</v>
      </c>
      <c r="K34" s="31">
        <v>1620.67</v>
      </c>
      <c r="L34" s="31">
        <v>1620.67</v>
      </c>
      <c r="M34" s="31">
        <v>1620.67</v>
      </c>
      <c r="N34" s="31">
        <v>1620.67</v>
      </c>
      <c r="O34" s="32">
        <f t="shared" si="0"/>
        <v>19448.050000000003</v>
      </c>
    </row>
    <row r="35" spans="1:15" x14ac:dyDescent="0.3">
      <c r="A35" s="30" t="s">
        <v>346</v>
      </c>
      <c r="B35" s="30" t="s">
        <v>105</v>
      </c>
      <c r="C35" s="31">
        <v>2434.0300000000002</v>
      </c>
      <c r="D35" s="31">
        <v>2434.0300000000002</v>
      </c>
      <c r="E35" s="31">
        <v>2434.0300000000002</v>
      </c>
      <c r="F35" s="31">
        <v>2434.0300000000002</v>
      </c>
      <c r="G35" s="31">
        <v>2434.0300000000002</v>
      </c>
      <c r="H35" s="31">
        <v>2434.0300000000002</v>
      </c>
      <c r="I35" s="31">
        <v>2434.0300000000002</v>
      </c>
      <c r="J35" s="31">
        <v>2434.0300000000002</v>
      </c>
      <c r="K35" s="31">
        <v>2434.0300000000002</v>
      </c>
      <c r="L35" s="31">
        <v>2434.0300000000002</v>
      </c>
      <c r="M35" s="31">
        <v>2434.0300000000002</v>
      </c>
      <c r="N35" s="31">
        <v>2434.0300000000002</v>
      </c>
      <c r="O35" s="32">
        <f t="shared" si="0"/>
        <v>29208.359999999997</v>
      </c>
    </row>
    <row r="36" spans="1:15" x14ac:dyDescent="0.3">
      <c r="A36" s="30" t="s">
        <v>347</v>
      </c>
      <c r="B36" s="30" t="s">
        <v>288</v>
      </c>
      <c r="C36" s="31">
        <v>2434.0300000000002</v>
      </c>
      <c r="D36" s="31">
        <v>2434.0300000000002</v>
      </c>
      <c r="E36" s="31">
        <v>2434.0300000000002</v>
      </c>
      <c r="F36" s="31">
        <v>2434.0300000000002</v>
      </c>
      <c r="G36" s="31">
        <v>2434.0300000000002</v>
      </c>
      <c r="H36" s="31">
        <v>2434.0300000000002</v>
      </c>
      <c r="I36" s="31">
        <v>2434.0300000000002</v>
      </c>
      <c r="J36" s="31">
        <v>2434.0300000000002</v>
      </c>
      <c r="K36" s="31">
        <v>2434.0300000000002</v>
      </c>
      <c r="L36" s="31">
        <v>2434.0300000000002</v>
      </c>
      <c r="M36" s="31">
        <v>2434.0300000000002</v>
      </c>
      <c r="N36" s="31">
        <v>2434.0300000000002</v>
      </c>
      <c r="O36" s="32">
        <f t="shared" si="0"/>
        <v>29208.359999999997</v>
      </c>
    </row>
    <row r="37" spans="1:15" x14ac:dyDescent="0.3">
      <c r="A37" s="30" t="s">
        <v>348</v>
      </c>
      <c r="B37" s="30" t="s">
        <v>103</v>
      </c>
      <c r="C37" s="31">
        <v>1620.68</v>
      </c>
      <c r="D37" s="31">
        <v>1620.67</v>
      </c>
      <c r="E37" s="31">
        <v>1620.67</v>
      </c>
      <c r="F37" s="31">
        <v>1620.67</v>
      </c>
      <c r="G37" s="31">
        <v>1620.67</v>
      </c>
      <c r="H37" s="31">
        <v>1620.67</v>
      </c>
      <c r="I37" s="31">
        <v>1620.67</v>
      </c>
      <c r="J37" s="31">
        <v>1620.67</v>
      </c>
      <c r="K37" s="31">
        <v>1620.67</v>
      </c>
      <c r="L37" s="31">
        <v>1620.67</v>
      </c>
      <c r="M37" s="31">
        <v>1620.67</v>
      </c>
      <c r="N37" s="31">
        <v>1620.67</v>
      </c>
      <c r="O37" s="32">
        <f t="shared" si="0"/>
        <v>19448.050000000003</v>
      </c>
    </row>
    <row r="38" spans="1:15" x14ac:dyDescent="0.3">
      <c r="A38" s="30" t="s">
        <v>349</v>
      </c>
      <c r="B38" s="30" t="s">
        <v>121</v>
      </c>
      <c r="C38" s="31">
        <v>1623.7</v>
      </c>
      <c r="D38" s="31">
        <v>1623.7</v>
      </c>
      <c r="E38" s="31">
        <v>1623.7</v>
      </c>
      <c r="F38" s="31">
        <v>1623.7</v>
      </c>
      <c r="G38" s="31">
        <v>1623.7</v>
      </c>
      <c r="H38" s="31">
        <v>1623.7</v>
      </c>
      <c r="I38" s="31">
        <v>1623.7</v>
      </c>
      <c r="J38" s="31">
        <v>1623.7</v>
      </c>
      <c r="K38" s="31">
        <v>1623.7</v>
      </c>
      <c r="L38" s="31">
        <v>1623.7</v>
      </c>
      <c r="M38" s="31">
        <v>1623.7</v>
      </c>
      <c r="N38" s="31">
        <v>1623.7</v>
      </c>
      <c r="O38" s="32">
        <f t="shared" si="0"/>
        <v>19484.400000000005</v>
      </c>
    </row>
    <row r="39" spans="1:15" x14ac:dyDescent="0.3">
      <c r="A39" s="30" t="s">
        <v>350</v>
      </c>
      <c r="B39" s="30" t="s">
        <v>224</v>
      </c>
      <c r="C39" s="31">
        <v>1623.7</v>
      </c>
      <c r="D39" s="31">
        <v>1623.7</v>
      </c>
      <c r="E39" s="31">
        <v>1623.7</v>
      </c>
      <c r="F39" s="31">
        <v>1623.7</v>
      </c>
      <c r="G39" s="31">
        <v>1623.7</v>
      </c>
      <c r="H39" s="31">
        <v>1623.7</v>
      </c>
      <c r="I39" s="31">
        <v>1623.7</v>
      </c>
      <c r="J39" s="31">
        <v>1623.7</v>
      </c>
      <c r="K39" s="31">
        <v>1623.7</v>
      </c>
      <c r="L39" s="31">
        <v>1623.7</v>
      </c>
      <c r="M39" s="31">
        <v>1623.7</v>
      </c>
      <c r="N39" s="31">
        <v>1623.7</v>
      </c>
      <c r="O39" s="32">
        <f t="shared" si="0"/>
        <v>19484.400000000005</v>
      </c>
    </row>
    <row r="40" spans="1:15" x14ac:dyDescent="0.3">
      <c r="A40" s="30" t="s">
        <v>351</v>
      </c>
      <c r="B40" s="30" t="s">
        <v>120</v>
      </c>
      <c r="C40" s="31">
        <v>1620.68</v>
      </c>
      <c r="D40" s="31">
        <v>1620.67</v>
      </c>
      <c r="E40" s="31">
        <v>1620.67</v>
      </c>
      <c r="F40" s="31">
        <v>1620.67</v>
      </c>
      <c r="G40" s="31">
        <v>1620.67</v>
      </c>
      <c r="H40" s="31">
        <v>1620.67</v>
      </c>
      <c r="I40" s="31">
        <v>1620.67</v>
      </c>
      <c r="J40" s="31">
        <v>1620.67</v>
      </c>
      <c r="K40" s="31">
        <v>1620.67</v>
      </c>
      <c r="L40" s="31">
        <v>1620.67</v>
      </c>
      <c r="M40" s="31">
        <v>1620.67</v>
      </c>
      <c r="N40" s="31">
        <v>1620.67</v>
      </c>
      <c r="O40" s="32">
        <f t="shared" si="0"/>
        <v>19448.050000000003</v>
      </c>
    </row>
    <row r="41" spans="1:15" x14ac:dyDescent="0.3">
      <c r="A41" s="30" t="s">
        <v>352</v>
      </c>
      <c r="B41" s="30" t="s">
        <v>229</v>
      </c>
      <c r="C41" s="31">
        <v>1623.7</v>
      </c>
      <c r="D41" s="31">
        <v>1623.7</v>
      </c>
      <c r="E41" s="31">
        <v>1623.7</v>
      </c>
      <c r="F41" s="31">
        <v>1623.7</v>
      </c>
      <c r="G41" s="31">
        <v>1623.7</v>
      </c>
      <c r="H41" s="31">
        <v>1623.7</v>
      </c>
      <c r="I41" s="31">
        <v>1623.7</v>
      </c>
      <c r="J41" s="31">
        <v>1623.7</v>
      </c>
      <c r="K41" s="31">
        <v>1623.7</v>
      </c>
      <c r="L41" s="31">
        <v>1623.7</v>
      </c>
      <c r="M41" s="31">
        <v>1623.7</v>
      </c>
      <c r="N41" s="31">
        <v>1623.7</v>
      </c>
      <c r="O41" s="32">
        <f t="shared" si="0"/>
        <v>19484.400000000005</v>
      </c>
    </row>
    <row r="42" spans="1:15" x14ac:dyDescent="0.3">
      <c r="A42" s="30" t="s">
        <v>353</v>
      </c>
      <c r="B42" s="30" t="s">
        <v>67</v>
      </c>
      <c r="C42" s="31">
        <v>1617.64</v>
      </c>
      <c r="D42" s="31">
        <v>1617.65</v>
      </c>
      <c r="E42" s="31">
        <v>1617.65</v>
      </c>
      <c r="F42" s="31">
        <v>1617.65</v>
      </c>
      <c r="G42" s="31">
        <v>1617.65</v>
      </c>
      <c r="H42" s="31">
        <v>1617.65</v>
      </c>
      <c r="I42" s="31">
        <v>1617.65</v>
      </c>
      <c r="J42" s="31">
        <v>1617.65</v>
      </c>
      <c r="K42" s="31">
        <v>1617.65</v>
      </c>
      <c r="L42" s="31">
        <v>1617.65</v>
      </c>
      <c r="M42" s="31">
        <v>1617.65</v>
      </c>
      <c r="N42" s="31">
        <v>1617.65</v>
      </c>
      <c r="O42" s="32">
        <f t="shared" si="0"/>
        <v>19411.79</v>
      </c>
    </row>
    <row r="43" spans="1:15" x14ac:dyDescent="0.3">
      <c r="A43" s="30" t="s">
        <v>354</v>
      </c>
      <c r="B43" s="30" t="s">
        <v>34</v>
      </c>
      <c r="C43" s="34">
        <v>767.05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2">
        <f t="shared" si="0"/>
        <v>767.05</v>
      </c>
    </row>
    <row r="44" spans="1:15" x14ac:dyDescent="0.3">
      <c r="A44" s="30" t="s">
        <v>355</v>
      </c>
      <c r="B44" s="30" t="s">
        <v>49</v>
      </c>
      <c r="C44" s="31">
        <v>1626.72</v>
      </c>
      <c r="D44" s="31">
        <v>1626.72</v>
      </c>
      <c r="E44" s="31">
        <v>1626.72</v>
      </c>
      <c r="F44" s="31">
        <v>1626.72</v>
      </c>
      <c r="G44" s="31">
        <v>1626.72</v>
      </c>
      <c r="H44" s="31">
        <v>1626.72</v>
      </c>
      <c r="I44" s="31">
        <v>1626.72</v>
      </c>
      <c r="J44" s="31">
        <v>1626.72</v>
      </c>
      <c r="K44" s="31">
        <v>1626.72</v>
      </c>
      <c r="L44" s="31">
        <v>1626.72</v>
      </c>
      <c r="M44" s="31">
        <v>1626.72</v>
      </c>
      <c r="N44" s="31">
        <v>1626.72</v>
      </c>
      <c r="O44" s="32">
        <f t="shared" si="0"/>
        <v>19520.64</v>
      </c>
    </row>
    <row r="45" spans="1:15" x14ac:dyDescent="0.3">
      <c r="A45" s="30" t="s">
        <v>356</v>
      </c>
      <c r="B45" s="30" t="s">
        <v>180</v>
      </c>
      <c r="C45" s="31">
        <v>2325.1799999999998</v>
      </c>
      <c r="D45" s="31">
        <v>2325.1799999999998</v>
      </c>
      <c r="E45" s="31">
        <v>2325.1799999999998</v>
      </c>
      <c r="F45" s="31">
        <v>2325.1799999999998</v>
      </c>
      <c r="G45" s="31">
        <v>2325.1799999999998</v>
      </c>
      <c r="H45" s="31">
        <v>2325.1799999999998</v>
      </c>
      <c r="I45" s="31">
        <v>2325.1799999999998</v>
      </c>
      <c r="J45" s="31">
        <v>2325.1799999999998</v>
      </c>
      <c r="K45" s="31">
        <v>2325.1799999999998</v>
      </c>
      <c r="L45" s="31">
        <v>2325.1799999999998</v>
      </c>
      <c r="M45" s="31">
        <v>2325.1799999999998</v>
      </c>
      <c r="N45" s="31">
        <v>2325.1799999999998</v>
      </c>
      <c r="O45" s="32">
        <f t="shared" si="0"/>
        <v>27902.16</v>
      </c>
    </row>
    <row r="46" spans="1:15" x14ac:dyDescent="0.3">
      <c r="A46" s="30" t="s">
        <v>357</v>
      </c>
      <c r="B46" s="30" t="s">
        <v>209</v>
      </c>
      <c r="C46" s="31">
        <v>1620.68</v>
      </c>
      <c r="D46" s="31">
        <v>1620.67</v>
      </c>
      <c r="E46" s="31">
        <v>1620.67</v>
      </c>
      <c r="F46" s="31">
        <v>1620.67</v>
      </c>
      <c r="G46" s="31">
        <v>1620.67</v>
      </c>
      <c r="H46" s="31">
        <v>1620.67</v>
      </c>
      <c r="I46" s="31">
        <v>1620.67</v>
      </c>
      <c r="J46" s="31">
        <v>1620.67</v>
      </c>
      <c r="K46" s="31">
        <v>1620.67</v>
      </c>
      <c r="L46" s="31">
        <v>1620.67</v>
      </c>
      <c r="M46" s="31">
        <v>1620.67</v>
      </c>
      <c r="N46" s="31">
        <v>1620.67</v>
      </c>
      <c r="O46" s="32">
        <f t="shared" si="0"/>
        <v>19448.050000000003</v>
      </c>
    </row>
    <row r="47" spans="1:15" x14ac:dyDescent="0.3">
      <c r="A47" s="30" t="s">
        <v>358</v>
      </c>
      <c r="B47" s="30" t="s">
        <v>51</v>
      </c>
      <c r="C47" s="31">
        <v>2434.0300000000002</v>
      </c>
      <c r="D47" s="31">
        <v>2434.0300000000002</v>
      </c>
      <c r="E47" s="31">
        <v>2434.0300000000002</v>
      </c>
      <c r="F47" s="31">
        <v>2434.0300000000002</v>
      </c>
      <c r="G47" s="31">
        <v>2434.0300000000002</v>
      </c>
      <c r="H47" s="31">
        <v>2434.0300000000002</v>
      </c>
      <c r="I47" s="31">
        <v>2434.0300000000002</v>
      </c>
      <c r="J47" s="31">
        <v>2434.0300000000002</v>
      </c>
      <c r="K47" s="31">
        <v>2434.0300000000002</v>
      </c>
      <c r="L47" s="31">
        <v>2434.0300000000002</v>
      </c>
      <c r="M47" s="31">
        <v>2434.0300000000002</v>
      </c>
      <c r="N47" s="31">
        <v>2434.0300000000002</v>
      </c>
      <c r="O47" s="32">
        <f t="shared" si="0"/>
        <v>29208.359999999997</v>
      </c>
    </row>
    <row r="48" spans="1:15" x14ac:dyDescent="0.3">
      <c r="A48" s="30" t="s">
        <v>359</v>
      </c>
      <c r="B48" s="30" t="s">
        <v>275</v>
      </c>
      <c r="C48" s="31">
        <v>2434.0300000000002</v>
      </c>
      <c r="D48" s="31">
        <v>2434.0300000000002</v>
      </c>
      <c r="E48" s="31">
        <v>2434.0300000000002</v>
      </c>
      <c r="F48" s="31">
        <v>2434.0300000000002</v>
      </c>
      <c r="G48" s="31">
        <v>2434.0300000000002</v>
      </c>
      <c r="H48" s="31">
        <v>2434.0300000000002</v>
      </c>
      <c r="I48" s="31">
        <v>2434.0300000000002</v>
      </c>
      <c r="J48" s="31">
        <v>2434.0300000000002</v>
      </c>
      <c r="K48" s="31">
        <v>2434.0300000000002</v>
      </c>
      <c r="L48" s="31">
        <v>2434.0300000000002</v>
      </c>
      <c r="M48" s="31">
        <v>2434.0300000000002</v>
      </c>
      <c r="N48" s="31">
        <v>2434.0300000000002</v>
      </c>
      <c r="O48" s="32">
        <f t="shared" si="0"/>
        <v>29208.359999999997</v>
      </c>
    </row>
    <row r="49" spans="1:15" x14ac:dyDescent="0.3">
      <c r="A49" s="30" t="s">
        <v>360</v>
      </c>
      <c r="B49" s="30" t="s">
        <v>274</v>
      </c>
      <c r="C49" s="31">
        <v>1617.64</v>
      </c>
      <c r="D49" s="31">
        <v>1617.65</v>
      </c>
      <c r="E49" s="31">
        <v>1617.65</v>
      </c>
      <c r="F49" s="31">
        <v>1617.65</v>
      </c>
      <c r="G49" s="31">
        <v>1617.65</v>
      </c>
      <c r="H49" s="31">
        <v>1617.65</v>
      </c>
      <c r="I49" s="31">
        <v>1617.65</v>
      </c>
      <c r="J49" s="31">
        <v>1617.65</v>
      </c>
      <c r="K49" s="31">
        <v>1617.65</v>
      </c>
      <c r="L49" s="31">
        <v>1617.65</v>
      </c>
      <c r="M49" s="31">
        <v>1617.65</v>
      </c>
      <c r="N49" s="31">
        <v>1617.65</v>
      </c>
      <c r="O49" s="32">
        <f t="shared" si="0"/>
        <v>19411.79</v>
      </c>
    </row>
    <row r="50" spans="1:15" x14ac:dyDescent="0.3">
      <c r="A50" s="30" t="s">
        <v>361</v>
      </c>
      <c r="B50" s="30" t="s">
        <v>70</v>
      </c>
      <c r="C50" s="31">
        <v>2376.58</v>
      </c>
      <c r="D50" s="31">
        <v>2376.58</v>
      </c>
      <c r="E50" s="31">
        <v>2376.58</v>
      </c>
      <c r="F50" s="31">
        <v>2376.58</v>
      </c>
      <c r="G50" s="31">
        <v>2376.58</v>
      </c>
      <c r="H50" s="31">
        <v>2376.58</v>
      </c>
      <c r="I50" s="31">
        <v>2376.58</v>
      </c>
      <c r="J50" s="31">
        <v>2376.58</v>
      </c>
      <c r="K50" s="31">
        <v>2376.58</v>
      </c>
      <c r="L50" s="31">
        <v>2376.58</v>
      </c>
      <c r="M50" s="31">
        <v>2376.58</v>
      </c>
      <c r="N50" s="31">
        <v>2376.58</v>
      </c>
      <c r="O50" s="32">
        <f t="shared" si="0"/>
        <v>28518.960000000006</v>
      </c>
    </row>
    <row r="51" spans="1:15" x14ac:dyDescent="0.3">
      <c r="A51" s="30" t="s">
        <v>362</v>
      </c>
      <c r="B51" s="30" t="s">
        <v>263</v>
      </c>
      <c r="C51" s="31">
        <v>2264.71</v>
      </c>
      <c r="D51" s="31">
        <v>2264.71</v>
      </c>
      <c r="E51" s="31">
        <v>2264.71</v>
      </c>
      <c r="F51" s="31">
        <v>2264.71</v>
      </c>
      <c r="G51" s="31">
        <v>2264.71</v>
      </c>
      <c r="H51" s="31">
        <v>2264.71</v>
      </c>
      <c r="I51" s="31">
        <v>2264.71</v>
      </c>
      <c r="J51" s="31">
        <v>2264.71</v>
      </c>
      <c r="K51" s="31">
        <v>2264.71</v>
      </c>
      <c r="L51" s="31">
        <v>2264.71</v>
      </c>
      <c r="M51" s="31">
        <v>2264.71</v>
      </c>
      <c r="N51" s="31">
        <v>2264.71</v>
      </c>
      <c r="O51" s="32">
        <f t="shared" si="0"/>
        <v>27176.519999999993</v>
      </c>
    </row>
    <row r="52" spans="1:15" x14ac:dyDescent="0.3">
      <c r="A52" s="30" t="s">
        <v>363</v>
      </c>
      <c r="B52" s="30" t="s">
        <v>140</v>
      </c>
      <c r="C52" s="31">
        <v>2258.66</v>
      </c>
      <c r="D52" s="31">
        <v>2258.66</v>
      </c>
      <c r="E52" s="31">
        <v>2258.66</v>
      </c>
      <c r="F52" s="31">
        <v>2258.66</v>
      </c>
      <c r="G52" s="31">
        <v>2258.66</v>
      </c>
      <c r="H52" s="31">
        <v>2258.66</v>
      </c>
      <c r="I52" s="31">
        <v>2258.66</v>
      </c>
      <c r="J52" s="31">
        <v>2258.66</v>
      </c>
      <c r="K52" s="31">
        <v>2258.66</v>
      </c>
      <c r="L52" s="31">
        <v>2258.66</v>
      </c>
      <c r="M52" s="31">
        <v>2258.66</v>
      </c>
      <c r="N52" s="31">
        <v>2258.66</v>
      </c>
      <c r="O52" s="32">
        <f t="shared" si="0"/>
        <v>27103.919999999998</v>
      </c>
    </row>
    <row r="53" spans="1:15" x14ac:dyDescent="0.3">
      <c r="A53" s="30" t="s">
        <v>364</v>
      </c>
      <c r="B53" s="30" t="s">
        <v>127</v>
      </c>
      <c r="C53" s="31">
        <v>2434.0300000000002</v>
      </c>
      <c r="D53" s="31">
        <v>2434.0300000000002</v>
      </c>
      <c r="E53" s="31">
        <v>2434.0300000000002</v>
      </c>
      <c r="F53" s="31">
        <v>2434.0300000000002</v>
      </c>
      <c r="G53" s="31">
        <v>2434.0300000000002</v>
      </c>
      <c r="H53" s="31">
        <v>2434.0300000000002</v>
      </c>
      <c r="I53" s="31">
        <v>2434.0300000000002</v>
      </c>
      <c r="J53" s="31">
        <v>2434.0300000000002</v>
      </c>
      <c r="K53" s="31">
        <v>2434.0300000000002</v>
      </c>
      <c r="L53" s="31">
        <v>2434.0300000000002</v>
      </c>
      <c r="M53" s="31">
        <v>2434.0300000000002</v>
      </c>
      <c r="N53" s="31">
        <v>2434.0300000000002</v>
      </c>
      <c r="O53" s="32">
        <f t="shared" si="0"/>
        <v>29208.359999999997</v>
      </c>
    </row>
    <row r="54" spans="1:15" x14ac:dyDescent="0.3">
      <c r="A54" s="30" t="s">
        <v>365</v>
      </c>
      <c r="B54" s="30" t="s">
        <v>179</v>
      </c>
      <c r="C54" s="31">
        <v>2264.71</v>
      </c>
      <c r="D54" s="31">
        <v>2264.71</v>
      </c>
      <c r="E54" s="31">
        <v>2264.71</v>
      </c>
      <c r="F54" s="31">
        <v>2264.71</v>
      </c>
      <c r="G54" s="31">
        <v>2264.71</v>
      </c>
      <c r="H54" s="31">
        <v>2264.71</v>
      </c>
      <c r="I54" s="31">
        <v>2264.71</v>
      </c>
      <c r="J54" s="31">
        <v>2264.71</v>
      </c>
      <c r="K54" s="31">
        <v>2264.71</v>
      </c>
      <c r="L54" s="31">
        <v>2264.71</v>
      </c>
      <c r="M54" s="31">
        <v>2264.71</v>
      </c>
      <c r="N54" s="31">
        <v>2264.71</v>
      </c>
      <c r="O54" s="32">
        <f t="shared" si="0"/>
        <v>27176.519999999993</v>
      </c>
    </row>
    <row r="55" spans="1:15" x14ac:dyDescent="0.3">
      <c r="A55" s="30" t="s">
        <v>366</v>
      </c>
      <c r="B55" s="30" t="s">
        <v>91</v>
      </c>
      <c r="C55" s="31">
        <v>2310.0700000000002</v>
      </c>
      <c r="D55" s="31">
        <v>2310.06</v>
      </c>
      <c r="E55" s="31">
        <v>2310.06</v>
      </c>
      <c r="F55" s="31">
        <v>2310.06</v>
      </c>
      <c r="G55" s="31">
        <v>2310.06</v>
      </c>
      <c r="H55" s="31">
        <v>2310.06</v>
      </c>
      <c r="I55" s="31">
        <v>2310.06</v>
      </c>
      <c r="J55" s="31">
        <v>2310.06</v>
      </c>
      <c r="K55" s="31">
        <v>2310.06</v>
      </c>
      <c r="L55" s="31">
        <v>2310.06</v>
      </c>
      <c r="M55" s="31">
        <v>2310.06</v>
      </c>
      <c r="N55" s="31">
        <v>2310.06</v>
      </c>
      <c r="O55" s="32">
        <f t="shared" si="0"/>
        <v>27720.730000000003</v>
      </c>
    </row>
    <row r="56" spans="1:15" x14ac:dyDescent="0.3">
      <c r="A56" s="30" t="s">
        <v>367</v>
      </c>
      <c r="B56" s="30" t="s">
        <v>139</v>
      </c>
      <c r="C56" s="31">
        <v>2201.21</v>
      </c>
      <c r="D56" s="31">
        <v>2201.21</v>
      </c>
      <c r="E56" s="31">
        <v>2201.21</v>
      </c>
      <c r="F56" s="31">
        <v>2201.21</v>
      </c>
      <c r="G56" s="31">
        <v>2201.21</v>
      </c>
      <c r="H56" s="31">
        <v>2201.21</v>
      </c>
      <c r="I56" s="31">
        <v>2201.21</v>
      </c>
      <c r="J56" s="31">
        <v>2201.21</v>
      </c>
      <c r="K56" s="31">
        <v>2201.21</v>
      </c>
      <c r="L56" s="31">
        <v>2201.21</v>
      </c>
      <c r="M56" s="31">
        <v>2201.21</v>
      </c>
      <c r="N56" s="31">
        <v>2201.21</v>
      </c>
      <c r="O56" s="32">
        <f t="shared" si="0"/>
        <v>26414.519999999993</v>
      </c>
    </row>
    <row r="57" spans="1:15" x14ac:dyDescent="0.3">
      <c r="A57" s="30" t="s">
        <v>368</v>
      </c>
      <c r="B57" s="30" t="s">
        <v>40</v>
      </c>
      <c r="C57" s="31">
        <v>1626.72</v>
      </c>
      <c r="D57" s="31">
        <v>1626.72</v>
      </c>
      <c r="E57" s="31">
        <v>1626.72</v>
      </c>
      <c r="F57" s="31">
        <v>1626.72</v>
      </c>
      <c r="G57" s="31">
        <v>1626.72</v>
      </c>
      <c r="H57" s="31">
        <v>1626.72</v>
      </c>
      <c r="I57" s="31">
        <v>1626.72</v>
      </c>
      <c r="J57" s="31">
        <v>1626.72</v>
      </c>
      <c r="K57" s="31">
        <v>1626.72</v>
      </c>
      <c r="L57" s="31">
        <v>1626.72</v>
      </c>
      <c r="M57" s="31">
        <v>1626.72</v>
      </c>
      <c r="N57" s="31">
        <v>1626.72</v>
      </c>
      <c r="O57" s="32">
        <f t="shared" si="0"/>
        <v>19520.64</v>
      </c>
    </row>
    <row r="58" spans="1:15" x14ac:dyDescent="0.3">
      <c r="A58" s="30" t="s">
        <v>369</v>
      </c>
      <c r="B58" s="30" t="s">
        <v>153</v>
      </c>
      <c r="C58" s="31">
        <v>2201.21</v>
      </c>
      <c r="D58" s="31">
        <v>2201.21</v>
      </c>
      <c r="E58" s="31">
        <v>2201.21</v>
      </c>
      <c r="F58" s="31">
        <v>2201.21</v>
      </c>
      <c r="G58" s="31">
        <v>2201.21</v>
      </c>
      <c r="H58" s="31">
        <v>2201.21</v>
      </c>
      <c r="I58" s="31">
        <v>2201.21</v>
      </c>
      <c r="J58" s="31">
        <v>2201.21</v>
      </c>
      <c r="K58" s="31">
        <v>2201.21</v>
      </c>
      <c r="L58" s="31">
        <v>2201.21</v>
      </c>
      <c r="M58" s="31">
        <v>2201.21</v>
      </c>
      <c r="N58" s="31">
        <v>2201.21</v>
      </c>
      <c r="O58" s="32">
        <f t="shared" si="0"/>
        <v>26414.519999999993</v>
      </c>
    </row>
    <row r="59" spans="1:15" x14ac:dyDescent="0.3">
      <c r="A59" s="30" t="s">
        <v>370</v>
      </c>
      <c r="B59" s="30" t="s">
        <v>276</v>
      </c>
      <c r="C59" s="31">
        <v>2319.14</v>
      </c>
      <c r="D59" s="31">
        <v>2319.13</v>
      </c>
      <c r="E59" s="31">
        <v>2319.13</v>
      </c>
      <c r="F59" s="31">
        <v>2319.13</v>
      </c>
      <c r="G59" s="31">
        <v>2319.13</v>
      </c>
      <c r="H59" s="31">
        <v>2319.13</v>
      </c>
      <c r="I59" s="31">
        <v>2319.13</v>
      </c>
      <c r="J59" s="31">
        <v>2319.13</v>
      </c>
      <c r="K59" s="31">
        <v>2319.13</v>
      </c>
      <c r="L59" s="31">
        <v>2319.13</v>
      </c>
      <c r="M59" s="31">
        <v>2319.13</v>
      </c>
      <c r="N59" s="31">
        <v>2319.13</v>
      </c>
      <c r="O59" s="32">
        <f t="shared" si="0"/>
        <v>27829.570000000007</v>
      </c>
    </row>
    <row r="60" spans="1:15" x14ac:dyDescent="0.3">
      <c r="A60" s="30" t="s">
        <v>371</v>
      </c>
      <c r="B60" s="30" t="s">
        <v>182</v>
      </c>
      <c r="C60" s="31">
        <v>1617.64</v>
      </c>
      <c r="D60" s="31">
        <v>1617.65</v>
      </c>
      <c r="E60" s="31">
        <v>1617.65</v>
      </c>
      <c r="F60" s="31">
        <v>1617.65</v>
      </c>
      <c r="G60" s="31">
        <v>1617.65</v>
      </c>
      <c r="H60" s="31">
        <v>1617.65</v>
      </c>
      <c r="I60" s="31">
        <v>1617.65</v>
      </c>
      <c r="J60" s="31">
        <v>1617.65</v>
      </c>
      <c r="K60" s="31">
        <v>1617.65</v>
      </c>
      <c r="L60" s="31">
        <v>1617.65</v>
      </c>
      <c r="M60" s="31">
        <v>1617.65</v>
      </c>
      <c r="N60" s="31">
        <v>1617.65</v>
      </c>
      <c r="O60" s="32">
        <f t="shared" si="0"/>
        <v>19411.79</v>
      </c>
    </row>
    <row r="61" spans="1:15" x14ac:dyDescent="0.3">
      <c r="A61" s="30" t="s">
        <v>372</v>
      </c>
      <c r="B61" s="30" t="s">
        <v>161</v>
      </c>
      <c r="C61" s="31">
        <v>1620.68</v>
      </c>
      <c r="D61" s="31">
        <v>1620.67</v>
      </c>
      <c r="E61" s="31">
        <v>1620.67</v>
      </c>
      <c r="F61" s="31">
        <v>1620.67</v>
      </c>
      <c r="G61" s="31">
        <v>1620.67</v>
      </c>
      <c r="H61" s="31">
        <v>1620.67</v>
      </c>
      <c r="I61" s="31">
        <v>1620.67</v>
      </c>
      <c r="J61" s="31">
        <v>1620.67</v>
      </c>
      <c r="K61" s="31">
        <v>1620.67</v>
      </c>
      <c r="L61" s="31">
        <v>1620.67</v>
      </c>
      <c r="M61" s="31">
        <v>1620.67</v>
      </c>
      <c r="N61" s="31">
        <v>1620.67</v>
      </c>
      <c r="O61" s="32">
        <f t="shared" si="0"/>
        <v>19448.050000000003</v>
      </c>
    </row>
    <row r="62" spans="1:15" x14ac:dyDescent="0.3">
      <c r="A62" s="30" t="s">
        <v>373</v>
      </c>
      <c r="B62" s="30" t="s">
        <v>284</v>
      </c>
      <c r="C62" s="31">
        <v>2434.0300000000002</v>
      </c>
      <c r="D62" s="31">
        <v>2434.0300000000002</v>
      </c>
      <c r="E62" s="31">
        <v>2434.0300000000002</v>
      </c>
      <c r="F62" s="31">
        <v>2434.0300000000002</v>
      </c>
      <c r="G62" s="31">
        <v>2434.0300000000002</v>
      </c>
      <c r="H62" s="31">
        <v>2434.0300000000002</v>
      </c>
      <c r="I62" s="31">
        <v>2434.0300000000002</v>
      </c>
      <c r="J62" s="31">
        <v>2434.0300000000002</v>
      </c>
      <c r="K62" s="31">
        <v>2434.0300000000002</v>
      </c>
      <c r="L62" s="31">
        <v>2434.0300000000002</v>
      </c>
      <c r="M62" s="31">
        <v>2434.0300000000002</v>
      </c>
      <c r="N62" s="31">
        <v>2434.0300000000002</v>
      </c>
      <c r="O62" s="32">
        <f t="shared" si="0"/>
        <v>29208.359999999997</v>
      </c>
    </row>
    <row r="63" spans="1:15" x14ac:dyDescent="0.3">
      <c r="A63" s="30" t="s">
        <v>374</v>
      </c>
      <c r="B63" s="30" t="s">
        <v>55</v>
      </c>
      <c r="C63" s="31">
        <v>2261.69</v>
      </c>
      <c r="D63" s="31">
        <v>2261.69</v>
      </c>
      <c r="E63" s="31">
        <v>2261.69</v>
      </c>
      <c r="F63" s="31">
        <v>2261.69</v>
      </c>
      <c r="G63" s="31">
        <v>2261.69</v>
      </c>
      <c r="H63" s="31">
        <v>2261.69</v>
      </c>
      <c r="I63" s="31">
        <v>2261.69</v>
      </c>
      <c r="J63" s="31">
        <v>2261.69</v>
      </c>
      <c r="K63" s="31">
        <v>2261.69</v>
      </c>
      <c r="L63" s="31">
        <v>2261.69</v>
      </c>
      <c r="M63" s="31">
        <v>2261.69</v>
      </c>
      <c r="N63" s="31">
        <v>2261.69</v>
      </c>
      <c r="O63" s="32">
        <f t="shared" si="0"/>
        <v>27140.279999999995</v>
      </c>
    </row>
    <row r="64" spans="1:15" x14ac:dyDescent="0.3">
      <c r="A64" s="30" t="s">
        <v>375</v>
      </c>
      <c r="B64" s="30" t="s">
        <v>171</v>
      </c>
      <c r="C64" s="31">
        <v>2264.71</v>
      </c>
      <c r="D64" s="31">
        <v>2264.71</v>
      </c>
      <c r="E64" s="31">
        <v>2264.71</v>
      </c>
      <c r="F64" s="31">
        <v>2264.71</v>
      </c>
      <c r="G64" s="31">
        <v>2264.71</v>
      </c>
      <c r="H64" s="31">
        <v>2264.71</v>
      </c>
      <c r="I64" s="31">
        <v>2264.71</v>
      </c>
      <c r="J64" s="31">
        <v>2264.71</v>
      </c>
      <c r="K64" s="31">
        <v>2264.71</v>
      </c>
      <c r="L64" s="31">
        <v>2264.71</v>
      </c>
      <c r="M64" s="31">
        <v>2264.71</v>
      </c>
      <c r="N64" s="31">
        <v>2264.71</v>
      </c>
      <c r="O64" s="32">
        <f t="shared" si="0"/>
        <v>27176.519999999993</v>
      </c>
    </row>
    <row r="65" spans="1:15" x14ac:dyDescent="0.3">
      <c r="A65" s="30" t="s">
        <v>376</v>
      </c>
      <c r="B65" s="30" t="s">
        <v>168</v>
      </c>
      <c r="C65" s="31">
        <v>1617.64</v>
      </c>
      <c r="D65" s="31">
        <v>1617.65</v>
      </c>
      <c r="E65" s="31">
        <v>1617.65</v>
      </c>
      <c r="F65" s="31">
        <v>1617.65</v>
      </c>
      <c r="G65" s="31">
        <v>1617.65</v>
      </c>
      <c r="H65" s="31">
        <v>1617.65</v>
      </c>
      <c r="I65" s="31">
        <v>1617.65</v>
      </c>
      <c r="J65" s="31">
        <v>1617.65</v>
      </c>
      <c r="K65" s="31">
        <v>1617.65</v>
      </c>
      <c r="L65" s="31">
        <v>1617.65</v>
      </c>
      <c r="M65" s="31">
        <v>1617.65</v>
      </c>
      <c r="N65" s="31">
        <v>1617.65</v>
      </c>
      <c r="O65" s="32">
        <f t="shared" si="0"/>
        <v>19411.79</v>
      </c>
    </row>
    <row r="66" spans="1:15" x14ac:dyDescent="0.3">
      <c r="A66" s="30" t="s">
        <v>377</v>
      </c>
      <c r="B66" s="30" t="s">
        <v>249</v>
      </c>
      <c r="C66" s="31">
        <v>2319.14</v>
      </c>
      <c r="D66" s="31">
        <v>2319.13</v>
      </c>
      <c r="E66" s="31">
        <v>2319.13</v>
      </c>
      <c r="F66" s="31">
        <v>2319.13</v>
      </c>
      <c r="G66" s="31">
        <v>2319.13</v>
      </c>
      <c r="H66" s="31">
        <v>2319.13</v>
      </c>
      <c r="I66" s="31">
        <v>2319.13</v>
      </c>
      <c r="J66" s="31">
        <v>2319.13</v>
      </c>
      <c r="K66" s="31">
        <v>2319.13</v>
      </c>
      <c r="L66" s="31">
        <v>2319.13</v>
      </c>
      <c r="M66" s="31">
        <v>2319.13</v>
      </c>
      <c r="N66" s="31">
        <v>2319.13</v>
      </c>
      <c r="O66" s="32">
        <f t="shared" si="0"/>
        <v>27829.570000000007</v>
      </c>
    </row>
    <row r="67" spans="1:15" x14ac:dyDescent="0.3">
      <c r="A67" s="30" t="s">
        <v>378</v>
      </c>
      <c r="B67" s="30" t="s">
        <v>184</v>
      </c>
      <c r="C67" s="31">
        <v>2264.71</v>
      </c>
      <c r="D67" s="31">
        <v>2264.71</v>
      </c>
      <c r="E67" s="31">
        <v>2264.71</v>
      </c>
      <c r="F67" s="31">
        <v>2264.71</v>
      </c>
      <c r="G67" s="31">
        <v>2264.71</v>
      </c>
      <c r="H67" s="31">
        <v>2264.71</v>
      </c>
      <c r="I67" s="31">
        <v>2264.71</v>
      </c>
      <c r="J67" s="31">
        <v>2264.71</v>
      </c>
      <c r="K67" s="31">
        <v>2264.71</v>
      </c>
      <c r="L67" s="31">
        <v>2264.71</v>
      </c>
      <c r="M67" s="31">
        <v>2264.71</v>
      </c>
      <c r="N67" s="31">
        <v>2264.71</v>
      </c>
      <c r="O67" s="32">
        <f t="shared" si="0"/>
        <v>27176.519999999993</v>
      </c>
    </row>
    <row r="68" spans="1:15" x14ac:dyDescent="0.3">
      <c r="A68" s="30" t="s">
        <v>379</v>
      </c>
      <c r="B68" s="30" t="s">
        <v>210</v>
      </c>
      <c r="C68" s="31">
        <v>2264.71</v>
      </c>
      <c r="D68" s="31">
        <v>2264.71</v>
      </c>
      <c r="E68" s="31">
        <v>2264.71</v>
      </c>
      <c r="F68" s="31">
        <v>2264.71</v>
      </c>
      <c r="G68" s="31">
        <v>2264.71</v>
      </c>
      <c r="H68" s="31">
        <v>2264.71</v>
      </c>
      <c r="I68" s="31">
        <v>2264.71</v>
      </c>
      <c r="J68" s="31">
        <v>2264.71</v>
      </c>
      <c r="K68" s="31">
        <v>2264.71</v>
      </c>
      <c r="L68" s="31">
        <v>2264.71</v>
      </c>
      <c r="M68" s="31">
        <v>2264.71</v>
      </c>
      <c r="N68" s="31">
        <v>2264.71</v>
      </c>
      <c r="O68" s="32">
        <f t="shared" ref="O68:O131" si="1">SUM(C68:N68)</f>
        <v>27176.519999999993</v>
      </c>
    </row>
    <row r="69" spans="1:15" x14ac:dyDescent="0.3">
      <c r="A69" s="30" t="s">
        <v>380</v>
      </c>
      <c r="B69" s="30" t="s">
        <v>130</v>
      </c>
      <c r="C69" s="31">
        <v>2310.0700000000002</v>
      </c>
      <c r="D69" s="31">
        <v>2310.06</v>
      </c>
      <c r="E69" s="31">
        <v>2310.06</v>
      </c>
      <c r="F69" s="31">
        <v>2310.06</v>
      </c>
      <c r="G69" s="31">
        <v>2310.06</v>
      </c>
      <c r="H69" s="31">
        <v>2310.06</v>
      </c>
      <c r="I69" s="31">
        <v>2310.06</v>
      </c>
      <c r="J69" s="31">
        <v>2310.06</v>
      </c>
      <c r="K69" s="31">
        <v>2310.06</v>
      </c>
      <c r="L69" s="31">
        <v>2310.06</v>
      </c>
      <c r="M69" s="31">
        <v>2310.06</v>
      </c>
      <c r="N69" s="31">
        <v>2310.06</v>
      </c>
      <c r="O69" s="32">
        <f t="shared" si="1"/>
        <v>27720.730000000003</v>
      </c>
    </row>
    <row r="70" spans="1:15" x14ac:dyDescent="0.3">
      <c r="A70" s="30" t="s">
        <v>381</v>
      </c>
      <c r="B70" s="30" t="s">
        <v>218</v>
      </c>
      <c r="C70" s="31">
        <v>2319.14</v>
      </c>
      <c r="D70" s="31">
        <v>2319.13</v>
      </c>
      <c r="E70" s="31">
        <v>2319.13</v>
      </c>
      <c r="F70" s="31">
        <v>2319.13</v>
      </c>
      <c r="G70" s="31">
        <v>2319.13</v>
      </c>
      <c r="H70" s="31">
        <v>2319.13</v>
      </c>
      <c r="I70" s="31">
        <v>2319.13</v>
      </c>
      <c r="J70" s="31">
        <v>2319.13</v>
      </c>
      <c r="K70" s="31">
        <v>2319.13</v>
      </c>
      <c r="L70" s="31">
        <v>2319.13</v>
      </c>
      <c r="M70" s="31">
        <v>2319.13</v>
      </c>
      <c r="N70" s="31">
        <v>2319.13</v>
      </c>
      <c r="O70" s="32">
        <f t="shared" si="1"/>
        <v>27829.570000000007</v>
      </c>
    </row>
    <row r="71" spans="1:15" x14ac:dyDescent="0.3">
      <c r="A71" s="30" t="s">
        <v>382</v>
      </c>
      <c r="B71" s="30" t="s">
        <v>96</v>
      </c>
      <c r="C71" s="31">
        <v>2434.0300000000002</v>
      </c>
      <c r="D71" s="31">
        <v>2434.0300000000002</v>
      </c>
      <c r="E71" s="31">
        <v>2434.0300000000002</v>
      </c>
      <c r="F71" s="31">
        <v>2434.0300000000002</v>
      </c>
      <c r="G71" s="31">
        <v>2434.0300000000002</v>
      </c>
      <c r="H71" s="31">
        <v>2434.0300000000002</v>
      </c>
      <c r="I71" s="31">
        <v>2434.0300000000002</v>
      </c>
      <c r="J71" s="31">
        <v>2434.0300000000002</v>
      </c>
      <c r="K71" s="31">
        <v>2434.0300000000002</v>
      </c>
      <c r="L71" s="31">
        <v>2434.0300000000002</v>
      </c>
      <c r="M71" s="31">
        <v>2434.0300000000002</v>
      </c>
      <c r="N71" s="31">
        <v>2434.0300000000002</v>
      </c>
      <c r="O71" s="32">
        <f t="shared" si="1"/>
        <v>29208.359999999997</v>
      </c>
    </row>
    <row r="72" spans="1:15" x14ac:dyDescent="0.3">
      <c r="A72" s="30" t="s">
        <v>383</v>
      </c>
      <c r="B72" s="30" t="s">
        <v>257</v>
      </c>
      <c r="C72" s="31">
        <v>2376.58</v>
      </c>
      <c r="D72" s="31">
        <v>2376.58</v>
      </c>
      <c r="E72" s="31">
        <v>2376.58</v>
      </c>
      <c r="F72" s="31">
        <v>2376.58</v>
      </c>
      <c r="G72" s="31">
        <v>2376.58</v>
      </c>
      <c r="H72" s="31">
        <v>2376.58</v>
      </c>
      <c r="I72" s="31">
        <v>2376.58</v>
      </c>
      <c r="J72" s="31">
        <v>2376.58</v>
      </c>
      <c r="K72" s="31">
        <v>2376.58</v>
      </c>
      <c r="L72" s="31">
        <v>2376.58</v>
      </c>
      <c r="M72" s="31">
        <v>2376.58</v>
      </c>
      <c r="N72" s="31">
        <v>2376.58</v>
      </c>
      <c r="O72" s="32">
        <f t="shared" si="1"/>
        <v>28518.960000000006</v>
      </c>
    </row>
    <row r="73" spans="1:15" x14ac:dyDescent="0.3">
      <c r="A73" s="30" t="s">
        <v>384</v>
      </c>
      <c r="B73" s="30" t="s">
        <v>175</v>
      </c>
      <c r="C73" s="31">
        <v>2264.71</v>
      </c>
      <c r="D73" s="31">
        <v>2264.71</v>
      </c>
      <c r="E73" s="31">
        <v>2264.71</v>
      </c>
      <c r="F73" s="31">
        <v>2264.71</v>
      </c>
      <c r="G73" s="31">
        <v>2264.71</v>
      </c>
      <c r="H73" s="31">
        <v>2264.71</v>
      </c>
      <c r="I73" s="31">
        <v>2264.71</v>
      </c>
      <c r="J73" s="31">
        <v>2264.71</v>
      </c>
      <c r="K73" s="31">
        <v>2264.71</v>
      </c>
      <c r="L73" s="31">
        <v>2264.71</v>
      </c>
      <c r="M73" s="31">
        <v>2264.71</v>
      </c>
      <c r="N73" s="31">
        <v>2264.71</v>
      </c>
      <c r="O73" s="32">
        <f t="shared" si="1"/>
        <v>27176.519999999993</v>
      </c>
    </row>
    <row r="74" spans="1:15" x14ac:dyDescent="0.3">
      <c r="A74" s="30" t="s">
        <v>385</v>
      </c>
      <c r="B74" s="30" t="s">
        <v>131</v>
      </c>
      <c r="C74" s="31">
        <v>2434.0300000000002</v>
      </c>
      <c r="D74" s="31">
        <v>2434.0300000000002</v>
      </c>
      <c r="E74" s="31">
        <v>2434.0300000000002</v>
      </c>
      <c r="F74" s="31">
        <v>2434.0300000000002</v>
      </c>
      <c r="G74" s="31">
        <v>2434.0300000000002</v>
      </c>
      <c r="H74" s="31">
        <v>2434.0300000000002</v>
      </c>
      <c r="I74" s="31">
        <v>2434.0300000000002</v>
      </c>
      <c r="J74" s="31">
        <v>2434.0300000000002</v>
      </c>
      <c r="K74" s="31">
        <v>2434.0300000000002</v>
      </c>
      <c r="L74" s="31">
        <v>2434.0300000000002</v>
      </c>
      <c r="M74" s="31">
        <v>2434.0300000000002</v>
      </c>
      <c r="N74" s="31">
        <v>2434.0300000000002</v>
      </c>
      <c r="O74" s="32">
        <f t="shared" si="1"/>
        <v>29208.359999999997</v>
      </c>
    </row>
    <row r="75" spans="1:15" x14ac:dyDescent="0.3">
      <c r="A75" s="30" t="s">
        <v>386</v>
      </c>
      <c r="B75" s="30" t="s">
        <v>159</v>
      </c>
      <c r="C75" s="31">
        <v>2258.66</v>
      </c>
      <c r="D75" s="31">
        <v>2258.66</v>
      </c>
      <c r="E75" s="31">
        <v>2258.66</v>
      </c>
      <c r="F75" s="31">
        <v>2258.66</v>
      </c>
      <c r="G75" s="31">
        <v>2258.66</v>
      </c>
      <c r="H75" s="31">
        <v>2258.66</v>
      </c>
      <c r="I75" s="31">
        <v>2258.66</v>
      </c>
      <c r="J75" s="31">
        <v>2258.66</v>
      </c>
      <c r="K75" s="31">
        <v>2258.66</v>
      </c>
      <c r="L75" s="31">
        <v>2258.66</v>
      </c>
      <c r="M75" s="31">
        <v>2258.66</v>
      </c>
      <c r="N75" s="31">
        <v>2258.66</v>
      </c>
      <c r="O75" s="32">
        <f t="shared" si="1"/>
        <v>27103.919999999998</v>
      </c>
    </row>
    <row r="76" spans="1:15" x14ac:dyDescent="0.3">
      <c r="A76" s="30" t="s">
        <v>387</v>
      </c>
      <c r="B76" s="30" t="s">
        <v>241</v>
      </c>
      <c r="C76" s="31">
        <v>2258.66</v>
      </c>
      <c r="D76" s="31">
        <v>2258.66</v>
      </c>
      <c r="E76" s="31">
        <v>2258.66</v>
      </c>
      <c r="F76" s="31">
        <v>2258.66</v>
      </c>
      <c r="G76" s="31">
        <v>2258.66</v>
      </c>
      <c r="H76" s="31">
        <v>2258.66</v>
      </c>
      <c r="I76" s="31">
        <v>2258.66</v>
      </c>
      <c r="J76" s="31">
        <v>2258.66</v>
      </c>
      <c r="K76" s="31">
        <v>2258.66</v>
      </c>
      <c r="L76" s="31">
        <v>2258.66</v>
      </c>
      <c r="M76" s="31">
        <v>2258.66</v>
      </c>
      <c r="N76" s="31">
        <v>2258.66</v>
      </c>
      <c r="O76" s="32">
        <f t="shared" si="1"/>
        <v>27103.919999999998</v>
      </c>
    </row>
    <row r="77" spans="1:15" x14ac:dyDescent="0.3">
      <c r="A77" s="30" t="s">
        <v>388</v>
      </c>
      <c r="B77" s="30" t="s">
        <v>271</v>
      </c>
      <c r="C77" s="31">
        <v>2376.58</v>
      </c>
      <c r="D77" s="31">
        <v>2376.58</v>
      </c>
      <c r="E77" s="31">
        <v>2376.58</v>
      </c>
      <c r="F77" s="31">
        <v>2376.58</v>
      </c>
      <c r="G77" s="31">
        <v>2376.58</v>
      </c>
      <c r="H77" s="31">
        <v>2376.58</v>
      </c>
      <c r="I77" s="31">
        <v>2376.58</v>
      </c>
      <c r="J77" s="31">
        <v>2376.58</v>
      </c>
      <c r="K77" s="31">
        <v>2376.58</v>
      </c>
      <c r="L77" s="31">
        <v>2376.58</v>
      </c>
      <c r="M77" s="31">
        <v>2376.58</v>
      </c>
      <c r="N77" s="31">
        <v>2376.58</v>
      </c>
      <c r="O77" s="32">
        <f t="shared" si="1"/>
        <v>28518.960000000006</v>
      </c>
    </row>
    <row r="78" spans="1:15" x14ac:dyDescent="0.3">
      <c r="A78" s="30" t="s">
        <v>389</v>
      </c>
      <c r="B78" s="30" t="s">
        <v>138</v>
      </c>
      <c r="C78" s="31">
        <v>1626.72</v>
      </c>
      <c r="D78" s="31">
        <v>1626.72</v>
      </c>
      <c r="E78" s="31">
        <v>1626.72</v>
      </c>
      <c r="F78" s="31">
        <v>1626.72</v>
      </c>
      <c r="G78" s="31">
        <v>1626.72</v>
      </c>
      <c r="H78" s="31">
        <v>1626.72</v>
      </c>
      <c r="I78" s="31">
        <v>1626.72</v>
      </c>
      <c r="J78" s="31">
        <v>1626.72</v>
      </c>
      <c r="K78" s="31">
        <v>1626.72</v>
      </c>
      <c r="L78" s="31">
        <v>1626.72</v>
      </c>
      <c r="M78" s="31">
        <v>1626.72</v>
      </c>
      <c r="N78" s="31">
        <v>1626.72</v>
      </c>
      <c r="O78" s="32">
        <f t="shared" si="1"/>
        <v>19520.64</v>
      </c>
    </row>
    <row r="79" spans="1:15" x14ac:dyDescent="0.3">
      <c r="A79" s="30" t="s">
        <v>390</v>
      </c>
      <c r="B79" s="30" t="s">
        <v>265</v>
      </c>
      <c r="C79" s="31">
        <v>1620.68</v>
      </c>
      <c r="D79" s="31">
        <v>1620.67</v>
      </c>
      <c r="E79" s="31">
        <v>1620.67</v>
      </c>
      <c r="F79" s="31">
        <v>1620.67</v>
      </c>
      <c r="G79" s="31">
        <v>1620.67</v>
      </c>
      <c r="H79" s="31">
        <v>1620.67</v>
      </c>
      <c r="I79" s="31">
        <v>1620.67</v>
      </c>
      <c r="J79" s="31">
        <v>1620.67</v>
      </c>
      <c r="K79" s="31">
        <v>1620.67</v>
      </c>
      <c r="L79" s="31">
        <v>1620.67</v>
      </c>
      <c r="M79" s="31">
        <v>1620.67</v>
      </c>
      <c r="N79" s="31">
        <v>1620.67</v>
      </c>
      <c r="O79" s="32">
        <f t="shared" si="1"/>
        <v>19448.050000000003</v>
      </c>
    </row>
    <row r="80" spans="1:15" x14ac:dyDescent="0.3">
      <c r="A80" s="30" t="s">
        <v>391</v>
      </c>
      <c r="B80" s="30" t="s">
        <v>228</v>
      </c>
      <c r="C80" s="31">
        <v>2258.66</v>
      </c>
      <c r="D80" s="31">
        <v>2258.66</v>
      </c>
      <c r="E80" s="31">
        <v>2258.66</v>
      </c>
      <c r="F80" s="31">
        <v>2258.66</v>
      </c>
      <c r="G80" s="31">
        <v>2258.66</v>
      </c>
      <c r="H80" s="31">
        <v>2258.66</v>
      </c>
      <c r="I80" s="31">
        <v>2258.66</v>
      </c>
      <c r="J80" s="31">
        <v>2258.66</v>
      </c>
      <c r="K80" s="31">
        <v>2258.66</v>
      </c>
      <c r="L80" s="31">
        <v>2258.66</v>
      </c>
      <c r="M80" s="31">
        <v>2258.66</v>
      </c>
      <c r="N80" s="31">
        <v>2258.66</v>
      </c>
      <c r="O80" s="32">
        <f t="shared" si="1"/>
        <v>27103.919999999998</v>
      </c>
    </row>
    <row r="81" spans="1:15" x14ac:dyDescent="0.3">
      <c r="A81" s="30" t="s">
        <v>392</v>
      </c>
      <c r="B81" s="30" t="s">
        <v>188</v>
      </c>
      <c r="C81" s="31">
        <v>2264.71</v>
      </c>
      <c r="D81" s="31">
        <v>2264.71</v>
      </c>
      <c r="E81" s="31">
        <v>2264.71</v>
      </c>
      <c r="F81" s="31">
        <v>2264.71</v>
      </c>
      <c r="G81" s="31">
        <v>2264.71</v>
      </c>
      <c r="H81" s="31">
        <v>2264.71</v>
      </c>
      <c r="I81" s="31">
        <v>2264.71</v>
      </c>
      <c r="J81" s="31">
        <v>2264.71</v>
      </c>
      <c r="K81" s="31">
        <v>2264.71</v>
      </c>
      <c r="L81" s="31">
        <v>2264.71</v>
      </c>
      <c r="M81" s="31">
        <v>2264.71</v>
      </c>
      <c r="N81" s="31">
        <v>2264.71</v>
      </c>
      <c r="O81" s="32">
        <f t="shared" si="1"/>
        <v>27176.519999999993</v>
      </c>
    </row>
    <row r="82" spans="1:15" x14ac:dyDescent="0.3">
      <c r="A82" s="30" t="s">
        <v>393</v>
      </c>
      <c r="B82" s="30" t="s">
        <v>100</v>
      </c>
      <c r="C82" s="31">
        <v>2310.0700000000002</v>
      </c>
      <c r="D82" s="31">
        <v>2310.06</v>
      </c>
      <c r="E82" s="31">
        <v>2310.06</v>
      </c>
      <c r="F82" s="31">
        <v>2310.06</v>
      </c>
      <c r="G82" s="31">
        <v>2310.06</v>
      </c>
      <c r="H82" s="31">
        <v>2310.06</v>
      </c>
      <c r="I82" s="31">
        <v>2310.06</v>
      </c>
      <c r="J82" s="31">
        <v>2310.06</v>
      </c>
      <c r="K82" s="31">
        <v>2310.06</v>
      </c>
      <c r="L82" s="31">
        <v>2310.06</v>
      </c>
      <c r="M82" s="31">
        <v>2310.06</v>
      </c>
      <c r="N82" s="31">
        <v>2310.06</v>
      </c>
      <c r="O82" s="32">
        <f t="shared" si="1"/>
        <v>27720.730000000003</v>
      </c>
    </row>
    <row r="83" spans="1:15" x14ac:dyDescent="0.3">
      <c r="A83" s="30" t="s">
        <v>394</v>
      </c>
      <c r="B83" s="30" t="s">
        <v>270</v>
      </c>
      <c r="C83" s="31">
        <v>2261.69</v>
      </c>
      <c r="D83" s="31">
        <v>2261.69</v>
      </c>
      <c r="E83" s="31">
        <v>2261.69</v>
      </c>
      <c r="F83" s="31">
        <v>2261.69</v>
      </c>
      <c r="G83" s="31">
        <v>2261.69</v>
      </c>
      <c r="H83" s="31">
        <v>2261.69</v>
      </c>
      <c r="I83" s="31">
        <v>2261.69</v>
      </c>
      <c r="J83" s="31">
        <v>2261.69</v>
      </c>
      <c r="K83" s="31">
        <v>2261.69</v>
      </c>
      <c r="L83" s="31">
        <v>2261.69</v>
      </c>
      <c r="M83" s="31">
        <v>2261.69</v>
      </c>
      <c r="N83" s="31">
        <v>2261.69</v>
      </c>
      <c r="O83" s="32">
        <f t="shared" si="1"/>
        <v>27140.279999999995</v>
      </c>
    </row>
    <row r="84" spans="1:15" x14ac:dyDescent="0.3">
      <c r="A84" s="30" t="s">
        <v>395</v>
      </c>
      <c r="B84" s="30" t="s">
        <v>286</v>
      </c>
      <c r="C84" s="31">
        <v>1626.72</v>
      </c>
      <c r="D84" s="31">
        <v>1626.72</v>
      </c>
      <c r="E84" s="31">
        <v>1626.72</v>
      </c>
      <c r="F84" s="31">
        <v>1626.72</v>
      </c>
      <c r="G84" s="31">
        <v>1626.72</v>
      </c>
      <c r="H84" s="31">
        <v>1626.72</v>
      </c>
      <c r="I84" s="31">
        <v>1626.72</v>
      </c>
      <c r="J84" s="31">
        <v>1626.72</v>
      </c>
      <c r="K84" s="31">
        <v>1626.72</v>
      </c>
      <c r="L84" s="31">
        <v>1626.72</v>
      </c>
      <c r="M84" s="31">
        <v>1626.72</v>
      </c>
      <c r="N84" s="31">
        <v>1626.72</v>
      </c>
      <c r="O84" s="32">
        <f t="shared" si="1"/>
        <v>19520.64</v>
      </c>
    </row>
    <row r="85" spans="1:15" x14ac:dyDescent="0.3">
      <c r="A85" s="30" t="s">
        <v>396</v>
      </c>
      <c r="B85" s="30" t="s">
        <v>245</v>
      </c>
      <c r="C85" s="31">
        <v>2258.66</v>
      </c>
      <c r="D85" s="31">
        <v>2258.66</v>
      </c>
      <c r="E85" s="31">
        <v>2258.66</v>
      </c>
      <c r="F85" s="31">
        <v>2258.66</v>
      </c>
      <c r="G85" s="31">
        <v>2258.66</v>
      </c>
      <c r="H85" s="31">
        <v>2258.66</v>
      </c>
      <c r="I85" s="31">
        <v>2258.66</v>
      </c>
      <c r="J85" s="31">
        <v>2258.66</v>
      </c>
      <c r="K85" s="31">
        <v>2258.66</v>
      </c>
      <c r="L85" s="31">
        <v>2258.66</v>
      </c>
      <c r="M85" s="31">
        <v>2258.66</v>
      </c>
      <c r="N85" s="31">
        <v>2258.66</v>
      </c>
      <c r="O85" s="32">
        <f t="shared" si="1"/>
        <v>27103.919999999998</v>
      </c>
    </row>
    <row r="86" spans="1:15" x14ac:dyDescent="0.3">
      <c r="A86" s="30" t="s">
        <v>397</v>
      </c>
      <c r="B86" s="30" t="s">
        <v>57</v>
      </c>
      <c r="C86" s="31">
        <v>2319.14</v>
      </c>
      <c r="D86" s="31">
        <v>2319.13</v>
      </c>
      <c r="E86" s="31">
        <v>2319.13</v>
      </c>
      <c r="F86" s="31">
        <v>2319.13</v>
      </c>
      <c r="G86" s="31">
        <v>2319.13</v>
      </c>
      <c r="H86" s="31">
        <v>2319.13</v>
      </c>
      <c r="I86" s="31">
        <v>2319.13</v>
      </c>
      <c r="J86" s="31">
        <v>2319.13</v>
      </c>
      <c r="K86" s="31">
        <v>2319.13</v>
      </c>
      <c r="L86" s="31">
        <v>2319.13</v>
      </c>
      <c r="M86" s="31">
        <v>2319.13</v>
      </c>
      <c r="N86" s="31">
        <v>2319.13</v>
      </c>
      <c r="O86" s="32">
        <f t="shared" si="1"/>
        <v>27829.570000000007</v>
      </c>
    </row>
    <row r="87" spans="1:15" x14ac:dyDescent="0.3">
      <c r="A87" s="30" t="s">
        <v>398</v>
      </c>
      <c r="B87" s="30" t="s">
        <v>230</v>
      </c>
      <c r="C87" s="31">
        <v>1623.7</v>
      </c>
      <c r="D87" s="31">
        <v>1623.7</v>
      </c>
      <c r="E87" s="31">
        <v>1623.7</v>
      </c>
      <c r="F87" s="31">
        <v>1623.7</v>
      </c>
      <c r="G87" s="31">
        <v>1623.7</v>
      </c>
      <c r="H87" s="31">
        <v>1623.7</v>
      </c>
      <c r="I87" s="31">
        <v>1623.7</v>
      </c>
      <c r="J87" s="31">
        <v>1623.7</v>
      </c>
      <c r="K87" s="31">
        <v>1623.7</v>
      </c>
      <c r="L87" s="31">
        <v>1623.7</v>
      </c>
      <c r="M87" s="31">
        <v>1623.7</v>
      </c>
      <c r="N87" s="31">
        <v>1623.7</v>
      </c>
      <c r="O87" s="32">
        <f t="shared" si="1"/>
        <v>19484.400000000005</v>
      </c>
    </row>
    <row r="88" spans="1:15" x14ac:dyDescent="0.3">
      <c r="A88" s="30" t="s">
        <v>399</v>
      </c>
      <c r="B88" s="30" t="s">
        <v>202</v>
      </c>
      <c r="C88" s="31">
        <v>2325.1799999999998</v>
      </c>
      <c r="D88" s="31">
        <v>2325.1799999999998</v>
      </c>
      <c r="E88" s="31">
        <v>2325.1799999999998</v>
      </c>
      <c r="F88" s="31">
        <v>2325.1799999999998</v>
      </c>
      <c r="G88" s="31">
        <v>2325.1799999999998</v>
      </c>
      <c r="H88" s="31">
        <v>2325.1799999999998</v>
      </c>
      <c r="I88" s="31">
        <v>2325.1799999999998</v>
      </c>
      <c r="J88" s="31">
        <v>2325.1799999999998</v>
      </c>
      <c r="K88" s="31">
        <v>2325.1799999999998</v>
      </c>
      <c r="L88" s="31">
        <v>2325.1799999999998</v>
      </c>
      <c r="M88" s="31">
        <v>2325.1799999999998</v>
      </c>
      <c r="N88" s="31">
        <v>2325.1799999999998</v>
      </c>
      <c r="O88" s="32">
        <f t="shared" si="1"/>
        <v>27902.16</v>
      </c>
    </row>
    <row r="89" spans="1:15" x14ac:dyDescent="0.3">
      <c r="A89" s="30" t="s">
        <v>400</v>
      </c>
      <c r="B89" s="30" t="s">
        <v>104</v>
      </c>
      <c r="C89" s="31">
        <v>2310.0700000000002</v>
      </c>
      <c r="D89" s="31">
        <v>2310.06</v>
      </c>
      <c r="E89" s="31">
        <v>2310.06</v>
      </c>
      <c r="F89" s="31">
        <v>2310.06</v>
      </c>
      <c r="G89" s="31">
        <v>2310.06</v>
      </c>
      <c r="H89" s="31">
        <v>2310.06</v>
      </c>
      <c r="I89" s="31">
        <v>2310.06</v>
      </c>
      <c r="J89" s="31">
        <v>2310.06</v>
      </c>
      <c r="K89" s="31">
        <v>2310.06</v>
      </c>
      <c r="L89" s="31">
        <v>2310.06</v>
      </c>
      <c r="M89" s="31">
        <v>2310.06</v>
      </c>
      <c r="N89" s="31">
        <v>2310.06</v>
      </c>
      <c r="O89" s="32">
        <f t="shared" si="1"/>
        <v>27720.730000000003</v>
      </c>
    </row>
    <row r="90" spans="1:15" x14ac:dyDescent="0.3">
      <c r="A90" s="30" t="s">
        <v>401</v>
      </c>
      <c r="B90" s="30" t="s">
        <v>163</v>
      </c>
      <c r="C90" s="31">
        <v>2325.1799999999998</v>
      </c>
      <c r="D90" s="31">
        <v>2325.1799999999998</v>
      </c>
      <c r="E90" s="31">
        <v>2325.1799999999998</v>
      </c>
      <c r="F90" s="31">
        <v>2325.1799999999998</v>
      </c>
      <c r="G90" s="31">
        <v>2325.1799999999998</v>
      </c>
      <c r="H90" s="31">
        <v>2325.1799999999998</v>
      </c>
      <c r="I90" s="31">
        <v>2325.1799999999998</v>
      </c>
      <c r="J90" s="31">
        <v>2325.1799999999998</v>
      </c>
      <c r="K90" s="31">
        <v>2325.1799999999998</v>
      </c>
      <c r="L90" s="31">
        <v>2325.1799999999998</v>
      </c>
      <c r="M90" s="31">
        <v>2325.1799999999998</v>
      </c>
      <c r="N90" s="31">
        <v>2325.1799999999998</v>
      </c>
      <c r="O90" s="32">
        <f t="shared" si="1"/>
        <v>27902.16</v>
      </c>
    </row>
    <row r="91" spans="1:15" x14ac:dyDescent="0.3">
      <c r="A91" s="30" t="s">
        <v>402</v>
      </c>
      <c r="B91" s="30" t="s">
        <v>122</v>
      </c>
      <c r="C91" s="31">
        <v>2310.0700000000002</v>
      </c>
      <c r="D91" s="31">
        <v>2310.06</v>
      </c>
      <c r="E91" s="31">
        <v>2310.06</v>
      </c>
      <c r="F91" s="31">
        <v>2310.06</v>
      </c>
      <c r="G91" s="31">
        <v>2310.06</v>
      </c>
      <c r="H91" s="31">
        <v>2310.06</v>
      </c>
      <c r="I91" s="31">
        <v>2310.06</v>
      </c>
      <c r="J91" s="31">
        <v>2310.06</v>
      </c>
      <c r="K91" s="31">
        <v>2310.06</v>
      </c>
      <c r="L91" s="31">
        <v>2310.06</v>
      </c>
      <c r="M91" s="31">
        <v>2310.06</v>
      </c>
      <c r="N91" s="31">
        <v>2310.06</v>
      </c>
      <c r="O91" s="32">
        <f t="shared" si="1"/>
        <v>27720.730000000003</v>
      </c>
    </row>
    <row r="92" spans="1:15" x14ac:dyDescent="0.3">
      <c r="A92" s="30" t="s">
        <v>403</v>
      </c>
      <c r="B92" s="30" t="s">
        <v>154</v>
      </c>
      <c r="C92" s="31">
        <v>2258.66</v>
      </c>
      <c r="D92" s="31">
        <v>2258.66</v>
      </c>
      <c r="E92" s="31">
        <v>2258.66</v>
      </c>
      <c r="F92" s="31">
        <v>2258.66</v>
      </c>
      <c r="G92" s="31">
        <v>2258.66</v>
      </c>
      <c r="H92" s="31">
        <v>2258.66</v>
      </c>
      <c r="I92" s="31">
        <v>2258.66</v>
      </c>
      <c r="J92" s="31">
        <v>2258.66</v>
      </c>
      <c r="K92" s="31">
        <v>2258.66</v>
      </c>
      <c r="L92" s="31">
        <v>2258.66</v>
      </c>
      <c r="M92" s="31">
        <v>2258.66</v>
      </c>
      <c r="N92" s="31">
        <v>2258.66</v>
      </c>
      <c r="O92" s="32">
        <f t="shared" si="1"/>
        <v>27103.919999999998</v>
      </c>
    </row>
    <row r="93" spans="1:15" x14ac:dyDescent="0.3">
      <c r="A93" s="30" t="s">
        <v>404</v>
      </c>
      <c r="B93" s="30" t="s">
        <v>236</v>
      </c>
      <c r="C93" s="31">
        <v>2258.66</v>
      </c>
      <c r="D93" s="31">
        <v>2258.66</v>
      </c>
      <c r="E93" s="31">
        <v>2258.66</v>
      </c>
      <c r="F93" s="31">
        <v>2258.66</v>
      </c>
      <c r="G93" s="31">
        <v>2258.66</v>
      </c>
      <c r="H93" s="31">
        <v>2258.66</v>
      </c>
      <c r="I93" s="31">
        <v>2258.66</v>
      </c>
      <c r="J93" s="31">
        <v>2258.66</v>
      </c>
      <c r="K93" s="31">
        <v>2258.66</v>
      </c>
      <c r="L93" s="31">
        <v>2258.66</v>
      </c>
      <c r="M93" s="31">
        <v>2258.66</v>
      </c>
      <c r="N93" s="31">
        <v>2258.66</v>
      </c>
      <c r="O93" s="32">
        <f t="shared" si="1"/>
        <v>27103.919999999998</v>
      </c>
    </row>
    <row r="94" spans="1:15" x14ac:dyDescent="0.3">
      <c r="A94" s="30" t="s">
        <v>405</v>
      </c>
      <c r="B94" s="30" t="s">
        <v>266</v>
      </c>
      <c r="C94" s="31">
        <v>2376.58</v>
      </c>
      <c r="D94" s="31">
        <v>2376.58</v>
      </c>
      <c r="E94" s="31">
        <v>2376.58</v>
      </c>
      <c r="F94" s="31">
        <v>2376.58</v>
      </c>
      <c r="G94" s="31">
        <v>2376.58</v>
      </c>
      <c r="H94" s="31">
        <v>2376.58</v>
      </c>
      <c r="I94" s="31">
        <v>2376.58</v>
      </c>
      <c r="J94" s="31">
        <v>2376.58</v>
      </c>
      <c r="K94" s="31">
        <v>2376.58</v>
      </c>
      <c r="L94" s="31">
        <v>2376.58</v>
      </c>
      <c r="M94" s="31">
        <v>2376.58</v>
      </c>
      <c r="N94" s="31">
        <v>2376.58</v>
      </c>
      <c r="O94" s="32">
        <f t="shared" si="1"/>
        <v>28518.960000000006</v>
      </c>
    </row>
    <row r="95" spans="1:15" x14ac:dyDescent="0.3">
      <c r="A95" s="30" t="s">
        <v>406</v>
      </c>
      <c r="B95" s="30" t="s">
        <v>196</v>
      </c>
      <c r="C95" s="31">
        <v>1620.68</v>
      </c>
      <c r="D95" s="31">
        <v>1620.67</v>
      </c>
      <c r="E95" s="31">
        <v>1620.67</v>
      </c>
      <c r="F95" s="31">
        <v>1620.67</v>
      </c>
      <c r="G95" s="31">
        <v>1620.67</v>
      </c>
      <c r="H95" s="31">
        <v>1620.67</v>
      </c>
      <c r="I95" s="31">
        <v>1620.67</v>
      </c>
      <c r="J95" s="31">
        <v>1620.67</v>
      </c>
      <c r="K95" s="31">
        <v>1620.67</v>
      </c>
      <c r="L95" s="31">
        <v>1620.67</v>
      </c>
      <c r="M95" s="31">
        <v>1620.67</v>
      </c>
      <c r="N95" s="31">
        <v>1620.67</v>
      </c>
      <c r="O95" s="32">
        <f t="shared" si="1"/>
        <v>19448.050000000003</v>
      </c>
    </row>
    <row r="96" spans="1:15" x14ac:dyDescent="0.3">
      <c r="A96" s="30" t="s">
        <v>407</v>
      </c>
      <c r="B96" s="30" t="s">
        <v>292</v>
      </c>
      <c r="C96" s="31">
        <v>2431.0100000000002</v>
      </c>
      <c r="D96" s="31">
        <v>2431.0100000000002</v>
      </c>
      <c r="E96" s="31">
        <v>2431.0100000000002</v>
      </c>
      <c r="F96" s="31">
        <v>2431.0100000000002</v>
      </c>
      <c r="G96" s="31">
        <v>2431.0100000000002</v>
      </c>
      <c r="H96" s="31">
        <v>2431.0100000000002</v>
      </c>
      <c r="I96" s="31">
        <v>2431.0100000000002</v>
      </c>
      <c r="J96" s="31">
        <v>2431.0100000000002</v>
      </c>
      <c r="K96" s="31">
        <v>2431.0100000000002</v>
      </c>
      <c r="L96" s="31">
        <v>2431.0100000000002</v>
      </c>
      <c r="M96" s="31">
        <v>2431.0100000000002</v>
      </c>
      <c r="N96" s="31">
        <v>2431.0100000000002</v>
      </c>
      <c r="O96" s="32">
        <f t="shared" si="1"/>
        <v>29172.12000000001</v>
      </c>
    </row>
    <row r="97" spans="1:15" x14ac:dyDescent="0.3">
      <c r="A97" s="30" t="s">
        <v>408</v>
      </c>
      <c r="B97" s="30" t="s">
        <v>61</v>
      </c>
      <c r="C97" s="31">
        <v>2319.14</v>
      </c>
      <c r="D97" s="31">
        <v>2319.13</v>
      </c>
      <c r="E97" s="31">
        <v>2319.13</v>
      </c>
      <c r="F97" s="31">
        <v>2319.13</v>
      </c>
      <c r="G97" s="31">
        <v>2319.13</v>
      </c>
      <c r="H97" s="31">
        <v>2319.13</v>
      </c>
      <c r="I97" s="31">
        <v>2319.13</v>
      </c>
      <c r="J97" s="31">
        <v>2319.13</v>
      </c>
      <c r="K97" s="31">
        <v>2319.13</v>
      </c>
      <c r="L97" s="31">
        <v>2319.13</v>
      </c>
      <c r="M97" s="31">
        <v>2319.13</v>
      </c>
      <c r="N97" s="31">
        <v>2319.13</v>
      </c>
      <c r="O97" s="32">
        <f t="shared" si="1"/>
        <v>27829.570000000007</v>
      </c>
    </row>
    <row r="98" spans="1:15" x14ac:dyDescent="0.3">
      <c r="A98" s="30" t="s">
        <v>409</v>
      </c>
      <c r="B98" s="30" t="s">
        <v>157</v>
      </c>
      <c r="C98" s="31">
        <v>2201.21</v>
      </c>
      <c r="D98" s="31">
        <v>2201.21</v>
      </c>
      <c r="E98" s="31">
        <v>2201.21</v>
      </c>
      <c r="F98" s="31">
        <v>2201.21</v>
      </c>
      <c r="G98" s="31">
        <v>2201.21</v>
      </c>
      <c r="H98" s="31">
        <v>2201.21</v>
      </c>
      <c r="I98" s="31">
        <v>2201.21</v>
      </c>
      <c r="J98" s="31">
        <v>2201.21</v>
      </c>
      <c r="K98" s="31">
        <v>2201.21</v>
      </c>
      <c r="L98" s="31">
        <v>2201.21</v>
      </c>
      <c r="M98" s="31">
        <v>2201.21</v>
      </c>
      <c r="N98" s="31">
        <v>2201.21</v>
      </c>
      <c r="O98" s="32">
        <f t="shared" si="1"/>
        <v>26414.519999999993</v>
      </c>
    </row>
    <row r="99" spans="1:15" x14ac:dyDescent="0.3">
      <c r="A99" s="30" t="s">
        <v>410</v>
      </c>
      <c r="B99" s="30" t="s">
        <v>198</v>
      </c>
      <c r="C99" s="31">
        <v>2325.1799999999998</v>
      </c>
      <c r="D99" s="31">
        <v>2325.1799999999998</v>
      </c>
      <c r="E99" s="31">
        <v>2325.1799999999998</v>
      </c>
      <c r="F99" s="31">
        <v>2325.1799999999998</v>
      </c>
      <c r="G99" s="31">
        <v>2325.1799999999998</v>
      </c>
      <c r="H99" s="31">
        <v>2325.1799999999998</v>
      </c>
      <c r="I99" s="31">
        <v>2325.1799999999998</v>
      </c>
      <c r="J99" s="31">
        <v>2325.1799999999998</v>
      </c>
      <c r="K99" s="31">
        <v>2325.1799999999998</v>
      </c>
      <c r="L99" s="31">
        <v>2325.1799999999998</v>
      </c>
      <c r="M99" s="31">
        <v>2325.1799999999998</v>
      </c>
      <c r="N99" s="31">
        <v>2325.1799999999998</v>
      </c>
      <c r="O99" s="32">
        <f t="shared" si="1"/>
        <v>27902.16</v>
      </c>
    </row>
    <row r="100" spans="1:15" x14ac:dyDescent="0.3">
      <c r="A100" s="30" t="s">
        <v>411</v>
      </c>
      <c r="B100" s="30" t="s">
        <v>149</v>
      </c>
      <c r="C100" s="31">
        <v>2201.21</v>
      </c>
      <c r="D100" s="31">
        <v>2201.21</v>
      </c>
      <c r="E100" s="31">
        <v>2201.21</v>
      </c>
      <c r="F100" s="31">
        <v>2201.21</v>
      </c>
      <c r="G100" s="31">
        <v>2201.21</v>
      </c>
      <c r="H100" s="31">
        <v>2201.21</v>
      </c>
      <c r="I100" s="31">
        <v>2201.21</v>
      </c>
      <c r="J100" s="31">
        <v>2201.21</v>
      </c>
      <c r="K100" s="31">
        <v>2201.21</v>
      </c>
      <c r="L100" s="31">
        <v>2201.21</v>
      </c>
      <c r="M100" s="31">
        <v>2201.21</v>
      </c>
      <c r="N100" s="31">
        <v>2201.21</v>
      </c>
      <c r="O100" s="32">
        <f t="shared" si="1"/>
        <v>26414.519999999993</v>
      </c>
    </row>
    <row r="101" spans="1:15" x14ac:dyDescent="0.3">
      <c r="A101" s="30" t="s">
        <v>412</v>
      </c>
      <c r="B101" s="30" t="s">
        <v>95</v>
      </c>
      <c r="C101" s="31">
        <v>2310.0700000000002</v>
      </c>
      <c r="D101" s="31">
        <v>2310.06</v>
      </c>
      <c r="E101" s="31">
        <v>2310.06</v>
      </c>
      <c r="F101" s="31">
        <v>2310.06</v>
      </c>
      <c r="G101" s="31">
        <v>2310.06</v>
      </c>
      <c r="H101" s="31">
        <v>2310.06</v>
      </c>
      <c r="I101" s="31">
        <v>2310.06</v>
      </c>
      <c r="J101" s="31">
        <v>2310.06</v>
      </c>
      <c r="K101" s="31">
        <v>2310.06</v>
      </c>
      <c r="L101" s="31">
        <v>2310.06</v>
      </c>
      <c r="M101" s="31">
        <v>2310.06</v>
      </c>
      <c r="N101" s="31">
        <v>2310.06</v>
      </c>
      <c r="O101" s="32">
        <f t="shared" si="1"/>
        <v>27720.730000000003</v>
      </c>
    </row>
    <row r="102" spans="1:15" x14ac:dyDescent="0.3">
      <c r="A102" s="30" t="s">
        <v>413</v>
      </c>
      <c r="B102" s="30" t="s">
        <v>108</v>
      </c>
      <c r="C102" s="31">
        <v>2310.0700000000002</v>
      </c>
      <c r="D102" s="31">
        <v>2310.06</v>
      </c>
      <c r="E102" s="31">
        <v>2310.06</v>
      </c>
      <c r="F102" s="31">
        <v>2310.06</v>
      </c>
      <c r="G102" s="31">
        <v>2310.06</v>
      </c>
      <c r="H102" s="31">
        <v>2310.06</v>
      </c>
      <c r="I102" s="31">
        <v>2310.06</v>
      </c>
      <c r="J102" s="31">
        <v>2310.06</v>
      </c>
      <c r="K102" s="31">
        <v>2310.06</v>
      </c>
      <c r="L102" s="31">
        <v>2310.06</v>
      </c>
      <c r="M102" s="31">
        <v>2310.06</v>
      </c>
      <c r="N102" s="31">
        <v>2310.06</v>
      </c>
      <c r="O102" s="32">
        <f t="shared" si="1"/>
        <v>27720.730000000003</v>
      </c>
    </row>
    <row r="103" spans="1:15" x14ac:dyDescent="0.3">
      <c r="A103" s="30" t="s">
        <v>414</v>
      </c>
      <c r="B103" s="30" t="s">
        <v>207</v>
      </c>
      <c r="C103" s="31">
        <v>2325.1799999999998</v>
      </c>
      <c r="D103" s="31">
        <v>2325.1799999999998</v>
      </c>
      <c r="E103" s="31">
        <v>2325.1799999999998</v>
      </c>
      <c r="F103" s="31">
        <v>2325.1799999999998</v>
      </c>
      <c r="G103" s="34">
        <v>825.06</v>
      </c>
      <c r="H103" s="33"/>
      <c r="I103" s="33"/>
      <c r="J103" s="33"/>
      <c r="K103" s="33"/>
      <c r="L103" s="33"/>
      <c r="M103" s="33"/>
      <c r="N103" s="33"/>
      <c r="O103" s="32">
        <f t="shared" si="1"/>
        <v>10125.779999999999</v>
      </c>
    </row>
    <row r="104" spans="1:15" x14ac:dyDescent="0.3">
      <c r="A104" s="30" t="s">
        <v>415</v>
      </c>
      <c r="B104" s="30" t="s">
        <v>74</v>
      </c>
      <c r="C104" s="31">
        <v>2376.58</v>
      </c>
      <c r="D104" s="31">
        <v>2376.58</v>
      </c>
      <c r="E104" s="31">
        <v>2376.58</v>
      </c>
      <c r="F104" s="31">
        <v>2376.58</v>
      </c>
      <c r="G104" s="31">
        <v>2376.58</v>
      </c>
      <c r="H104" s="31">
        <v>2376.58</v>
      </c>
      <c r="I104" s="31">
        <v>2376.58</v>
      </c>
      <c r="J104" s="31">
        <v>2376.58</v>
      </c>
      <c r="K104" s="31">
        <v>2376.58</v>
      </c>
      <c r="L104" s="31">
        <v>2376.58</v>
      </c>
      <c r="M104" s="31">
        <v>2376.58</v>
      </c>
      <c r="N104" s="31">
        <v>2376.58</v>
      </c>
      <c r="O104" s="32">
        <f t="shared" si="1"/>
        <v>28518.960000000006</v>
      </c>
    </row>
    <row r="105" spans="1:15" x14ac:dyDescent="0.3">
      <c r="A105" s="30" t="s">
        <v>416</v>
      </c>
      <c r="B105" s="30" t="s">
        <v>79</v>
      </c>
      <c r="C105" s="31">
        <v>2376.58</v>
      </c>
      <c r="D105" s="31">
        <v>2376.58</v>
      </c>
      <c r="E105" s="31">
        <v>2376.58</v>
      </c>
      <c r="F105" s="31">
        <v>2376.58</v>
      </c>
      <c r="G105" s="31">
        <v>2376.58</v>
      </c>
      <c r="H105" s="31">
        <v>2376.58</v>
      </c>
      <c r="I105" s="31">
        <v>2376.58</v>
      </c>
      <c r="J105" s="31">
        <v>2376.58</v>
      </c>
      <c r="K105" s="31">
        <v>2376.58</v>
      </c>
      <c r="L105" s="31">
        <v>2376.58</v>
      </c>
      <c r="M105" s="31">
        <v>2376.58</v>
      </c>
      <c r="N105" s="31">
        <v>2376.58</v>
      </c>
      <c r="O105" s="32">
        <f t="shared" si="1"/>
        <v>28518.960000000006</v>
      </c>
    </row>
    <row r="106" spans="1:15" x14ac:dyDescent="0.3">
      <c r="A106" s="30" t="s">
        <v>417</v>
      </c>
      <c r="B106" s="30" t="s">
        <v>37</v>
      </c>
      <c r="C106" s="31">
        <v>1617.64</v>
      </c>
      <c r="D106" s="31">
        <v>1617.65</v>
      </c>
      <c r="E106" s="31">
        <v>1617.65</v>
      </c>
      <c r="F106" s="31">
        <v>1617.65</v>
      </c>
      <c r="G106" s="31">
        <v>1617.65</v>
      </c>
      <c r="H106" s="31">
        <v>1617.65</v>
      </c>
      <c r="I106" s="31">
        <v>1617.65</v>
      </c>
      <c r="J106" s="31">
        <v>1617.65</v>
      </c>
      <c r="K106" s="31">
        <v>1617.65</v>
      </c>
      <c r="L106" s="31">
        <v>1617.65</v>
      </c>
      <c r="M106" s="31">
        <v>1617.65</v>
      </c>
      <c r="N106" s="31">
        <v>1617.65</v>
      </c>
      <c r="O106" s="32">
        <f t="shared" si="1"/>
        <v>19411.79</v>
      </c>
    </row>
    <row r="107" spans="1:15" x14ac:dyDescent="0.3">
      <c r="A107" s="30" t="s">
        <v>418</v>
      </c>
      <c r="B107" s="30" t="s">
        <v>262</v>
      </c>
      <c r="C107" s="31">
        <v>2376.58</v>
      </c>
      <c r="D107" s="31">
        <v>2376.58</v>
      </c>
      <c r="E107" s="31">
        <v>2376.58</v>
      </c>
      <c r="F107" s="31">
        <v>2376.58</v>
      </c>
      <c r="G107" s="31">
        <v>2376.58</v>
      </c>
      <c r="H107" s="31">
        <v>2376.58</v>
      </c>
      <c r="I107" s="31">
        <v>2376.58</v>
      </c>
      <c r="J107" s="31">
        <v>2376.58</v>
      </c>
      <c r="K107" s="31">
        <v>2376.58</v>
      </c>
      <c r="L107" s="31">
        <v>2376.58</v>
      </c>
      <c r="M107" s="31">
        <v>2376.58</v>
      </c>
      <c r="N107" s="31">
        <v>2376.58</v>
      </c>
      <c r="O107" s="32">
        <f t="shared" si="1"/>
        <v>28518.960000000006</v>
      </c>
    </row>
    <row r="108" spans="1:15" x14ac:dyDescent="0.3">
      <c r="A108" s="30" t="s">
        <v>419</v>
      </c>
      <c r="B108" s="30" t="s">
        <v>114</v>
      </c>
      <c r="C108" s="31">
        <v>2434.0300000000002</v>
      </c>
      <c r="D108" s="31">
        <v>2434.0300000000002</v>
      </c>
      <c r="E108" s="31">
        <v>2434.0300000000002</v>
      </c>
      <c r="F108" s="31">
        <v>2434.0300000000002</v>
      </c>
      <c r="G108" s="31">
        <v>2434.0300000000002</v>
      </c>
      <c r="H108" s="31">
        <v>2434.0300000000002</v>
      </c>
      <c r="I108" s="31">
        <v>2434.0300000000002</v>
      </c>
      <c r="J108" s="31">
        <v>2434.0300000000002</v>
      </c>
      <c r="K108" s="31">
        <v>2434.0300000000002</v>
      </c>
      <c r="L108" s="31">
        <v>2434.0300000000002</v>
      </c>
      <c r="M108" s="31">
        <v>2434.0300000000002</v>
      </c>
      <c r="N108" s="31">
        <v>2434.0300000000002</v>
      </c>
      <c r="O108" s="32">
        <f t="shared" si="1"/>
        <v>29208.359999999997</v>
      </c>
    </row>
    <row r="109" spans="1:15" x14ac:dyDescent="0.3">
      <c r="A109" s="30" t="s">
        <v>420</v>
      </c>
      <c r="B109" s="30" t="s">
        <v>109</v>
      </c>
      <c r="C109" s="31">
        <v>2434.0300000000002</v>
      </c>
      <c r="D109" s="31">
        <v>2434.0300000000002</v>
      </c>
      <c r="E109" s="31">
        <v>2434.0300000000002</v>
      </c>
      <c r="F109" s="31">
        <v>2434.0300000000002</v>
      </c>
      <c r="G109" s="31">
        <v>2434.0300000000002</v>
      </c>
      <c r="H109" s="31">
        <v>2434.0300000000002</v>
      </c>
      <c r="I109" s="31">
        <v>2434.0300000000002</v>
      </c>
      <c r="J109" s="31">
        <v>2434.0300000000002</v>
      </c>
      <c r="K109" s="31">
        <v>2434.0300000000002</v>
      </c>
      <c r="L109" s="31">
        <v>2434.0300000000002</v>
      </c>
      <c r="M109" s="31">
        <v>2434.0300000000002</v>
      </c>
      <c r="N109" s="31">
        <v>2434.0300000000002</v>
      </c>
      <c r="O109" s="32">
        <f t="shared" si="1"/>
        <v>29208.359999999997</v>
      </c>
    </row>
    <row r="110" spans="1:15" x14ac:dyDescent="0.3">
      <c r="A110" s="30" t="s">
        <v>421</v>
      </c>
      <c r="B110" s="30" t="s">
        <v>47</v>
      </c>
      <c r="C110" s="31">
        <v>2434.0300000000002</v>
      </c>
      <c r="D110" s="31">
        <v>2434.0300000000002</v>
      </c>
      <c r="E110" s="31">
        <v>2434.0300000000002</v>
      </c>
      <c r="F110" s="31">
        <v>2434.0300000000002</v>
      </c>
      <c r="G110" s="31">
        <v>2434.0300000000002</v>
      </c>
      <c r="H110" s="31">
        <v>2434.0300000000002</v>
      </c>
      <c r="I110" s="31">
        <v>2434.0300000000002</v>
      </c>
      <c r="J110" s="31">
        <v>2434.0300000000002</v>
      </c>
      <c r="K110" s="31">
        <v>2434.0300000000002</v>
      </c>
      <c r="L110" s="31">
        <v>2434.0300000000002</v>
      </c>
      <c r="M110" s="31">
        <v>2434.0300000000002</v>
      </c>
      <c r="N110" s="31">
        <v>2434.0300000000002</v>
      </c>
      <c r="O110" s="32">
        <f t="shared" si="1"/>
        <v>29208.359999999997</v>
      </c>
    </row>
    <row r="111" spans="1:15" x14ac:dyDescent="0.3">
      <c r="A111" s="30" t="s">
        <v>422</v>
      </c>
      <c r="B111" s="30" t="s">
        <v>69</v>
      </c>
      <c r="C111" s="31">
        <v>2255.64</v>
      </c>
      <c r="D111" s="31">
        <v>2255.64</v>
      </c>
      <c r="E111" s="31">
        <v>2255.64</v>
      </c>
      <c r="F111" s="31">
        <v>2255.64</v>
      </c>
      <c r="G111" s="31">
        <v>2255.64</v>
      </c>
      <c r="H111" s="31">
        <v>2255.64</v>
      </c>
      <c r="I111" s="31">
        <v>2255.64</v>
      </c>
      <c r="J111" s="31">
        <v>2255.64</v>
      </c>
      <c r="K111" s="31">
        <v>2255.64</v>
      </c>
      <c r="L111" s="31">
        <v>2255.64</v>
      </c>
      <c r="M111" s="31">
        <v>2255.64</v>
      </c>
      <c r="N111" s="31">
        <v>2255.64</v>
      </c>
      <c r="O111" s="32">
        <f t="shared" si="1"/>
        <v>27067.679999999997</v>
      </c>
    </row>
    <row r="112" spans="1:15" x14ac:dyDescent="0.3">
      <c r="A112" s="30" t="s">
        <v>423</v>
      </c>
      <c r="B112" s="30" t="s">
        <v>77</v>
      </c>
      <c r="C112" s="31">
        <v>1617.64</v>
      </c>
      <c r="D112" s="31">
        <v>1617.65</v>
      </c>
      <c r="E112" s="31">
        <v>1617.65</v>
      </c>
      <c r="F112" s="31">
        <v>1617.65</v>
      </c>
      <c r="G112" s="31">
        <v>1617.65</v>
      </c>
      <c r="H112" s="31">
        <v>1617.65</v>
      </c>
      <c r="I112" s="31">
        <v>1617.65</v>
      </c>
      <c r="J112" s="31">
        <v>1617.65</v>
      </c>
      <c r="K112" s="31">
        <v>1617.65</v>
      </c>
      <c r="L112" s="31">
        <v>1617.65</v>
      </c>
      <c r="M112" s="31">
        <v>1617.65</v>
      </c>
      <c r="N112" s="31">
        <v>1617.65</v>
      </c>
      <c r="O112" s="32">
        <f t="shared" si="1"/>
        <v>19411.79</v>
      </c>
    </row>
    <row r="113" spans="1:15" x14ac:dyDescent="0.3">
      <c r="A113" s="30" t="s">
        <v>424</v>
      </c>
      <c r="B113" s="30" t="s">
        <v>220</v>
      </c>
      <c r="C113" s="31">
        <v>1623.7</v>
      </c>
      <c r="D113" s="31">
        <v>1623.7</v>
      </c>
      <c r="E113" s="31">
        <v>1623.7</v>
      </c>
      <c r="F113" s="31">
        <v>1623.7</v>
      </c>
      <c r="G113" s="31">
        <v>1623.7</v>
      </c>
      <c r="H113" s="31">
        <v>1623.7</v>
      </c>
      <c r="I113" s="31">
        <v>1623.7</v>
      </c>
      <c r="J113" s="31">
        <v>1623.7</v>
      </c>
      <c r="K113" s="31">
        <v>1623.7</v>
      </c>
      <c r="L113" s="31">
        <v>1623.7</v>
      </c>
      <c r="M113" s="31">
        <v>1623.7</v>
      </c>
      <c r="N113" s="31">
        <v>1623.7</v>
      </c>
      <c r="O113" s="32">
        <f t="shared" si="1"/>
        <v>19484.400000000005</v>
      </c>
    </row>
    <row r="114" spans="1:15" x14ac:dyDescent="0.3">
      <c r="A114" s="30" t="s">
        <v>425</v>
      </c>
      <c r="B114" s="30" t="s">
        <v>208</v>
      </c>
      <c r="C114" s="31">
        <v>1617.64</v>
      </c>
      <c r="D114" s="31">
        <v>1617.65</v>
      </c>
      <c r="E114" s="31">
        <v>1617.65</v>
      </c>
      <c r="F114" s="31">
        <v>1617.65</v>
      </c>
      <c r="G114" s="31">
        <v>1617.65</v>
      </c>
      <c r="H114" s="31">
        <v>1617.65</v>
      </c>
      <c r="I114" s="31">
        <v>1617.65</v>
      </c>
      <c r="J114" s="31">
        <v>1617.65</v>
      </c>
      <c r="K114" s="31">
        <v>1617.65</v>
      </c>
      <c r="L114" s="31">
        <v>1617.65</v>
      </c>
      <c r="M114" s="31">
        <v>1617.65</v>
      </c>
      <c r="N114" s="31">
        <v>1617.65</v>
      </c>
      <c r="O114" s="32">
        <f t="shared" si="1"/>
        <v>19411.79</v>
      </c>
    </row>
    <row r="115" spans="1:15" x14ac:dyDescent="0.3">
      <c r="A115" s="30" t="s">
        <v>426</v>
      </c>
      <c r="B115" s="30" t="s">
        <v>287</v>
      </c>
      <c r="C115" s="31">
        <v>1617.64</v>
      </c>
      <c r="D115" s="31">
        <v>1617.65</v>
      </c>
      <c r="E115" s="31">
        <v>1617.65</v>
      </c>
      <c r="F115" s="31">
        <v>1617.65</v>
      </c>
      <c r="G115" s="31">
        <v>1617.65</v>
      </c>
      <c r="H115" s="31">
        <v>1617.65</v>
      </c>
      <c r="I115" s="31">
        <v>1617.65</v>
      </c>
      <c r="J115" s="31">
        <v>1617.65</v>
      </c>
      <c r="K115" s="31">
        <v>1617.65</v>
      </c>
      <c r="L115" s="31">
        <v>1617.65</v>
      </c>
      <c r="M115" s="31">
        <v>1617.65</v>
      </c>
      <c r="N115" s="31">
        <v>1617.65</v>
      </c>
      <c r="O115" s="32">
        <f t="shared" si="1"/>
        <v>19411.79</v>
      </c>
    </row>
    <row r="116" spans="1:15" x14ac:dyDescent="0.3">
      <c r="A116" s="30" t="s">
        <v>427</v>
      </c>
      <c r="B116" s="30" t="s">
        <v>71</v>
      </c>
      <c r="C116" s="31">
        <v>1617.64</v>
      </c>
      <c r="D116" s="31">
        <v>1617.65</v>
      </c>
      <c r="E116" s="31">
        <v>1617.65</v>
      </c>
      <c r="F116" s="31">
        <v>1617.65</v>
      </c>
      <c r="G116" s="31">
        <v>1617.65</v>
      </c>
      <c r="H116" s="31">
        <v>1617.65</v>
      </c>
      <c r="I116" s="31">
        <v>1617.65</v>
      </c>
      <c r="J116" s="31">
        <v>1617.65</v>
      </c>
      <c r="K116" s="31">
        <v>1617.65</v>
      </c>
      <c r="L116" s="31">
        <v>1617.65</v>
      </c>
      <c r="M116" s="31">
        <v>1617.65</v>
      </c>
      <c r="N116" s="31">
        <v>1617.65</v>
      </c>
      <c r="O116" s="32">
        <f t="shared" si="1"/>
        <v>19411.79</v>
      </c>
    </row>
    <row r="117" spans="1:15" x14ac:dyDescent="0.3">
      <c r="A117" s="30" t="s">
        <v>428</v>
      </c>
      <c r="B117" s="30" t="s">
        <v>106</v>
      </c>
      <c r="C117" s="31">
        <v>1623.7</v>
      </c>
      <c r="D117" s="31">
        <v>1623.7</v>
      </c>
      <c r="E117" s="31">
        <v>1623.7</v>
      </c>
      <c r="F117" s="31">
        <v>1623.7</v>
      </c>
      <c r="G117" s="31">
        <v>1623.7</v>
      </c>
      <c r="H117" s="31">
        <v>1623.7</v>
      </c>
      <c r="I117" s="31">
        <v>1623.7</v>
      </c>
      <c r="J117" s="31">
        <v>1623.7</v>
      </c>
      <c r="K117" s="31">
        <v>1623.7</v>
      </c>
      <c r="L117" s="31">
        <v>1623.7</v>
      </c>
      <c r="M117" s="31">
        <v>1623.7</v>
      </c>
      <c r="N117" s="31">
        <v>1623.7</v>
      </c>
      <c r="O117" s="32">
        <f t="shared" si="1"/>
        <v>19484.400000000005</v>
      </c>
    </row>
    <row r="118" spans="1:15" x14ac:dyDescent="0.3">
      <c r="A118" s="30" t="s">
        <v>429</v>
      </c>
      <c r="B118" s="30" t="s">
        <v>115</v>
      </c>
      <c r="C118" s="31">
        <v>1623.7</v>
      </c>
      <c r="D118" s="31">
        <v>1623.7</v>
      </c>
      <c r="E118" s="31">
        <v>1623.7</v>
      </c>
      <c r="F118" s="31">
        <v>1623.7</v>
      </c>
      <c r="G118" s="31">
        <v>1623.7</v>
      </c>
      <c r="H118" s="31">
        <v>1623.7</v>
      </c>
      <c r="I118" s="31">
        <v>1623.7</v>
      </c>
      <c r="J118" s="31">
        <v>1623.7</v>
      </c>
      <c r="K118" s="31">
        <v>1623.7</v>
      </c>
      <c r="L118" s="31">
        <v>1623.7</v>
      </c>
      <c r="M118" s="31">
        <v>1623.7</v>
      </c>
      <c r="N118" s="31">
        <v>1623.7</v>
      </c>
      <c r="O118" s="32">
        <f t="shared" si="1"/>
        <v>19484.400000000005</v>
      </c>
    </row>
    <row r="119" spans="1:15" x14ac:dyDescent="0.3">
      <c r="A119" s="30" t="s">
        <v>430</v>
      </c>
      <c r="B119" s="30" t="s">
        <v>76</v>
      </c>
      <c r="C119" s="31">
        <v>1620.68</v>
      </c>
      <c r="D119" s="31">
        <v>1620.67</v>
      </c>
      <c r="E119" s="31">
        <v>1620.67</v>
      </c>
      <c r="F119" s="31">
        <v>1620.67</v>
      </c>
      <c r="G119" s="31">
        <v>1620.67</v>
      </c>
      <c r="H119" s="31">
        <v>1620.67</v>
      </c>
      <c r="I119" s="31">
        <v>1620.67</v>
      </c>
      <c r="J119" s="31">
        <v>1620.67</v>
      </c>
      <c r="K119" s="31">
        <v>1620.67</v>
      </c>
      <c r="L119" s="31">
        <v>1620.67</v>
      </c>
      <c r="M119" s="31">
        <v>1620.67</v>
      </c>
      <c r="N119" s="31">
        <v>1620.67</v>
      </c>
      <c r="O119" s="32">
        <f t="shared" si="1"/>
        <v>19448.050000000003</v>
      </c>
    </row>
    <row r="120" spans="1:15" x14ac:dyDescent="0.3">
      <c r="A120" s="30" t="s">
        <v>431</v>
      </c>
      <c r="B120" s="30" t="s">
        <v>259</v>
      </c>
      <c r="C120" s="31">
        <v>1623.7</v>
      </c>
      <c r="D120" s="31">
        <v>1623.7</v>
      </c>
      <c r="E120" s="31">
        <v>1623.7</v>
      </c>
      <c r="F120" s="31">
        <v>1623.7</v>
      </c>
      <c r="G120" s="31">
        <v>1623.7</v>
      </c>
      <c r="H120" s="31">
        <v>1623.7</v>
      </c>
      <c r="I120" s="31">
        <v>1623.7</v>
      </c>
      <c r="J120" s="31">
        <v>1623.7</v>
      </c>
      <c r="K120" s="31">
        <v>1623.7</v>
      </c>
      <c r="L120" s="31">
        <v>1623.7</v>
      </c>
      <c r="M120" s="31">
        <v>1623.7</v>
      </c>
      <c r="N120" s="31">
        <v>1623.7</v>
      </c>
      <c r="O120" s="32">
        <f t="shared" si="1"/>
        <v>19484.400000000005</v>
      </c>
    </row>
    <row r="121" spans="1:15" x14ac:dyDescent="0.3">
      <c r="A121" s="30" t="s">
        <v>432</v>
      </c>
      <c r="B121" s="30" t="s">
        <v>41</v>
      </c>
      <c r="C121" s="31">
        <v>1617.64</v>
      </c>
      <c r="D121" s="31">
        <v>1617.65</v>
      </c>
      <c r="E121" s="31">
        <v>1617.65</v>
      </c>
      <c r="F121" s="31">
        <v>1617.65</v>
      </c>
      <c r="G121" s="31">
        <v>1617.65</v>
      </c>
      <c r="H121" s="31">
        <v>1617.65</v>
      </c>
      <c r="I121" s="31">
        <v>1617.65</v>
      </c>
      <c r="J121" s="31">
        <v>1617.65</v>
      </c>
      <c r="K121" s="31">
        <v>1617.65</v>
      </c>
      <c r="L121" s="31">
        <v>1617.65</v>
      </c>
      <c r="M121" s="31">
        <v>1617.65</v>
      </c>
      <c r="N121" s="31">
        <v>1617.65</v>
      </c>
      <c r="O121" s="32">
        <f t="shared" si="1"/>
        <v>19411.79</v>
      </c>
    </row>
    <row r="122" spans="1:15" x14ac:dyDescent="0.3">
      <c r="A122" s="30" t="s">
        <v>433</v>
      </c>
      <c r="B122" s="30" t="s">
        <v>226</v>
      </c>
      <c r="C122" s="31">
        <v>2261.69</v>
      </c>
      <c r="D122" s="31">
        <v>2261.69</v>
      </c>
      <c r="E122" s="31">
        <v>2261.69</v>
      </c>
      <c r="F122" s="31">
        <v>2261.69</v>
      </c>
      <c r="G122" s="31">
        <v>2261.69</v>
      </c>
      <c r="H122" s="31">
        <v>2261.69</v>
      </c>
      <c r="I122" s="31">
        <v>2261.69</v>
      </c>
      <c r="J122" s="31">
        <v>2261.69</v>
      </c>
      <c r="K122" s="31">
        <v>2261.69</v>
      </c>
      <c r="L122" s="31">
        <v>2261.69</v>
      </c>
      <c r="M122" s="31">
        <v>2261.69</v>
      </c>
      <c r="N122" s="31">
        <v>2261.69</v>
      </c>
      <c r="O122" s="32">
        <f t="shared" si="1"/>
        <v>27140.279999999995</v>
      </c>
    </row>
    <row r="123" spans="1:15" x14ac:dyDescent="0.3">
      <c r="A123" s="30" t="s">
        <v>434</v>
      </c>
      <c r="B123" s="30" t="s">
        <v>36</v>
      </c>
      <c r="C123" s="31">
        <v>1626.72</v>
      </c>
      <c r="D123" s="31">
        <v>1626.72</v>
      </c>
      <c r="E123" s="31">
        <v>1626.72</v>
      </c>
      <c r="F123" s="31">
        <v>1626.72</v>
      </c>
      <c r="G123" s="31">
        <v>1626.72</v>
      </c>
      <c r="H123" s="31">
        <v>1626.72</v>
      </c>
      <c r="I123" s="31">
        <v>1626.72</v>
      </c>
      <c r="J123" s="31">
        <v>1626.72</v>
      </c>
      <c r="K123" s="31">
        <v>1626.72</v>
      </c>
      <c r="L123" s="31">
        <v>1626.72</v>
      </c>
      <c r="M123" s="31">
        <v>1626.72</v>
      </c>
      <c r="N123" s="31">
        <v>1626.72</v>
      </c>
      <c r="O123" s="32">
        <f t="shared" si="1"/>
        <v>19520.64</v>
      </c>
    </row>
    <row r="124" spans="1:15" x14ac:dyDescent="0.3">
      <c r="A124" s="30" t="s">
        <v>435</v>
      </c>
      <c r="B124" s="30" t="s">
        <v>290</v>
      </c>
      <c r="C124" s="31">
        <v>1626.72</v>
      </c>
      <c r="D124" s="31">
        <v>1626.72</v>
      </c>
      <c r="E124" s="31">
        <v>1626.72</v>
      </c>
      <c r="F124" s="31">
        <v>1626.72</v>
      </c>
      <c r="G124" s="31">
        <v>1626.72</v>
      </c>
      <c r="H124" s="31">
        <v>1626.72</v>
      </c>
      <c r="I124" s="31">
        <v>1626.72</v>
      </c>
      <c r="J124" s="31">
        <v>1626.72</v>
      </c>
      <c r="K124" s="31">
        <v>1626.72</v>
      </c>
      <c r="L124" s="31">
        <v>1626.72</v>
      </c>
      <c r="M124" s="31">
        <v>1626.72</v>
      </c>
      <c r="N124" s="31">
        <v>1626.72</v>
      </c>
      <c r="O124" s="32">
        <f t="shared" si="1"/>
        <v>19520.64</v>
      </c>
    </row>
    <row r="125" spans="1:15" x14ac:dyDescent="0.3">
      <c r="A125" s="30" t="s">
        <v>436</v>
      </c>
      <c r="B125" s="30" t="s">
        <v>244</v>
      </c>
      <c r="C125" s="31">
        <v>2319.14</v>
      </c>
      <c r="D125" s="31">
        <v>2319.13</v>
      </c>
      <c r="E125" s="31">
        <v>2319.13</v>
      </c>
      <c r="F125" s="31">
        <v>2319.13</v>
      </c>
      <c r="G125" s="31">
        <v>2319.13</v>
      </c>
      <c r="H125" s="31">
        <v>2319.13</v>
      </c>
      <c r="I125" s="31">
        <v>2319.13</v>
      </c>
      <c r="J125" s="31">
        <v>2319.13</v>
      </c>
      <c r="K125" s="31">
        <v>2319.13</v>
      </c>
      <c r="L125" s="31">
        <v>2319.13</v>
      </c>
      <c r="M125" s="31">
        <v>2319.13</v>
      </c>
      <c r="N125" s="31">
        <v>2319.13</v>
      </c>
      <c r="O125" s="32">
        <f t="shared" si="1"/>
        <v>27829.570000000007</v>
      </c>
    </row>
    <row r="126" spans="1:15" x14ac:dyDescent="0.3">
      <c r="A126" s="30" t="s">
        <v>437</v>
      </c>
      <c r="B126" s="30" t="s">
        <v>256</v>
      </c>
      <c r="C126" s="31">
        <v>1620.68</v>
      </c>
      <c r="D126" s="31">
        <v>1620.67</v>
      </c>
      <c r="E126" s="31">
        <v>1620.67</v>
      </c>
      <c r="F126" s="31">
        <v>1620.67</v>
      </c>
      <c r="G126" s="31">
        <v>1620.67</v>
      </c>
      <c r="H126" s="31">
        <v>1620.67</v>
      </c>
      <c r="I126" s="31">
        <v>1620.67</v>
      </c>
      <c r="J126" s="31">
        <v>1620.67</v>
      </c>
      <c r="K126" s="31">
        <v>1620.67</v>
      </c>
      <c r="L126" s="31">
        <v>1620.67</v>
      </c>
      <c r="M126" s="31">
        <v>1620.67</v>
      </c>
      <c r="N126" s="31">
        <v>1620.67</v>
      </c>
      <c r="O126" s="32">
        <f t="shared" si="1"/>
        <v>19448.050000000003</v>
      </c>
    </row>
    <row r="127" spans="1:15" x14ac:dyDescent="0.3">
      <c r="A127" s="30" t="s">
        <v>438</v>
      </c>
      <c r="B127" s="30" t="s">
        <v>281</v>
      </c>
      <c r="C127" s="31">
        <v>2210.2800000000002</v>
      </c>
      <c r="D127" s="31">
        <v>2210.2800000000002</v>
      </c>
      <c r="E127" s="31">
        <v>2210.2800000000002</v>
      </c>
      <c r="F127" s="31">
        <v>2210.2800000000002</v>
      </c>
      <c r="G127" s="31">
        <v>2210.2800000000002</v>
      </c>
      <c r="H127" s="31">
        <v>2210.2800000000002</v>
      </c>
      <c r="I127" s="31">
        <v>2210.2800000000002</v>
      </c>
      <c r="J127" s="31">
        <v>2210.2800000000002</v>
      </c>
      <c r="K127" s="31">
        <v>2210.2800000000002</v>
      </c>
      <c r="L127" s="31">
        <v>2210.2800000000002</v>
      </c>
      <c r="M127" s="31">
        <v>2210.2800000000002</v>
      </c>
      <c r="N127" s="31">
        <v>2210.2800000000002</v>
      </c>
      <c r="O127" s="32">
        <f t="shared" si="1"/>
        <v>26523.359999999997</v>
      </c>
    </row>
    <row r="128" spans="1:15" x14ac:dyDescent="0.3">
      <c r="A128" s="30" t="s">
        <v>439</v>
      </c>
      <c r="B128" s="30" t="s">
        <v>295</v>
      </c>
      <c r="C128" s="31">
        <v>1892.8</v>
      </c>
      <c r="D128" s="31">
        <v>1892.8</v>
      </c>
      <c r="E128" s="31">
        <v>1892.8</v>
      </c>
      <c r="F128" s="31">
        <v>1892.8</v>
      </c>
      <c r="G128" s="31">
        <v>1892.8</v>
      </c>
      <c r="H128" s="31">
        <v>1892.8</v>
      </c>
      <c r="I128" s="31">
        <v>1892.8</v>
      </c>
      <c r="J128" s="31">
        <v>1892.8</v>
      </c>
      <c r="K128" s="31">
        <v>1892.8</v>
      </c>
      <c r="L128" s="31">
        <v>1892.8</v>
      </c>
      <c r="M128" s="31">
        <v>1892.8</v>
      </c>
      <c r="N128" s="31">
        <v>1892.8</v>
      </c>
      <c r="O128" s="32">
        <f t="shared" si="1"/>
        <v>22713.599999999995</v>
      </c>
    </row>
    <row r="129" spans="1:15" x14ac:dyDescent="0.3">
      <c r="A129" s="30" t="s">
        <v>440</v>
      </c>
      <c r="B129" s="30" t="s">
        <v>66</v>
      </c>
      <c r="C129" s="31">
        <v>2210.2800000000002</v>
      </c>
      <c r="D129" s="31">
        <v>2210.2800000000002</v>
      </c>
      <c r="E129" s="31">
        <v>2210.2800000000002</v>
      </c>
      <c r="F129" s="31">
        <v>2210.2800000000002</v>
      </c>
      <c r="G129" s="31">
        <v>2210.2800000000002</v>
      </c>
      <c r="H129" s="31">
        <v>2210.2800000000002</v>
      </c>
      <c r="I129" s="31">
        <v>2210.2800000000002</v>
      </c>
      <c r="J129" s="31">
        <v>2210.2800000000002</v>
      </c>
      <c r="K129" s="31">
        <v>2210.2800000000002</v>
      </c>
      <c r="L129" s="31">
        <v>2210.2800000000002</v>
      </c>
      <c r="M129" s="31">
        <v>2210.2800000000002</v>
      </c>
      <c r="N129" s="31">
        <v>2210.2800000000002</v>
      </c>
      <c r="O129" s="32">
        <f t="shared" si="1"/>
        <v>26523.359999999997</v>
      </c>
    </row>
    <row r="130" spans="1:15" x14ac:dyDescent="0.3">
      <c r="A130" s="30" t="s">
        <v>441</v>
      </c>
      <c r="B130" s="30" t="s">
        <v>98</v>
      </c>
      <c r="C130" s="31">
        <v>1620.68</v>
      </c>
      <c r="D130" s="31">
        <v>1620.67</v>
      </c>
      <c r="E130" s="31">
        <v>1620.67</v>
      </c>
      <c r="F130" s="31">
        <v>1620.67</v>
      </c>
      <c r="G130" s="31">
        <v>1620.67</v>
      </c>
      <c r="H130" s="31">
        <v>1620.67</v>
      </c>
      <c r="I130" s="31">
        <v>1620.67</v>
      </c>
      <c r="J130" s="31">
        <v>1620.67</v>
      </c>
      <c r="K130" s="31">
        <v>1620.67</v>
      </c>
      <c r="L130" s="31">
        <v>1620.67</v>
      </c>
      <c r="M130" s="31">
        <v>1620.67</v>
      </c>
      <c r="N130" s="31">
        <v>1620.67</v>
      </c>
      <c r="O130" s="32">
        <f t="shared" si="1"/>
        <v>19448.050000000003</v>
      </c>
    </row>
    <row r="131" spans="1:15" x14ac:dyDescent="0.3">
      <c r="A131" s="30" t="s">
        <v>442</v>
      </c>
      <c r="B131" s="30" t="s">
        <v>68</v>
      </c>
      <c r="C131" s="31">
        <v>1620.68</v>
      </c>
      <c r="D131" s="31">
        <v>1620.67</v>
      </c>
      <c r="E131" s="31">
        <v>1620.67</v>
      </c>
      <c r="F131" s="31">
        <v>1620.67</v>
      </c>
      <c r="G131" s="31">
        <v>1620.67</v>
      </c>
      <c r="H131" s="31">
        <v>1620.67</v>
      </c>
      <c r="I131" s="31">
        <v>1620.67</v>
      </c>
      <c r="J131" s="31">
        <v>1620.67</v>
      </c>
      <c r="K131" s="31">
        <v>1620.67</v>
      </c>
      <c r="L131" s="31">
        <v>1620.67</v>
      </c>
      <c r="M131" s="31">
        <v>1620.67</v>
      </c>
      <c r="N131" s="31">
        <v>1620.67</v>
      </c>
      <c r="O131" s="32">
        <f t="shared" si="1"/>
        <v>19448.050000000003</v>
      </c>
    </row>
    <row r="132" spans="1:15" x14ac:dyDescent="0.3">
      <c r="A132" s="30" t="s">
        <v>443</v>
      </c>
      <c r="B132" s="30" t="s">
        <v>203</v>
      </c>
      <c r="C132" s="31">
        <v>2258.66</v>
      </c>
      <c r="D132" s="31">
        <v>2258.66</v>
      </c>
      <c r="E132" s="31">
        <v>2258.66</v>
      </c>
      <c r="F132" s="31">
        <v>2258.66</v>
      </c>
      <c r="G132" s="31">
        <v>2258.66</v>
      </c>
      <c r="H132" s="31">
        <v>2258.66</v>
      </c>
      <c r="I132" s="31">
        <v>2258.66</v>
      </c>
      <c r="J132" s="31">
        <v>2258.66</v>
      </c>
      <c r="K132" s="31">
        <v>2258.66</v>
      </c>
      <c r="L132" s="31">
        <v>2258.66</v>
      </c>
      <c r="M132" s="31">
        <v>2258.66</v>
      </c>
      <c r="N132" s="31">
        <v>2258.66</v>
      </c>
      <c r="O132" s="32">
        <f t="shared" ref="O132:O195" si="2">SUM(C132:N132)</f>
        <v>27103.919999999998</v>
      </c>
    </row>
    <row r="133" spans="1:15" x14ac:dyDescent="0.3">
      <c r="A133" s="30" t="s">
        <v>444</v>
      </c>
      <c r="B133" s="30" t="s">
        <v>45</v>
      </c>
      <c r="C133" s="31">
        <v>1626.72</v>
      </c>
      <c r="D133" s="31">
        <v>1626.72</v>
      </c>
      <c r="E133" s="31">
        <v>1626.72</v>
      </c>
      <c r="F133" s="31">
        <v>1626.72</v>
      </c>
      <c r="G133" s="31">
        <v>1626.72</v>
      </c>
      <c r="H133" s="31">
        <v>1626.72</v>
      </c>
      <c r="I133" s="31">
        <v>1626.72</v>
      </c>
      <c r="J133" s="31">
        <v>1626.72</v>
      </c>
      <c r="K133" s="31">
        <v>1626.72</v>
      </c>
      <c r="L133" s="31">
        <v>1626.72</v>
      </c>
      <c r="M133" s="31">
        <v>1626.72</v>
      </c>
      <c r="N133" s="31">
        <v>1626.72</v>
      </c>
      <c r="O133" s="32">
        <f t="shared" si="2"/>
        <v>19520.64</v>
      </c>
    </row>
    <row r="134" spans="1:15" x14ac:dyDescent="0.3">
      <c r="A134" s="30" t="s">
        <v>445</v>
      </c>
      <c r="B134" s="30" t="s">
        <v>217</v>
      </c>
      <c r="C134" s="31">
        <v>1623.7</v>
      </c>
      <c r="D134" s="31">
        <v>1623.7</v>
      </c>
      <c r="E134" s="31">
        <v>1623.7</v>
      </c>
      <c r="F134" s="31">
        <v>1623.7</v>
      </c>
      <c r="G134" s="31">
        <v>1623.7</v>
      </c>
      <c r="H134" s="31">
        <v>1623.7</v>
      </c>
      <c r="I134" s="31">
        <v>1623.7</v>
      </c>
      <c r="J134" s="31">
        <v>1623.7</v>
      </c>
      <c r="K134" s="31">
        <v>1623.7</v>
      </c>
      <c r="L134" s="31">
        <v>1623.7</v>
      </c>
      <c r="M134" s="31">
        <v>1623.7</v>
      </c>
      <c r="N134" s="31">
        <v>1623.7</v>
      </c>
      <c r="O134" s="32">
        <f t="shared" si="2"/>
        <v>19484.400000000005</v>
      </c>
    </row>
    <row r="135" spans="1:15" x14ac:dyDescent="0.3">
      <c r="A135" s="30" t="s">
        <v>446</v>
      </c>
      <c r="B135" s="30" t="s">
        <v>46</v>
      </c>
      <c r="C135" s="31">
        <v>1617.64</v>
      </c>
      <c r="D135" s="31">
        <v>1617.65</v>
      </c>
      <c r="E135" s="31">
        <v>1617.65</v>
      </c>
      <c r="F135" s="31">
        <v>1617.65</v>
      </c>
      <c r="G135" s="31">
        <v>1617.65</v>
      </c>
      <c r="H135" s="31">
        <v>1617.65</v>
      </c>
      <c r="I135" s="31">
        <v>1617.65</v>
      </c>
      <c r="J135" s="31">
        <v>1617.65</v>
      </c>
      <c r="K135" s="31">
        <v>1617.65</v>
      </c>
      <c r="L135" s="31">
        <v>1617.65</v>
      </c>
      <c r="M135" s="31">
        <v>1617.65</v>
      </c>
      <c r="N135" s="31">
        <v>1617.65</v>
      </c>
      <c r="O135" s="32">
        <f t="shared" si="2"/>
        <v>19411.79</v>
      </c>
    </row>
    <row r="136" spans="1:15" x14ac:dyDescent="0.3">
      <c r="A136" s="30" t="s">
        <v>447</v>
      </c>
      <c r="B136" s="30" t="s">
        <v>83</v>
      </c>
      <c r="C136" s="31">
        <v>2434.0300000000002</v>
      </c>
      <c r="D136" s="31">
        <v>2434.0300000000002</v>
      </c>
      <c r="E136" s="31">
        <v>2434.0300000000002</v>
      </c>
      <c r="F136" s="31">
        <v>2434.0300000000002</v>
      </c>
      <c r="G136" s="31">
        <v>2434.0300000000002</v>
      </c>
      <c r="H136" s="31">
        <v>2434.0300000000002</v>
      </c>
      <c r="I136" s="31">
        <v>2434.0300000000002</v>
      </c>
      <c r="J136" s="31">
        <v>2434.0300000000002</v>
      </c>
      <c r="K136" s="31">
        <v>2434.0300000000002</v>
      </c>
      <c r="L136" s="31">
        <v>2434.0300000000002</v>
      </c>
      <c r="M136" s="31">
        <v>2434.0300000000002</v>
      </c>
      <c r="N136" s="31">
        <v>2434.0300000000002</v>
      </c>
      <c r="O136" s="32">
        <f t="shared" si="2"/>
        <v>29208.359999999997</v>
      </c>
    </row>
    <row r="137" spans="1:15" x14ac:dyDescent="0.3">
      <c r="A137" s="30" t="s">
        <v>448</v>
      </c>
      <c r="B137" s="30" t="s">
        <v>212</v>
      </c>
      <c r="C137" s="31">
        <v>1623.7</v>
      </c>
      <c r="D137" s="31">
        <v>1623.7</v>
      </c>
      <c r="E137" s="31">
        <v>1623.7</v>
      </c>
      <c r="F137" s="31">
        <v>1623.7</v>
      </c>
      <c r="G137" s="31">
        <v>1623.7</v>
      </c>
      <c r="H137" s="31">
        <v>1623.7</v>
      </c>
      <c r="I137" s="31">
        <v>1623.7</v>
      </c>
      <c r="J137" s="31">
        <v>1623.7</v>
      </c>
      <c r="K137" s="31">
        <v>1623.7</v>
      </c>
      <c r="L137" s="31">
        <v>1623.7</v>
      </c>
      <c r="M137" s="31">
        <v>1623.7</v>
      </c>
      <c r="N137" s="31">
        <v>1623.7</v>
      </c>
      <c r="O137" s="32">
        <f t="shared" si="2"/>
        <v>19484.400000000005</v>
      </c>
    </row>
    <row r="138" spans="1:15" x14ac:dyDescent="0.3">
      <c r="A138" s="30" t="s">
        <v>449</v>
      </c>
      <c r="B138" s="30" t="s">
        <v>35</v>
      </c>
      <c r="C138" s="31">
        <v>2319.14</v>
      </c>
      <c r="D138" s="31">
        <v>2319.13</v>
      </c>
      <c r="E138" s="31">
        <v>2319.13</v>
      </c>
      <c r="F138" s="31">
        <v>2319.13</v>
      </c>
      <c r="G138" s="31">
        <v>2319.13</v>
      </c>
      <c r="H138" s="31">
        <v>2319.13</v>
      </c>
      <c r="I138" s="31">
        <v>2319.13</v>
      </c>
      <c r="J138" s="31">
        <v>2319.13</v>
      </c>
      <c r="K138" s="31">
        <v>2319.13</v>
      </c>
      <c r="L138" s="31">
        <v>2319.13</v>
      </c>
      <c r="M138" s="31">
        <v>2319.13</v>
      </c>
      <c r="N138" s="31">
        <v>2319.13</v>
      </c>
      <c r="O138" s="32">
        <f t="shared" si="2"/>
        <v>27829.570000000007</v>
      </c>
    </row>
    <row r="139" spans="1:15" x14ac:dyDescent="0.3">
      <c r="A139" s="30" t="s">
        <v>450</v>
      </c>
      <c r="B139" s="30" t="s">
        <v>239</v>
      </c>
      <c r="C139" s="31">
        <v>1623.7</v>
      </c>
      <c r="D139" s="31">
        <v>1623.7</v>
      </c>
      <c r="E139" s="31">
        <v>1623.7</v>
      </c>
      <c r="F139" s="31">
        <v>1623.7</v>
      </c>
      <c r="G139" s="31">
        <v>1623.7</v>
      </c>
      <c r="H139" s="31">
        <v>1623.7</v>
      </c>
      <c r="I139" s="31">
        <v>1623.7</v>
      </c>
      <c r="J139" s="31">
        <v>1623.7</v>
      </c>
      <c r="K139" s="31">
        <v>1623.7</v>
      </c>
      <c r="L139" s="31">
        <v>1623.7</v>
      </c>
      <c r="M139" s="31">
        <v>1623.7</v>
      </c>
      <c r="N139" s="31">
        <v>1623.7</v>
      </c>
      <c r="O139" s="32">
        <f t="shared" si="2"/>
        <v>19484.400000000005</v>
      </c>
    </row>
    <row r="140" spans="1:15" x14ac:dyDescent="0.3">
      <c r="A140" s="30" t="s">
        <v>451</v>
      </c>
      <c r="B140" s="30" t="s">
        <v>223</v>
      </c>
      <c r="C140" s="31">
        <v>2258.66</v>
      </c>
      <c r="D140" s="31">
        <v>2258.66</v>
      </c>
      <c r="E140" s="31">
        <v>2258.66</v>
      </c>
      <c r="F140" s="31">
        <v>2258.66</v>
      </c>
      <c r="G140" s="31">
        <v>2258.66</v>
      </c>
      <c r="H140" s="31">
        <v>2258.66</v>
      </c>
      <c r="I140" s="31">
        <v>2258.66</v>
      </c>
      <c r="J140" s="31">
        <v>2258.66</v>
      </c>
      <c r="K140" s="31">
        <v>2258.66</v>
      </c>
      <c r="L140" s="31">
        <v>2258.66</v>
      </c>
      <c r="M140" s="31">
        <v>2258.66</v>
      </c>
      <c r="N140" s="31">
        <v>2258.66</v>
      </c>
      <c r="O140" s="32">
        <f t="shared" si="2"/>
        <v>27103.919999999998</v>
      </c>
    </row>
    <row r="141" spans="1:15" x14ac:dyDescent="0.3">
      <c r="A141" s="30" t="s">
        <v>452</v>
      </c>
      <c r="B141" s="30" t="s">
        <v>213</v>
      </c>
      <c r="C141" s="31">
        <v>2319.14</v>
      </c>
      <c r="D141" s="31">
        <v>2319.13</v>
      </c>
      <c r="E141" s="31">
        <v>2319.13</v>
      </c>
      <c r="F141" s="31">
        <v>2319.13</v>
      </c>
      <c r="G141" s="31">
        <v>2319.13</v>
      </c>
      <c r="H141" s="31">
        <v>2319.13</v>
      </c>
      <c r="I141" s="31">
        <v>2319.13</v>
      </c>
      <c r="J141" s="31">
        <v>2319.13</v>
      </c>
      <c r="K141" s="31">
        <v>2319.13</v>
      </c>
      <c r="L141" s="31">
        <v>2319.13</v>
      </c>
      <c r="M141" s="31">
        <v>2319.13</v>
      </c>
      <c r="N141" s="31">
        <v>2319.13</v>
      </c>
      <c r="O141" s="32">
        <f t="shared" si="2"/>
        <v>27829.570000000007</v>
      </c>
    </row>
    <row r="142" spans="1:15" x14ac:dyDescent="0.3">
      <c r="A142" s="30" t="s">
        <v>453</v>
      </c>
      <c r="B142" s="30" t="s">
        <v>99</v>
      </c>
      <c r="C142" s="31">
        <v>2261.69</v>
      </c>
      <c r="D142" s="31">
        <v>2261.69</v>
      </c>
      <c r="E142" s="31">
        <v>2261.69</v>
      </c>
      <c r="F142" s="31">
        <v>2261.69</v>
      </c>
      <c r="G142" s="31">
        <v>2261.69</v>
      </c>
      <c r="H142" s="31">
        <v>2261.69</v>
      </c>
      <c r="I142" s="31">
        <v>2261.69</v>
      </c>
      <c r="J142" s="31">
        <v>2261.69</v>
      </c>
      <c r="K142" s="31">
        <v>2261.69</v>
      </c>
      <c r="L142" s="31">
        <v>2261.69</v>
      </c>
      <c r="M142" s="31">
        <v>2261.69</v>
      </c>
      <c r="N142" s="31">
        <v>2261.69</v>
      </c>
      <c r="O142" s="32">
        <f t="shared" si="2"/>
        <v>27140.279999999995</v>
      </c>
    </row>
    <row r="143" spans="1:15" x14ac:dyDescent="0.3">
      <c r="A143" s="30" t="s">
        <v>454</v>
      </c>
      <c r="B143" s="30" t="s">
        <v>258</v>
      </c>
      <c r="C143" s="31">
        <v>2264.71</v>
      </c>
      <c r="D143" s="31">
        <v>2264.71</v>
      </c>
      <c r="E143" s="31">
        <v>2264.71</v>
      </c>
      <c r="F143" s="31">
        <v>2264.71</v>
      </c>
      <c r="G143" s="31">
        <v>2264.71</v>
      </c>
      <c r="H143" s="31">
        <v>2264.71</v>
      </c>
      <c r="I143" s="31">
        <v>2264.71</v>
      </c>
      <c r="J143" s="31">
        <v>2264.71</v>
      </c>
      <c r="K143" s="31">
        <v>2264.71</v>
      </c>
      <c r="L143" s="31">
        <v>2264.71</v>
      </c>
      <c r="M143" s="31">
        <v>2264.71</v>
      </c>
      <c r="N143" s="31">
        <v>2264.71</v>
      </c>
      <c r="O143" s="32">
        <f t="shared" si="2"/>
        <v>27176.519999999993</v>
      </c>
    </row>
    <row r="144" spans="1:15" x14ac:dyDescent="0.3">
      <c r="A144" s="30" t="s">
        <v>455</v>
      </c>
      <c r="B144" s="30" t="s">
        <v>214</v>
      </c>
      <c r="C144" s="31">
        <v>2258.66</v>
      </c>
      <c r="D144" s="31">
        <v>2258.66</v>
      </c>
      <c r="E144" s="31">
        <v>2258.66</v>
      </c>
      <c r="F144" s="31">
        <v>2258.66</v>
      </c>
      <c r="G144" s="31">
        <v>2258.66</v>
      </c>
      <c r="H144" s="31">
        <v>2258.66</v>
      </c>
      <c r="I144" s="31">
        <v>2258.66</v>
      </c>
      <c r="J144" s="31">
        <v>2258.66</v>
      </c>
      <c r="K144" s="31">
        <v>2258.66</v>
      </c>
      <c r="L144" s="31">
        <v>2258.66</v>
      </c>
      <c r="M144" s="31">
        <v>2258.66</v>
      </c>
      <c r="N144" s="31">
        <v>2258.66</v>
      </c>
      <c r="O144" s="32">
        <f t="shared" si="2"/>
        <v>27103.919999999998</v>
      </c>
    </row>
    <row r="145" spans="1:15" x14ac:dyDescent="0.3">
      <c r="A145" s="30" t="s">
        <v>456</v>
      </c>
      <c r="B145" s="30" t="s">
        <v>272</v>
      </c>
      <c r="C145" s="31">
        <v>2319.14</v>
      </c>
      <c r="D145" s="31">
        <v>2319.13</v>
      </c>
      <c r="E145" s="31">
        <v>2319.13</v>
      </c>
      <c r="F145" s="31">
        <v>2319.13</v>
      </c>
      <c r="G145" s="31">
        <v>2319.13</v>
      </c>
      <c r="H145" s="31">
        <v>2319.13</v>
      </c>
      <c r="I145" s="31">
        <v>2319.13</v>
      </c>
      <c r="J145" s="31">
        <v>2319.13</v>
      </c>
      <c r="K145" s="31">
        <v>2319.13</v>
      </c>
      <c r="L145" s="31">
        <v>2319.13</v>
      </c>
      <c r="M145" s="31">
        <v>2319.13</v>
      </c>
      <c r="N145" s="31">
        <v>2319.13</v>
      </c>
      <c r="O145" s="32">
        <f t="shared" si="2"/>
        <v>27829.570000000007</v>
      </c>
    </row>
    <row r="146" spans="1:15" x14ac:dyDescent="0.3">
      <c r="A146" s="30" t="s">
        <v>457</v>
      </c>
      <c r="B146" s="30" t="s">
        <v>285</v>
      </c>
      <c r="C146" s="31">
        <v>2319.14</v>
      </c>
      <c r="D146" s="31">
        <v>2319.13</v>
      </c>
      <c r="E146" s="31">
        <v>2319.13</v>
      </c>
      <c r="F146" s="31">
        <v>2319.13</v>
      </c>
      <c r="G146" s="31">
        <v>2319.13</v>
      </c>
      <c r="H146" s="31">
        <v>2319.13</v>
      </c>
      <c r="I146" s="31">
        <v>2319.13</v>
      </c>
      <c r="J146" s="31">
        <v>2319.13</v>
      </c>
      <c r="K146" s="31">
        <v>2319.13</v>
      </c>
      <c r="L146" s="31">
        <v>2319.13</v>
      </c>
      <c r="M146" s="31">
        <v>2319.13</v>
      </c>
      <c r="N146" s="31">
        <v>2319.13</v>
      </c>
      <c r="O146" s="32">
        <f t="shared" si="2"/>
        <v>27829.570000000007</v>
      </c>
    </row>
    <row r="147" spans="1:15" x14ac:dyDescent="0.3">
      <c r="A147" s="30" t="s">
        <v>458</v>
      </c>
      <c r="B147" s="30" t="s">
        <v>289</v>
      </c>
      <c r="C147" s="31">
        <v>2319.14</v>
      </c>
      <c r="D147" s="31">
        <v>2319.13</v>
      </c>
      <c r="E147" s="31">
        <v>2319.13</v>
      </c>
      <c r="F147" s="31">
        <v>2319.13</v>
      </c>
      <c r="G147" s="31">
        <v>2319.13</v>
      </c>
      <c r="H147" s="31">
        <v>2319.13</v>
      </c>
      <c r="I147" s="31">
        <v>2319.13</v>
      </c>
      <c r="J147" s="31">
        <v>2319.13</v>
      </c>
      <c r="K147" s="31">
        <v>2319.13</v>
      </c>
      <c r="L147" s="31">
        <v>2319.13</v>
      </c>
      <c r="M147" s="31">
        <v>2319.13</v>
      </c>
      <c r="N147" s="31">
        <v>2319.13</v>
      </c>
      <c r="O147" s="32">
        <f t="shared" si="2"/>
        <v>27829.570000000007</v>
      </c>
    </row>
    <row r="148" spans="1:15" x14ac:dyDescent="0.3">
      <c r="A148" s="30" t="s">
        <v>459</v>
      </c>
      <c r="B148" s="30" t="s">
        <v>111</v>
      </c>
      <c r="C148" s="31">
        <v>1623.7</v>
      </c>
      <c r="D148" s="31">
        <v>1623.7</v>
      </c>
      <c r="E148" s="31">
        <v>1623.7</v>
      </c>
      <c r="F148" s="31">
        <v>1623.7</v>
      </c>
      <c r="G148" s="31">
        <v>1623.7</v>
      </c>
      <c r="H148" s="31">
        <v>1623.7</v>
      </c>
      <c r="I148" s="31">
        <v>1623.7</v>
      </c>
      <c r="J148" s="31">
        <v>1623.7</v>
      </c>
      <c r="K148" s="31">
        <v>1623.7</v>
      </c>
      <c r="L148" s="31">
        <v>1623.7</v>
      </c>
      <c r="M148" s="31">
        <v>1623.7</v>
      </c>
      <c r="N148" s="31">
        <v>1623.7</v>
      </c>
      <c r="O148" s="32">
        <f t="shared" si="2"/>
        <v>19484.400000000005</v>
      </c>
    </row>
    <row r="149" spans="1:15" x14ac:dyDescent="0.3">
      <c r="A149" s="30" t="s">
        <v>460</v>
      </c>
      <c r="B149" s="30" t="s">
        <v>156</v>
      </c>
      <c r="C149" s="31">
        <v>1626.72</v>
      </c>
      <c r="D149" s="31">
        <v>1626.72</v>
      </c>
      <c r="E149" s="31">
        <v>1626.72</v>
      </c>
      <c r="F149" s="31">
        <v>1626.72</v>
      </c>
      <c r="G149" s="31">
        <v>1626.72</v>
      </c>
      <c r="H149" s="31">
        <v>1626.72</v>
      </c>
      <c r="I149" s="31">
        <v>1626.72</v>
      </c>
      <c r="J149" s="31">
        <v>1626.72</v>
      </c>
      <c r="K149" s="31">
        <v>1626.72</v>
      </c>
      <c r="L149" s="31">
        <v>1626.72</v>
      </c>
      <c r="M149" s="31">
        <v>1626.72</v>
      </c>
      <c r="N149" s="31">
        <v>1626.72</v>
      </c>
      <c r="O149" s="32">
        <f t="shared" si="2"/>
        <v>19520.64</v>
      </c>
    </row>
    <row r="150" spans="1:15" x14ac:dyDescent="0.3">
      <c r="A150" s="30" t="s">
        <v>461</v>
      </c>
      <c r="B150" s="30" t="s">
        <v>128</v>
      </c>
      <c r="C150" s="31">
        <v>1623.7</v>
      </c>
      <c r="D150" s="31">
        <v>1623.7</v>
      </c>
      <c r="E150" s="31">
        <v>1623.7</v>
      </c>
      <c r="F150" s="31">
        <v>1623.7</v>
      </c>
      <c r="G150" s="31">
        <v>1623.7</v>
      </c>
      <c r="H150" s="31">
        <v>1623.7</v>
      </c>
      <c r="I150" s="31">
        <v>1623.7</v>
      </c>
      <c r="J150" s="31">
        <v>1623.7</v>
      </c>
      <c r="K150" s="31">
        <v>1623.7</v>
      </c>
      <c r="L150" s="31">
        <v>1623.7</v>
      </c>
      <c r="M150" s="31">
        <v>1623.7</v>
      </c>
      <c r="N150" s="31">
        <v>1623.7</v>
      </c>
      <c r="O150" s="32">
        <f t="shared" si="2"/>
        <v>19484.400000000005</v>
      </c>
    </row>
    <row r="151" spans="1:15" x14ac:dyDescent="0.3">
      <c r="A151" s="30" t="s">
        <v>462</v>
      </c>
      <c r="B151" s="30" t="s">
        <v>112</v>
      </c>
      <c r="C151" s="31">
        <v>1620.68</v>
      </c>
      <c r="D151" s="31">
        <v>1620.67</v>
      </c>
      <c r="E151" s="31">
        <v>1620.67</v>
      </c>
      <c r="F151" s="31">
        <v>1620.67</v>
      </c>
      <c r="G151" s="31">
        <v>1620.67</v>
      </c>
      <c r="H151" s="31">
        <v>1620.67</v>
      </c>
      <c r="I151" s="31">
        <v>1620.67</v>
      </c>
      <c r="J151" s="31">
        <v>1620.67</v>
      </c>
      <c r="K151" s="31">
        <v>1620.67</v>
      </c>
      <c r="L151" s="31">
        <v>1620.67</v>
      </c>
      <c r="M151" s="31">
        <v>1620.67</v>
      </c>
      <c r="N151" s="31">
        <v>1620.67</v>
      </c>
      <c r="O151" s="32">
        <f t="shared" si="2"/>
        <v>19448.050000000003</v>
      </c>
    </row>
    <row r="152" spans="1:15" x14ac:dyDescent="0.3">
      <c r="A152" s="30" t="s">
        <v>463</v>
      </c>
      <c r="B152" s="30" t="s">
        <v>246</v>
      </c>
      <c r="C152" s="31">
        <v>1623.7</v>
      </c>
      <c r="D152" s="31">
        <v>1623.7</v>
      </c>
      <c r="E152" s="31">
        <v>1623.7</v>
      </c>
      <c r="F152" s="31">
        <v>1623.7</v>
      </c>
      <c r="G152" s="31">
        <v>1623.7</v>
      </c>
      <c r="H152" s="31">
        <v>1623.7</v>
      </c>
      <c r="I152" s="31">
        <v>1623.7</v>
      </c>
      <c r="J152" s="31">
        <v>1623.7</v>
      </c>
      <c r="K152" s="31">
        <v>1623.7</v>
      </c>
      <c r="L152" s="31">
        <v>1623.7</v>
      </c>
      <c r="M152" s="31">
        <v>1623.7</v>
      </c>
      <c r="N152" s="31">
        <v>1623.7</v>
      </c>
      <c r="O152" s="32">
        <f t="shared" si="2"/>
        <v>19484.400000000005</v>
      </c>
    </row>
    <row r="153" spans="1:15" x14ac:dyDescent="0.3">
      <c r="A153" s="30" t="s">
        <v>464</v>
      </c>
      <c r="B153" s="30" t="s">
        <v>247</v>
      </c>
      <c r="C153" s="31">
        <v>1623.7</v>
      </c>
      <c r="D153" s="31">
        <v>1623.7</v>
      </c>
      <c r="E153" s="31">
        <v>1623.7</v>
      </c>
      <c r="F153" s="31">
        <v>1623.7</v>
      </c>
      <c r="G153" s="31">
        <v>1623.7</v>
      </c>
      <c r="H153" s="31">
        <v>1623.7</v>
      </c>
      <c r="I153" s="31">
        <v>1623.7</v>
      </c>
      <c r="J153" s="31">
        <v>1623.7</v>
      </c>
      <c r="K153" s="31">
        <v>1623.7</v>
      </c>
      <c r="L153" s="31">
        <v>1623.7</v>
      </c>
      <c r="M153" s="31">
        <v>1623.7</v>
      </c>
      <c r="N153" s="31">
        <v>1623.7</v>
      </c>
      <c r="O153" s="32">
        <f t="shared" si="2"/>
        <v>19484.400000000005</v>
      </c>
    </row>
    <row r="154" spans="1:15" x14ac:dyDescent="0.3">
      <c r="A154" s="30" t="s">
        <v>465</v>
      </c>
      <c r="B154" s="30" t="s">
        <v>177</v>
      </c>
      <c r="C154" s="31">
        <v>1617.64</v>
      </c>
      <c r="D154" s="31">
        <v>1617.65</v>
      </c>
      <c r="E154" s="31">
        <v>1617.65</v>
      </c>
      <c r="F154" s="31">
        <v>1617.65</v>
      </c>
      <c r="G154" s="31">
        <v>1617.65</v>
      </c>
      <c r="H154" s="31">
        <v>1617.65</v>
      </c>
      <c r="I154" s="31">
        <v>1617.65</v>
      </c>
      <c r="J154" s="31">
        <v>1617.65</v>
      </c>
      <c r="K154" s="31">
        <v>1617.65</v>
      </c>
      <c r="L154" s="31">
        <v>1617.65</v>
      </c>
      <c r="M154" s="31">
        <v>1617.65</v>
      </c>
      <c r="N154" s="31">
        <v>1617.65</v>
      </c>
      <c r="O154" s="32">
        <f t="shared" si="2"/>
        <v>19411.79</v>
      </c>
    </row>
    <row r="155" spans="1:15" x14ac:dyDescent="0.3">
      <c r="A155" s="30" t="s">
        <v>466</v>
      </c>
      <c r="B155" s="30" t="s">
        <v>186</v>
      </c>
      <c r="C155" s="31">
        <v>1617.64</v>
      </c>
      <c r="D155" s="31">
        <v>1617.65</v>
      </c>
      <c r="E155" s="31">
        <v>1617.65</v>
      </c>
      <c r="F155" s="31">
        <v>1617.65</v>
      </c>
      <c r="G155" s="31">
        <v>1617.65</v>
      </c>
      <c r="H155" s="31">
        <v>1617.65</v>
      </c>
      <c r="I155" s="31">
        <v>1617.65</v>
      </c>
      <c r="J155" s="31">
        <v>1617.65</v>
      </c>
      <c r="K155" s="31">
        <v>1617.65</v>
      </c>
      <c r="L155" s="31">
        <v>1617.65</v>
      </c>
      <c r="M155" s="31">
        <v>1617.65</v>
      </c>
      <c r="N155" s="31">
        <v>1617.65</v>
      </c>
      <c r="O155" s="32">
        <f t="shared" si="2"/>
        <v>19411.79</v>
      </c>
    </row>
    <row r="156" spans="1:15" x14ac:dyDescent="0.3">
      <c r="A156" s="30" t="s">
        <v>467</v>
      </c>
      <c r="B156" s="30" t="s">
        <v>205</v>
      </c>
      <c r="C156" s="31">
        <v>1620.68</v>
      </c>
      <c r="D156" s="31">
        <v>1620.67</v>
      </c>
      <c r="E156" s="31">
        <v>1620.67</v>
      </c>
      <c r="F156" s="31">
        <v>1620.67</v>
      </c>
      <c r="G156" s="31">
        <v>1620.67</v>
      </c>
      <c r="H156" s="31">
        <v>1620.67</v>
      </c>
      <c r="I156" s="31">
        <v>1620.67</v>
      </c>
      <c r="J156" s="31">
        <v>1620.67</v>
      </c>
      <c r="K156" s="31">
        <v>1620.67</v>
      </c>
      <c r="L156" s="31">
        <v>1620.67</v>
      </c>
      <c r="M156" s="31">
        <v>1620.67</v>
      </c>
      <c r="N156" s="31">
        <v>1620.67</v>
      </c>
      <c r="O156" s="32">
        <f t="shared" si="2"/>
        <v>19448.050000000003</v>
      </c>
    </row>
    <row r="157" spans="1:15" x14ac:dyDescent="0.3">
      <c r="A157" s="30" t="s">
        <v>468</v>
      </c>
      <c r="B157" s="30" t="s">
        <v>204</v>
      </c>
      <c r="C157" s="31">
        <v>1617.64</v>
      </c>
      <c r="D157" s="31">
        <v>1617.65</v>
      </c>
      <c r="E157" s="31">
        <v>1617.65</v>
      </c>
      <c r="F157" s="31">
        <v>1617.65</v>
      </c>
      <c r="G157" s="31">
        <v>1617.65</v>
      </c>
      <c r="H157" s="31">
        <v>1617.65</v>
      </c>
      <c r="I157" s="31">
        <v>1617.65</v>
      </c>
      <c r="J157" s="31">
        <v>1617.65</v>
      </c>
      <c r="K157" s="31">
        <v>1617.65</v>
      </c>
      <c r="L157" s="31">
        <v>1617.65</v>
      </c>
      <c r="M157" s="31">
        <v>1617.65</v>
      </c>
      <c r="N157" s="31">
        <v>1617.65</v>
      </c>
      <c r="O157" s="32">
        <f t="shared" si="2"/>
        <v>19411.79</v>
      </c>
    </row>
    <row r="158" spans="1:15" x14ac:dyDescent="0.3">
      <c r="A158" s="30" t="s">
        <v>469</v>
      </c>
      <c r="B158" s="30" t="s">
        <v>84</v>
      </c>
      <c r="C158" s="31">
        <v>1623.7</v>
      </c>
      <c r="D158" s="31">
        <v>1623.7</v>
      </c>
      <c r="E158" s="31">
        <v>1623.7</v>
      </c>
      <c r="F158" s="31">
        <v>1623.7</v>
      </c>
      <c r="G158" s="31">
        <v>1623.7</v>
      </c>
      <c r="H158" s="31">
        <v>1623.7</v>
      </c>
      <c r="I158" s="31">
        <v>1623.7</v>
      </c>
      <c r="J158" s="31">
        <v>1623.7</v>
      </c>
      <c r="K158" s="31">
        <v>1623.7</v>
      </c>
      <c r="L158" s="31">
        <v>1623.7</v>
      </c>
      <c r="M158" s="31">
        <v>1623.7</v>
      </c>
      <c r="N158" s="31">
        <v>1623.7</v>
      </c>
      <c r="O158" s="32">
        <f t="shared" si="2"/>
        <v>19484.400000000005</v>
      </c>
    </row>
    <row r="159" spans="1:15" x14ac:dyDescent="0.3">
      <c r="A159" s="30" t="s">
        <v>470</v>
      </c>
      <c r="B159" s="30" t="s">
        <v>291</v>
      </c>
      <c r="C159" s="31">
        <v>1617.64</v>
      </c>
      <c r="D159" s="31">
        <v>1617.65</v>
      </c>
      <c r="E159" s="31">
        <v>1617.65</v>
      </c>
      <c r="F159" s="31">
        <v>1617.65</v>
      </c>
      <c r="G159" s="31">
        <v>1617.65</v>
      </c>
      <c r="H159" s="31">
        <v>1617.65</v>
      </c>
      <c r="I159" s="31">
        <v>1617.65</v>
      </c>
      <c r="J159" s="31">
        <v>1617.65</v>
      </c>
      <c r="K159" s="31">
        <v>1617.65</v>
      </c>
      <c r="L159" s="31">
        <v>1617.65</v>
      </c>
      <c r="M159" s="31">
        <v>1617.65</v>
      </c>
      <c r="N159" s="31">
        <v>1617.65</v>
      </c>
      <c r="O159" s="32">
        <f t="shared" si="2"/>
        <v>19411.79</v>
      </c>
    </row>
    <row r="160" spans="1:15" x14ac:dyDescent="0.3">
      <c r="A160" s="30" t="s">
        <v>471</v>
      </c>
      <c r="B160" s="30" t="s">
        <v>221</v>
      </c>
      <c r="C160" s="31">
        <v>1623.7</v>
      </c>
      <c r="D160" s="31">
        <v>1623.7</v>
      </c>
      <c r="E160" s="31">
        <v>1623.7</v>
      </c>
      <c r="F160" s="31">
        <v>1623.7</v>
      </c>
      <c r="G160" s="31">
        <v>1623.7</v>
      </c>
      <c r="H160" s="31">
        <v>1623.7</v>
      </c>
      <c r="I160" s="31">
        <v>1623.7</v>
      </c>
      <c r="J160" s="31">
        <v>1623.7</v>
      </c>
      <c r="K160" s="31">
        <v>1623.7</v>
      </c>
      <c r="L160" s="31">
        <v>1623.7</v>
      </c>
      <c r="M160" s="31">
        <v>1623.7</v>
      </c>
      <c r="N160" s="31">
        <v>1623.7</v>
      </c>
      <c r="O160" s="32">
        <f t="shared" si="2"/>
        <v>19484.400000000005</v>
      </c>
    </row>
    <row r="161" spans="1:15" x14ac:dyDescent="0.3">
      <c r="A161" s="30" t="s">
        <v>472</v>
      </c>
      <c r="B161" s="30" t="s">
        <v>183</v>
      </c>
      <c r="C161" s="31">
        <v>1620.68</v>
      </c>
      <c r="D161" s="31">
        <v>1620.67</v>
      </c>
      <c r="E161" s="31">
        <v>1620.67</v>
      </c>
      <c r="F161" s="31">
        <v>1620.67</v>
      </c>
      <c r="G161" s="31">
        <v>1620.67</v>
      </c>
      <c r="H161" s="31">
        <v>1620.67</v>
      </c>
      <c r="I161" s="31">
        <v>1620.67</v>
      </c>
      <c r="J161" s="31">
        <v>1620.67</v>
      </c>
      <c r="K161" s="31">
        <v>1620.67</v>
      </c>
      <c r="L161" s="31">
        <v>1620.67</v>
      </c>
      <c r="M161" s="31">
        <v>1620.67</v>
      </c>
      <c r="N161" s="31">
        <v>1620.67</v>
      </c>
      <c r="O161" s="32">
        <f t="shared" si="2"/>
        <v>19448.050000000003</v>
      </c>
    </row>
    <row r="162" spans="1:15" x14ac:dyDescent="0.3">
      <c r="A162" s="30" t="s">
        <v>473</v>
      </c>
      <c r="B162" s="30" t="s">
        <v>255</v>
      </c>
      <c r="C162" s="31">
        <v>1620.68</v>
      </c>
      <c r="D162" s="31">
        <v>1620.67</v>
      </c>
      <c r="E162" s="31">
        <v>1620.67</v>
      </c>
      <c r="F162" s="31">
        <v>1620.67</v>
      </c>
      <c r="G162" s="31">
        <v>1620.67</v>
      </c>
      <c r="H162" s="31">
        <v>1620.67</v>
      </c>
      <c r="I162" s="31">
        <v>1620.67</v>
      </c>
      <c r="J162" s="31">
        <v>1620.67</v>
      </c>
      <c r="K162" s="31">
        <v>1620.67</v>
      </c>
      <c r="L162" s="31">
        <v>1620.67</v>
      </c>
      <c r="M162" s="31">
        <v>1620.67</v>
      </c>
      <c r="N162" s="31">
        <v>1620.67</v>
      </c>
      <c r="O162" s="32">
        <f t="shared" si="2"/>
        <v>19448.050000000003</v>
      </c>
    </row>
    <row r="163" spans="1:15" x14ac:dyDescent="0.3">
      <c r="A163" s="30" t="s">
        <v>474</v>
      </c>
      <c r="B163" s="30" t="s">
        <v>80</v>
      </c>
      <c r="C163" s="31">
        <v>1617.64</v>
      </c>
      <c r="D163" s="31">
        <v>1617.65</v>
      </c>
      <c r="E163" s="31">
        <v>1617.65</v>
      </c>
      <c r="F163" s="31">
        <v>1617.65</v>
      </c>
      <c r="G163" s="31">
        <v>1617.65</v>
      </c>
      <c r="H163" s="31">
        <v>1617.65</v>
      </c>
      <c r="I163" s="31">
        <v>1617.65</v>
      </c>
      <c r="J163" s="31">
        <v>1617.65</v>
      </c>
      <c r="K163" s="31">
        <v>1617.65</v>
      </c>
      <c r="L163" s="31">
        <v>1617.65</v>
      </c>
      <c r="M163" s="31">
        <v>1617.65</v>
      </c>
      <c r="N163" s="31">
        <v>1617.65</v>
      </c>
      <c r="O163" s="32">
        <f t="shared" si="2"/>
        <v>19411.79</v>
      </c>
    </row>
    <row r="164" spans="1:15" x14ac:dyDescent="0.3">
      <c r="A164" s="30" t="s">
        <v>475</v>
      </c>
      <c r="B164" s="30" t="s">
        <v>225</v>
      </c>
      <c r="C164" s="31">
        <v>1623.7</v>
      </c>
      <c r="D164" s="31">
        <v>1623.7</v>
      </c>
      <c r="E164" s="31">
        <v>1623.7</v>
      </c>
      <c r="F164" s="31">
        <v>1623.7</v>
      </c>
      <c r="G164" s="31">
        <v>1623.7</v>
      </c>
      <c r="H164" s="31">
        <v>1623.7</v>
      </c>
      <c r="I164" s="31">
        <v>1623.7</v>
      </c>
      <c r="J164" s="31">
        <v>1623.7</v>
      </c>
      <c r="K164" s="31">
        <v>1623.7</v>
      </c>
      <c r="L164" s="31">
        <v>1623.7</v>
      </c>
      <c r="M164" s="31">
        <v>1623.7</v>
      </c>
      <c r="N164" s="31">
        <v>1623.7</v>
      </c>
      <c r="O164" s="32">
        <f t="shared" si="2"/>
        <v>19484.400000000005</v>
      </c>
    </row>
    <row r="165" spans="1:15" x14ac:dyDescent="0.3">
      <c r="A165" s="30" t="s">
        <v>476</v>
      </c>
      <c r="B165" s="30" t="s">
        <v>178</v>
      </c>
      <c r="C165" s="31">
        <v>1620.68</v>
      </c>
      <c r="D165" s="31">
        <v>1620.67</v>
      </c>
      <c r="E165" s="31">
        <v>1620.67</v>
      </c>
      <c r="F165" s="31">
        <v>1620.67</v>
      </c>
      <c r="G165" s="31">
        <v>1620.67</v>
      </c>
      <c r="H165" s="31">
        <v>1620.67</v>
      </c>
      <c r="I165" s="31">
        <v>1620.67</v>
      </c>
      <c r="J165" s="31">
        <v>1620.67</v>
      </c>
      <c r="K165" s="31">
        <v>1620.67</v>
      </c>
      <c r="L165" s="31">
        <v>1620.67</v>
      </c>
      <c r="M165" s="31">
        <v>1620.67</v>
      </c>
      <c r="N165" s="31">
        <v>1620.67</v>
      </c>
      <c r="O165" s="32">
        <f t="shared" si="2"/>
        <v>19448.050000000003</v>
      </c>
    </row>
    <row r="166" spans="1:15" x14ac:dyDescent="0.3">
      <c r="A166" s="30" t="s">
        <v>477</v>
      </c>
      <c r="B166" s="30" t="s">
        <v>152</v>
      </c>
      <c r="C166" s="31">
        <v>1626.72</v>
      </c>
      <c r="D166" s="31">
        <v>1626.72</v>
      </c>
      <c r="E166" s="31">
        <v>1626.72</v>
      </c>
      <c r="F166" s="31">
        <v>1626.72</v>
      </c>
      <c r="G166" s="31">
        <v>1626.72</v>
      </c>
      <c r="H166" s="31">
        <v>1626.72</v>
      </c>
      <c r="I166" s="31">
        <v>1626.72</v>
      </c>
      <c r="J166" s="31">
        <v>1626.72</v>
      </c>
      <c r="K166" s="31">
        <v>1626.72</v>
      </c>
      <c r="L166" s="31">
        <v>1626.72</v>
      </c>
      <c r="M166" s="31">
        <v>1626.72</v>
      </c>
      <c r="N166" s="31">
        <v>1626.72</v>
      </c>
      <c r="O166" s="32">
        <f t="shared" si="2"/>
        <v>19520.64</v>
      </c>
    </row>
    <row r="167" spans="1:15" x14ac:dyDescent="0.3">
      <c r="A167" s="30" t="s">
        <v>478</v>
      </c>
      <c r="B167" s="30" t="s">
        <v>147</v>
      </c>
      <c r="C167" s="31">
        <v>1617.64</v>
      </c>
      <c r="D167" s="31">
        <v>1617.65</v>
      </c>
      <c r="E167" s="31">
        <v>1617.65</v>
      </c>
      <c r="F167" s="31">
        <v>1617.65</v>
      </c>
      <c r="G167" s="31">
        <v>1617.65</v>
      </c>
      <c r="H167" s="31">
        <v>1617.65</v>
      </c>
      <c r="I167" s="31">
        <v>1617.65</v>
      </c>
      <c r="J167" s="31">
        <v>1617.65</v>
      </c>
      <c r="K167" s="31">
        <v>1617.65</v>
      </c>
      <c r="L167" s="31">
        <v>1617.65</v>
      </c>
      <c r="M167" s="31">
        <v>1617.65</v>
      </c>
      <c r="N167" s="31">
        <v>1617.65</v>
      </c>
      <c r="O167" s="32">
        <f t="shared" si="2"/>
        <v>19411.79</v>
      </c>
    </row>
    <row r="168" spans="1:15" x14ac:dyDescent="0.3">
      <c r="A168" s="30" t="s">
        <v>479</v>
      </c>
      <c r="B168" s="30" t="s">
        <v>173</v>
      </c>
      <c r="C168" s="31">
        <v>1617.64</v>
      </c>
      <c r="D168" s="31">
        <v>1617.65</v>
      </c>
      <c r="E168" s="31">
        <v>1617.65</v>
      </c>
      <c r="F168" s="31">
        <v>1617.65</v>
      </c>
      <c r="G168" s="31">
        <v>1617.65</v>
      </c>
      <c r="H168" s="31">
        <v>1617.65</v>
      </c>
      <c r="I168" s="31">
        <v>1617.65</v>
      </c>
      <c r="J168" s="31">
        <v>1617.65</v>
      </c>
      <c r="K168" s="31">
        <v>1617.65</v>
      </c>
      <c r="L168" s="31">
        <v>1617.65</v>
      </c>
      <c r="M168" s="31">
        <v>1617.65</v>
      </c>
      <c r="N168" s="31">
        <v>1617.65</v>
      </c>
      <c r="O168" s="32">
        <f t="shared" si="2"/>
        <v>19411.79</v>
      </c>
    </row>
    <row r="169" spans="1:15" x14ac:dyDescent="0.3">
      <c r="A169" s="30" t="s">
        <v>480</v>
      </c>
      <c r="B169" s="30" t="s">
        <v>116</v>
      </c>
      <c r="C169" s="31">
        <v>1620.68</v>
      </c>
      <c r="D169" s="31">
        <v>1620.67</v>
      </c>
      <c r="E169" s="31">
        <v>1620.67</v>
      </c>
      <c r="F169" s="31">
        <v>1620.67</v>
      </c>
      <c r="G169" s="31">
        <v>1620.67</v>
      </c>
      <c r="H169" s="31">
        <v>1620.67</v>
      </c>
      <c r="I169" s="31">
        <v>1620.67</v>
      </c>
      <c r="J169" s="31">
        <v>1620.67</v>
      </c>
      <c r="K169" s="31">
        <v>1620.67</v>
      </c>
      <c r="L169" s="31">
        <v>1620.67</v>
      </c>
      <c r="M169" s="31">
        <v>1620.67</v>
      </c>
      <c r="N169" s="31">
        <v>1620.67</v>
      </c>
      <c r="O169" s="32">
        <f t="shared" si="2"/>
        <v>19448.050000000003</v>
      </c>
    </row>
    <row r="170" spans="1:15" x14ac:dyDescent="0.3">
      <c r="A170" s="30" t="s">
        <v>481</v>
      </c>
      <c r="B170" s="30" t="s">
        <v>233</v>
      </c>
      <c r="C170" s="31">
        <v>1623.7</v>
      </c>
      <c r="D170" s="31">
        <v>1623.7</v>
      </c>
      <c r="E170" s="31">
        <v>1623.7</v>
      </c>
      <c r="F170" s="31">
        <v>1623.7</v>
      </c>
      <c r="G170" s="31">
        <v>1623.7</v>
      </c>
      <c r="H170" s="31">
        <v>1623.7</v>
      </c>
      <c r="I170" s="31">
        <v>1623.7</v>
      </c>
      <c r="J170" s="31">
        <v>1623.7</v>
      </c>
      <c r="K170" s="31">
        <v>1623.7</v>
      </c>
      <c r="L170" s="31">
        <v>1623.7</v>
      </c>
      <c r="M170" s="31">
        <v>1623.7</v>
      </c>
      <c r="N170" s="31">
        <v>1623.7</v>
      </c>
      <c r="O170" s="32">
        <f t="shared" si="2"/>
        <v>19484.400000000005</v>
      </c>
    </row>
    <row r="171" spans="1:15" x14ac:dyDescent="0.3">
      <c r="A171" s="30" t="s">
        <v>482</v>
      </c>
      <c r="B171" s="30" t="s">
        <v>232</v>
      </c>
      <c r="C171" s="31">
        <v>2258.66</v>
      </c>
      <c r="D171" s="31">
        <v>2258.66</v>
      </c>
      <c r="E171" s="31">
        <v>2258.66</v>
      </c>
      <c r="F171" s="31">
        <v>2258.66</v>
      </c>
      <c r="G171" s="31">
        <v>2258.66</v>
      </c>
      <c r="H171" s="31">
        <v>2258.66</v>
      </c>
      <c r="I171" s="31">
        <v>2258.66</v>
      </c>
      <c r="J171" s="31">
        <v>2258.66</v>
      </c>
      <c r="K171" s="31">
        <v>2258.66</v>
      </c>
      <c r="L171" s="31">
        <v>2258.66</v>
      </c>
      <c r="M171" s="31">
        <v>2258.66</v>
      </c>
      <c r="N171" s="31">
        <v>2258.66</v>
      </c>
      <c r="O171" s="32">
        <f t="shared" si="2"/>
        <v>27103.919999999998</v>
      </c>
    </row>
    <row r="172" spans="1:15" x14ac:dyDescent="0.3">
      <c r="A172" s="30" t="s">
        <v>483</v>
      </c>
      <c r="B172" s="30" t="s">
        <v>242</v>
      </c>
      <c r="C172" s="31">
        <v>1623.7</v>
      </c>
      <c r="D172" s="31">
        <v>1623.7</v>
      </c>
      <c r="E172" s="31">
        <v>1623.7</v>
      </c>
      <c r="F172" s="31">
        <v>1623.7</v>
      </c>
      <c r="G172" s="31">
        <v>1623.7</v>
      </c>
      <c r="H172" s="31">
        <v>1623.7</v>
      </c>
      <c r="I172" s="31">
        <v>1623.7</v>
      </c>
      <c r="J172" s="31">
        <v>1623.7</v>
      </c>
      <c r="K172" s="31">
        <v>1623.7</v>
      </c>
      <c r="L172" s="31">
        <v>1623.7</v>
      </c>
      <c r="M172" s="31">
        <v>1623.7</v>
      </c>
      <c r="N172" s="31">
        <v>1623.7</v>
      </c>
      <c r="O172" s="32">
        <f t="shared" si="2"/>
        <v>19484.400000000005</v>
      </c>
    </row>
    <row r="173" spans="1:15" x14ac:dyDescent="0.3">
      <c r="A173" s="30" t="s">
        <v>484</v>
      </c>
      <c r="B173" s="30" t="s">
        <v>190</v>
      </c>
      <c r="C173" s="31">
        <v>1617.64</v>
      </c>
      <c r="D173" s="31">
        <v>1617.65</v>
      </c>
      <c r="E173" s="31">
        <v>1617.65</v>
      </c>
      <c r="F173" s="31">
        <v>1617.65</v>
      </c>
      <c r="G173" s="31">
        <v>1617.65</v>
      </c>
      <c r="H173" s="31">
        <v>1617.65</v>
      </c>
      <c r="I173" s="31">
        <v>1617.65</v>
      </c>
      <c r="J173" s="31">
        <v>1617.65</v>
      </c>
      <c r="K173" s="31">
        <v>1617.65</v>
      </c>
      <c r="L173" s="31">
        <v>1617.65</v>
      </c>
      <c r="M173" s="31">
        <v>1617.65</v>
      </c>
      <c r="N173" s="31">
        <v>1617.65</v>
      </c>
      <c r="O173" s="32">
        <f t="shared" si="2"/>
        <v>19411.79</v>
      </c>
    </row>
    <row r="174" spans="1:15" x14ac:dyDescent="0.3">
      <c r="A174" s="30" t="s">
        <v>485</v>
      </c>
      <c r="B174" s="30" t="s">
        <v>155</v>
      </c>
      <c r="C174" s="31">
        <v>1623.7</v>
      </c>
      <c r="D174" s="31">
        <v>1623.7</v>
      </c>
      <c r="E174" s="31">
        <v>1623.7</v>
      </c>
      <c r="F174" s="31">
        <v>1623.7</v>
      </c>
      <c r="G174" s="31">
        <v>1623.7</v>
      </c>
      <c r="H174" s="31">
        <v>1623.7</v>
      </c>
      <c r="I174" s="31">
        <v>1623.7</v>
      </c>
      <c r="J174" s="31">
        <v>1623.7</v>
      </c>
      <c r="K174" s="31">
        <v>1623.7</v>
      </c>
      <c r="L174" s="31">
        <v>1623.7</v>
      </c>
      <c r="M174" s="31">
        <v>1623.7</v>
      </c>
      <c r="N174" s="31">
        <v>1623.7</v>
      </c>
      <c r="O174" s="32">
        <f t="shared" si="2"/>
        <v>19484.400000000005</v>
      </c>
    </row>
    <row r="175" spans="1:15" x14ac:dyDescent="0.3">
      <c r="A175" s="30" t="s">
        <v>486</v>
      </c>
      <c r="B175" s="30" t="s">
        <v>58</v>
      </c>
      <c r="C175" s="31">
        <v>1626.72</v>
      </c>
      <c r="D175" s="31">
        <v>1626.72</v>
      </c>
      <c r="E175" s="31">
        <v>1626.72</v>
      </c>
      <c r="F175" s="31">
        <v>1626.72</v>
      </c>
      <c r="G175" s="31">
        <v>1626.72</v>
      </c>
      <c r="H175" s="31">
        <v>1626.72</v>
      </c>
      <c r="I175" s="31">
        <v>1626.72</v>
      </c>
      <c r="J175" s="31">
        <v>1626.72</v>
      </c>
      <c r="K175" s="31">
        <v>1626.72</v>
      </c>
      <c r="L175" s="31">
        <v>1626.72</v>
      </c>
      <c r="M175" s="31">
        <v>1626.72</v>
      </c>
      <c r="N175" s="31">
        <v>1626.72</v>
      </c>
      <c r="O175" s="32">
        <f t="shared" si="2"/>
        <v>19520.64</v>
      </c>
    </row>
    <row r="176" spans="1:15" x14ac:dyDescent="0.3">
      <c r="A176" s="30" t="s">
        <v>487</v>
      </c>
      <c r="B176" s="30" t="s">
        <v>102</v>
      </c>
      <c r="C176" s="31">
        <v>1623.7</v>
      </c>
      <c r="D176" s="31">
        <v>1623.7</v>
      </c>
      <c r="E176" s="31">
        <v>1623.7</v>
      </c>
      <c r="F176" s="31">
        <v>1623.7</v>
      </c>
      <c r="G176" s="31">
        <v>1623.7</v>
      </c>
      <c r="H176" s="31">
        <v>1623.7</v>
      </c>
      <c r="I176" s="31">
        <v>1623.7</v>
      </c>
      <c r="J176" s="31">
        <v>1623.7</v>
      </c>
      <c r="K176" s="31">
        <v>1623.7</v>
      </c>
      <c r="L176" s="31">
        <v>1623.7</v>
      </c>
      <c r="M176" s="31">
        <v>1623.7</v>
      </c>
      <c r="N176" s="31">
        <v>1623.7</v>
      </c>
      <c r="O176" s="32">
        <f t="shared" si="2"/>
        <v>19484.400000000005</v>
      </c>
    </row>
    <row r="177" spans="1:15" x14ac:dyDescent="0.3">
      <c r="A177" s="30" t="s">
        <v>488</v>
      </c>
      <c r="B177" s="30" t="s">
        <v>215</v>
      </c>
      <c r="C177" s="31">
        <v>1623.7</v>
      </c>
      <c r="D177" s="31">
        <v>1623.7</v>
      </c>
      <c r="E177" s="31">
        <v>1623.7</v>
      </c>
      <c r="F177" s="31">
        <v>1623.7</v>
      </c>
      <c r="G177" s="31">
        <v>1623.7</v>
      </c>
      <c r="H177" s="31">
        <v>1623.7</v>
      </c>
      <c r="I177" s="31">
        <v>1623.7</v>
      </c>
      <c r="J177" s="31">
        <v>1623.7</v>
      </c>
      <c r="K177" s="31">
        <v>1623.7</v>
      </c>
      <c r="L177" s="31">
        <v>1623.7</v>
      </c>
      <c r="M177" s="31">
        <v>1623.7</v>
      </c>
      <c r="N177" s="31">
        <v>1623.7</v>
      </c>
      <c r="O177" s="32">
        <f t="shared" si="2"/>
        <v>19484.400000000005</v>
      </c>
    </row>
    <row r="178" spans="1:15" x14ac:dyDescent="0.3">
      <c r="A178" s="30" t="s">
        <v>489</v>
      </c>
      <c r="B178" s="30" t="s">
        <v>248</v>
      </c>
      <c r="C178" s="31">
        <v>1617.64</v>
      </c>
      <c r="D178" s="31">
        <v>1617.65</v>
      </c>
      <c r="E178" s="31">
        <v>1617.65</v>
      </c>
      <c r="F178" s="31">
        <v>1617.65</v>
      </c>
      <c r="G178" s="31">
        <v>1617.65</v>
      </c>
      <c r="H178" s="31">
        <v>1617.65</v>
      </c>
      <c r="I178" s="31">
        <v>1617.65</v>
      </c>
      <c r="J178" s="31">
        <v>1617.65</v>
      </c>
      <c r="K178" s="31">
        <v>1617.65</v>
      </c>
      <c r="L178" s="31">
        <v>1617.65</v>
      </c>
      <c r="M178" s="31">
        <v>1617.65</v>
      </c>
      <c r="N178" s="31">
        <v>1617.65</v>
      </c>
      <c r="O178" s="32">
        <f t="shared" si="2"/>
        <v>19411.79</v>
      </c>
    </row>
    <row r="179" spans="1:15" x14ac:dyDescent="0.3">
      <c r="A179" s="30" t="s">
        <v>490</v>
      </c>
      <c r="B179" s="30" t="s">
        <v>129</v>
      </c>
      <c r="C179" s="31">
        <v>1620.68</v>
      </c>
      <c r="D179" s="31">
        <v>1620.67</v>
      </c>
      <c r="E179" s="31">
        <v>1620.67</v>
      </c>
      <c r="F179" s="31">
        <v>1620.67</v>
      </c>
      <c r="G179" s="31">
        <v>1620.67</v>
      </c>
      <c r="H179" s="31">
        <v>1620.67</v>
      </c>
      <c r="I179" s="31">
        <v>1620.67</v>
      </c>
      <c r="J179" s="31">
        <v>1620.67</v>
      </c>
      <c r="K179" s="31">
        <v>1620.67</v>
      </c>
      <c r="L179" s="31">
        <v>1620.67</v>
      </c>
      <c r="M179" s="31">
        <v>1620.67</v>
      </c>
      <c r="N179" s="31">
        <v>1620.67</v>
      </c>
      <c r="O179" s="32">
        <f t="shared" si="2"/>
        <v>19448.050000000003</v>
      </c>
    </row>
    <row r="180" spans="1:15" x14ac:dyDescent="0.3">
      <c r="A180" s="30" t="s">
        <v>491</v>
      </c>
      <c r="B180" s="30" t="s">
        <v>151</v>
      </c>
      <c r="C180" s="31">
        <v>1623.7</v>
      </c>
      <c r="D180" s="31">
        <v>1623.7</v>
      </c>
      <c r="E180" s="31">
        <v>1623.7</v>
      </c>
      <c r="F180" s="31">
        <v>1623.7</v>
      </c>
      <c r="G180" s="31">
        <v>1623.7</v>
      </c>
      <c r="H180" s="31">
        <v>1623.7</v>
      </c>
      <c r="I180" s="31">
        <v>1623.7</v>
      </c>
      <c r="J180" s="31">
        <v>1623.7</v>
      </c>
      <c r="K180" s="31">
        <v>1623.7</v>
      </c>
      <c r="L180" s="31">
        <v>1623.7</v>
      </c>
      <c r="M180" s="31">
        <v>1623.7</v>
      </c>
      <c r="N180" s="31">
        <v>1623.7</v>
      </c>
      <c r="O180" s="32">
        <f t="shared" si="2"/>
        <v>19484.400000000005</v>
      </c>
    </row>
    <row r="181" spans="1:15" x14ac:dyDescent="0.3">
      <c r="A181" s="30" t="s">
        <v>492</v>
      </c>
      <c r="B181" s="30" t="s">
        <v>187</v>
      </c>
      <c r="C181" s="31">
        <v>1620.68</v>
      </c>
      <c r="D181" s="31">
        <v>1620.67</v>
      </c>
      <c r="E181" s="31">
        <v>1620.67</v>
      </c>
      <c r="F181" s="31">
        <v>1620.67</v>
      </c>
      <c r="G181" s="31">
        <v>1620.67</v>
      </c>
      <c r="H181" s="31">
        <v>1620.67</v>
      </c>
      <c r="I181" s="31">
        <v>1620.67</v>
      </c>
      <c r="J181" s="31">
        <v>1620.67</v>
      </c>
      <c r="K181" s="31">
        <v>1620.67</v>
      </c>
      <c r="L181" s="31">
        <v>1620.67</v>
      </c>
      <c r="M181" s="31">
        <v>1620.67</v>
      </c>
      <c r="N181" s="31">
        <v>1620.67</v>
      </c>
      <c r="O181" s="32">
        <f t="shared" si="2"/>
        <v>19448.050000000003</v>
      </c>
    </row>
    <row r="182" spans="1:15" x14ac:dyDescent="0.3">
      <c r="A182" s="30" t="s">
        <v>493</v>
      </c>
      <c r="B182" s="30" t="s">
        <v>200</v>
      </c>
      <c r="C182" s="31">
        <v>1620.68</v>
      </c>
      <c r="D182" s="31">
        <v>1620.67</v>
      </c>
      <c r="E182" s="31">
        <v>1620.67</v>
      </c>
      <c r="F182" s="31">
        <v>1620.67</v>
      </c>
      <c r="G182" s="31">
        <v>1620.67</v>
      </c>
      <c r="H182" s="31">
        <v>1620.67</v>
      </c>
      <c r="I182" s="31">
        <v>1620.67</v>
      </c>
      <c r="J182" s="31">
        <v>1620.67</v>
      </c>
      <c r="K182" s="31">
        <v>1620.67</v>
      </c>
      <c r="L182" s="31">
        <v>1620.67</v>
      </c>
      <c r="M182" s="31">
        <v>1620.67</v>
      </c>
      <c r="N182" s="31">
        <v>1620.67</v>
      </c>
      <c r="O182" s="32">
        <f t="shared" si="2"/>
        <v>19448.050000000003</v>
      </c>
    </row>
    <row r="183" spans="1:15" x14ac:dyDescent="0.3">
      <c r="A183" s="30" t="s">
        <v>494</v>
      </c>
      <c r="B183" s="30" t="s">
        <v>280</v>
      </c>
      <c r="C183" s="31">
        <v>2319.14</v>
      </c>
      <c r="D183" s="31">
        <v>2319.13</v>
      </c>
      <c r="E183" s="31">
        <v>2319.13</v>
      </c>
      <c r="F183" s="31">
        <v>2319.13</v>
      </c>
      <c r="G183" s="31">
        <v>2319.13</v>
      </c>
      <c r="H183" s="31">
        <v>2319.13</v>
      </c>
      <c r="I183" s="31">
        <v>2319.13</v>
      </c>
      <c r="J183" s="31">
        <v>2319.13</v>
      </c>
      <c r="K183" s="31">
        <v>2319.13</v>
      </c>
      <c r="L183" s="31">
        <v>2319.13</v>
      </c>
      <c r="M183" s="31">
        <v>2319.13</v>
      </c>
      <c r="N183" s="31">
        <v>2319.13</v>
      </c>
      <c r="O183" s="32">
        <f t="shared" si="2"/>
        <v>27829.570000000007</v>
      </c>
    </row>
    <row r="184" spans="1:15" x14ac:dyDescent="0.3">
      <c r="A184" s="30" t="s">
        <v>495</v>
      </c>
      <c r="B184" s="30" t="s">
        <v>167</v>
      </c>
      <c r="C184" s="31">
        <v>2325.1799999999998</v>
      </c>
      <c r="D184" s="31">
        <v>2325.1799999999998</v>
      </c>
      <c r="E184" s="31">
        <v>2325.1799999999998</v>
      </c>
      <c r="F184" s="31">
        <v>2325.1799999999998</v>
      </c>
      <c r="G184" s="31">
        <v>2325.1799999999998</v>
      </c>
      <c r="H184" s="31">
        <v>2325.1799999999998</v>
      </c>
      <c r="I184" s="31">
        <v>2325.1799999999998</v>
      </c>
      <c r="J184" s="31">
        <v>2325.1799999999998</v>
      </c>
      <c r="K184" s="31">
        <v>2325.1799999999998</v>
      </c>
      <c r="L184" s="31">
        <v>2325.1799999999998</v>
      </c>
      <c r="M184" s="31">
        <v>2325.1799999999998</v>
      </c>
      <c r="N184" s="31">
        <v>2325.1799999999998</v>
      </c>
      <c r="O184" s="32">
        <f t="shared" si="2"/>
        <v>27902.16</v>
      </c>
    </row>
    <row r="185" spans="1:15" x14ac:dyDescent="0.3">
      <c r="A185" s="30" t="s">
        <v>496</v>
      </c>
      <c r="B185" s="30" t="s">
        <v>59</v>
      </c>
      <c r="C185" s="31">
        <v>1617.64</v>
      </c>
      <c r="D185" s="31">
        <v>1617.65</v>
      </c>
      <c r="E185" s="31">
        <v>1617.65</v>
      </c>
      <c r="F185" s="31">
        <v>1617.65</v>
      </c>
      <c r="G185" s="31">
        <v>1617.65</v>
      </c>
      <c r="H185" s="31">
        <v>1617.65</v>
      </c>
      <c r="I185" s="31">
        <v>1617.65</v>
      </c>
      <c r="J185" s="31">
        <v>1617.65</v>
      </c>
      <c r="K185" s="31">
        <v>1617.65</v>
      </c>
      <c r="L185" s="31">
        <v>1617.65</v>
      </c>
      <c r="M185" s="31">
        <v>1617.65</v>
      </c>
      <c r="N185" s="31">
        <v>1617.65</v>
      </c>
      <c r="O185" s="32">
        <f t="shared" si="2"/>
        <v>19411.79</v>
      </c>
    </row>
    <row r="186" spans="1:15" x14ac:dyDescent="0.3">
      <c r="A186" s="30" t="s">
        <v>497</v>
      </c>
      <c r="B186" s="30" t="s">
        <v>227</v>
      </c>
      <c r="C186" s="31">
        <v>2319.14</v>
      </c>
      <c r="D186" s="31">
        <v>2319.13</v>
      </c>
      <c r="E186" s="31">
        <v>2319.13</v>
      </c>
      <c r="F186" s="31">
        <v>2319.13</v>
      </c>
      <c r="G186" s="31">
        <v>2319.13</v>
      </c>
      <c r="H186" s="31">
        <v>2319.13</v>
      </c>
      <c r="I186" s="31">
        <v>2319.13</v>
      </c>
      <c r="J186" s="31">
        <v>2319.13</v>
      </c>
      <c r="K186" s="31">
        <v>2319.13</v>
      </c>
      <c r="L186" s="31">
        <v>2319.13</v>
      </c>
      <c r="M186" s="31">
        <v>2319.13</v>
      </c>
      <c r="N186" s="31">
        <v>2319.13</v>
      </c>
      <c r="O186" s="32">
        <f t="shared" si="2"/>
        <v>27829.570000000007</v>
      </c>
    </row>
    <row r="187" spans="1:15" x14ac:dyDescent="0.3">
      <c r="A187" s="30" t="s">
        <v>498</v>
      </c>
      <c r="B187" s="30" t="s">
        <v>160</v>
      </c>
      <c r="C187" s="31">
        <v>1617.64</v>
      </c>
      <c r="D187" s="31">
        <v>1617.65</v>
      </c>
      <c r="E187" s="31">
        <v>1617.65</v>
      </c>
      <c r="F187" s="31">
        <v>1617.65</v>
      </c>
      <c r="G187" s="31">
        <v>1617.65</v>
      </c>
      <c r="H187" s="31">
        <v>1617.65</v>
      </c>
      <c r="I187" s="31">
        <v>1617.65</v>
      </c>
      <c r="J187" s="31">
        <v>1617.65</v>
      </c>
      <c r="K187" s="31">
        <v>1617.65</v>
      </c>
      <c r="L187" s="31">
        <v>1617.65</v>
      </c>
      <c r="M187" s="31">
        <v>1617.65</v>
      </c>
      <c r="N187" s="31">
        <v>1617.65</v>
      </c>
      <c r="O187" s="32">
        <f t="shared" si="2"/>
        <v>19411.79</v>
      </c>
    </row>
    <row r="188" spans="1:15" x14ac:dyDescent="0.3">
      <c r="A188" s="30" t="s">
        <v>499</v>
      </c>
      <c r="B188" s="30" t="s">
        <v>211</v>
      </c>
      <c r="C188" s="31">
        <v>1623.7</v>
      </c>
      <c r="D188" s="31">
        <v>1623.7</v>
      </c>
      <c r="E188" s="31">
        <v>1623.7</v>
      </c>
      <c r="F188" s="31">
        <v>1623.7</v>
      </c>
      <c r="G188" s="31">
        <v>1623.7</v>
      </c>
      <c r="H188" s="31">
        <v>1623.7</v>
      </c>
      <c r="I188" s="31">
        <v>1623.7</v>
      </c>
      <c r="J188" s="31">
        <v>1623.7</v>
      </c>
      <c r="K188" s="31">
        <v>1623.7</v>
      </c>
      <c r="L188" s="31">
        <v>1623.7</v>
      </c>
      <c r="M188" s="31">
        <v>1623.7</v>
      </c>
      <c r="N188" s="31">
        <v>1623.7</v>
      </c>
      <c r="O188" s="32">
        <f t="shared" si="2"/>
        <v>19484.400000000005</v>
      </c>
    </row>
    <row r="189" spans="1:15" x14ac:dyDescent="0.3">
      <c r="A189" s="30" t="s">
        <v>500</v>
      </c>
      <c r="B189" s="30" t="s">
        <v>254</v>
      </c>
      <c r="C189" s="31">
        <v>2264.71</v>
      </c>
      <c r="D189" s="31">
        <v>2264.71</v>
      </c>
      <c r="E189" s="31">
        <v>2264.71</v>
      </c>
      <c r="F189" s="31">
        <v>2264.71</v>
      </c>
      <c r="G189" s="31">
        <v>2264.71</v>
      </c>
      <c r="H189" s="31">
        <v>2264.71</v>
      </c>
      <c r="I189" s="31">
        <v>2264.71</v>
      </c>
      <c r="J189" s="31">
        <v>2264.71</v>
      </c>
      <c r="K189" s="31">
        <v>2264.71</v>
      </c>
      <c r="L189" s="31">
        <v>2264.71</v>
      </c>
      <c r="M189" s="31">
        <v>2264.71</v>
      </c>
      <c r="N189" s="31">
        <v>2264.71</v>
      </c>
      <c r="O189" s="32">
        <f t="shared" si="2"/>
        <v>27176.519999999993</v>
      </c>
    </row>
    <row r="190" spans="1:15" x14ac:dyDescent="0.3">
      <c r="A190" s="30" t="s">
        <v>501</v>
      </c>
      <c r="B190" s="30" t="s">
        <v>282</v>
      </c>
      <c r="C190" s="31">
        <v>1626.72</v>
      </c>
      <c r="D190" s="31">
        <v>1626.72</v>
      </c>
      <c r="E190" s="31">
        <v>1626.72</v>
      </c>
      <c r="F190" s="31">
        <v>1626.72</v>
      </c>
      <c r="G190" s="31">
        <v>1626.72</v>
      </c>
      <c r="H190" s="31">
        <v>1626.72</v>
      </c>
      <c r="I190" s="31">
        <v>1626.72</v>
      </c>
      <c r="J190" s="31">
        <v>1626.72</v>
      </c>
      <c r="K190" s="31">
        <v>1626.72</v>
      </c>
      <c r="L190" s="31">
        <v>1626.72</v>
      </c>
      <c r="M190" s="31">
        <v>1626.72</v>
      </c>
      <c r="N190" s="31">
        <v>1626.72</v>
      </c>
      <c r="O190" s="32">
        <f t="shared" si="2"/>
        <v>19520.64</v>
      </c>
    </row>
    <row r="191" spans="1:15" x14ac:dyDescent="0.3">
      <c r="A191" s="30" t="s">
        <v>502</v>
      </c>
      <c r="B191" s="30" t="s">
        <v>283</v>
      </c>
      <c r="C191" s="31">
        <v>1617.64</v>
      </c>
      <c r="D191" s="31">
        <v>1617.65</v>
      </c>
      <c r="E191" s="31">
        <v>1617.65</v>
      </c>
      <c r="F191" s="31">
        <v>1617.65</v>
      </c>
      <c r="G191" s="31">
        <v>1617.65</v>
      </c>
      <c r="H191" s="31">
        <v>1617.65</v>
      </c>
      <c r="I191" s="31">
        <v>1617.65</v>
      </c>
      <c r="J191" s="31">
        <v>1617.65</v>
      </c>
      <c r="K191" s="31">
        <v>1617.65</v>
      </c>
      <c r="L191" s="31">
        <v>1617.65</v>
      </c>
      <c r="M191" s="31">
        <v>1617.65</v>
      </c>
      <c r="N191" s="31">
        <v>1617.65</v>
      </c>
      <c r="O191" s="32">
        <f t="shared" si="2"/>
        <v>19411.79</v>
      </c>
    </row>
    <row r="192" spans="1:15" x14ac:dyDescent="0.3">
      <c r="A192" s="30" t="s">
        <v>503</v>
      </c>
      <c r="B192" s="30" t="s">
        <v>164</v>
      </c>
      <c r="C192" s="31">
        <v>1617.64</v>
      </c>
      <c r="D192" s="31">
        <v>1617.65</v>
      </c>
      <c r="E192" s="31">
        <v>1617.65</v>
      </c>
      <c r="F192" s="31">
        <v>1617.65</v>
      </c>
      <c r="G192" s="31">
        <v>1617.65</v>
      </c>
      <c r="H192" s="31">
        <v>1617.65</v>
      </c>
      <c r="I192" s="31">
        <v>1617.65</v>
      </c>
      <c r="J192" s="31">
        <v>1617.65</v>
      </c>
      <c r="K192" s="31">
        <v>1617.65</v>
      </c>
      <c r="L192" s="31">
        <v>1617.65</v>
      </c>
      <c r="M192" s="31">
        <v>1617.65</v>
      </c>
      <c r="N192" s="31">
        <v>1617.65</v>
      </c>
      <c r="O192" s="32">
        <f t="shared" si="2"/>
        <v>19411.79</v>
      </c>
    </row>
    <row r="193" spans="1:15" x14ac:dyDescent="0.3">
      <c r="A193" s="30" t="s">
        <v>504</v>
      </c>
      <c r="B193" s="30" t="s">
        <v>136</v>
      </c>
      <c r="C193" s="31">
        <v>2258.66</v>
      </c>
      <c r="D193" s="31">
        <v>2258.66</v>
      </c>
      <c r="E193" s="31">
        <v>2258.66</v>
      </c>
      <c r="F193" s="31">
        <v>2258.66</v>
      </c>
      <c r="G193" s="31">
        <v>2258.66</v>
      </c>
      <c r="H193" s="31">
        <v>2258.66</v>
      </c>
      <c r="I193" s="31">
        <v>2258.66</v>
      </c>
      <c r="J193" s="31">
        <v>2258.66</v>
      </c>
      <c r="K193" s="31">
        <v>2258.66</v>
      </c>
      <c r="L193" s="31">
        <v>2258.66</v>
      </c>
      <c r="M193" s="31">
        <v>2258.66</v>
      </c>
      <c r="N193" s="31">
        <v>2258.66</v>
      </c>
      <c r="O193" s="32">
        <f t="shared" si="2"/>
        <v>27103.919999999998</v>
      </c>
    </row>
    <row r="194" spans="1:15" x14ac:dyDescent="0.3">
      <c r="A194" s="30" t="s">
        <v>505</v>
      </c>
      <c r="B194" s="30" t="s">
        <v>267</v>
      </c>
      <c r="C194" s="31">
        <v>2264.71</v>
      </c>
      <c r="D194" s="31">
        <v>2264.71</v>
      </c>
      <c r="E194" s="31">
        <v>2264.71</v>
      </c>
      <c r="F194" s="31">
        <v>2264.71</v>
      </c>
      <c r="G194" s="31">
        <v>2264.71</v>
      </c>
      <c r="H194" s="31">
        <v>2264.71</v>
      </c>
      <c r="I194" s="31">
        <v>2264.71</v>
      </c>
      <c r="J194" s="31">
        <v>2264.71</v>
      </c>
      <c r="K194" s="31">
        <v>2264.71</v>
      </c>
      <c r="L194" s="31">
        <v>2264.71</v>
      </c>
      <c r="M194" s="31">
        <v>2264.71</v>
      </c>
      <c r="N194" s="31">
        <v>2264.71</v>
      </c>
      <c r="O194" s="32">
        <f t="shared" si="2"/>
        <v>27176.519999999993</v>
      </c>
    </row>
    <row r="195" spans="1:15" x14ac:dyDescent="0.3">
      <c r="A195" s="30" t="s">
        <v>506</v>
      </c>
      <c r="B195" s="30" t="s">
        <v>137</v>
      </c>
      <c r="C195" s="31">
        <v>1623.7</v>
      </c>
      <c r="D195" s="31">
        <v>1623.7</v>
      </c>
      <c r="E195" s="31">
        <v>1623.7</v>
      </c>
      <c r="F195" s="31">
        <v>1623.7</v>
      </c>
      <c r="G195" s="31">
        <v>1623.7</v>
      </c>
      <c r="H195" s="31">
        <v>1623.7</v>
      </c>
      <c r="I195" s="31">
        <v>1623.7</v>
      </c>
      <c r="J195" s="31">
        <v>1623.7</v>
      </c>
      <c r="K195" s="31">
        <v>1623.7</v>
      </c>
      <c r="L195" s="31">
        <v>1623.7</v>
      </c>
      <c r="M195" s="31">
        <v>1623.7</v>
      </c>
      <c r="N195" s="31">
        <v>1623.7</v>
      </c>
      <c r="O195" s="32">
        <f t="shared" si="2"/>
        <v>19484.400000000005</v>
      </c>
    </row>
    <row r="196" spans="1:15" x14ac:dyDescent="0.3">
      <c r="A196" s="30" t="s">
        <v>507</v>
      </c>
      <c r="B196" s="30" t="s">
        <v>132</v>
      </c>
      <c r="C196" s="31">
        <v>1623.7</v>
      </c>
      <c r="D196" s="31">
        <v>1623.7</v>
      </c>
      <c r="E196" s="31">
        <v>1623.7</v>
      </c>
      <c r="F196" s="31">
        <v>1623.7</v>
      </c>
      <c r="G196" s="31">
        <v>1623.7</v>
      </c>
      <c r="H196" s="31">
        <v>1623.7</v>
      </c>
      <c r="I196" s="31">
        <v>1623.7</v>
      </c>
      <c r="J196" s="31">
        <v>1623.7</v>
      </c>
      <c r="K196" s="31">
        <v>1623.7</v>
      </c>
      <c r="L196" s="31">
        <v>1623.7</v>
      </c>
      <c r="M196" s="31">
        <v>1623.7</v>
      </c>
      <c r="N196" s="31">
        <v>1623.7</v>
      </c>
      <c r="O196" s="32">
        <f t="shared" ref="O196:O259" si="3">SUM(C196:N196)</f>
        <v>19484.400000000005</v>
      </c>
    </row>
    <row r="197" spans="1:15" x14ac:dyDescent="0.3">
      <c r="A197" s="30" t="s">
        <v>508</v>
      </c>
      <c r="B197" s="30" t="s">
        <v>110</v>
      </c>
      <c r="C197" s="31">
        <v>2258.66</v>
      </c>
      <c r="D197" s="31">
        <v>2258.66</v>
      </c>
      <c r="E197" s="31">
        <v>2258.66</v>
      </c>
      <c r="F197" s="31">
        <v>2258.66</v>
      </c>
      <c r="G197" s="31">
        <v>2258.66</v>
      </c>
      <c r="H197" s="31">
        <v>2258.66</v>
      </c>
      <c r="I197" s="31">
        <v>2258.66</v>
      </c>
      <c r="J197" s="31">
        <v>2258.66</v>
      </c>
      <c r="K197" s="31">
        <v>2258.66</v>
      </c>
      <c r="L197" s="31">
        <v>2258.66</v>
      </c>
      <c r="M197" s="31">
        <v>2258.66</v>
      </c>
      <c r="N197" s="31">
        <v>2258.66</v>
      </c>
      <c r="O197" s="32">
        <f t="shared" si="3"/>
        <v>27103.919999999998</v>
      </c>
    </row>
    <row r="198" spans="1:15" x14ac:dyDescent="0.3">
      <c r="A198" s="30" t="s">
        <v>509</v>
      </c>
      <c r="B198" s="30" t="s">
        <v>240</v>
      </c>
      <c r="C198" s="31">
        <v>2319.14</v>
      </c>
      <c r="D198" s="31">
        <v>2319.13</v>
      </c>
      <c r="E198" s="31">
        <v>2319.13</v>
      </c>
      <c r="F198" s="31">
        <v>2319.13</v>
      </c>
      <c r="G198" s="31">
        <v>2319.13</v>
      </c>
      <c r="H198" s="31">
        <v>2319.13</v>
      </c>
      <c r="I198" s="31">
        <v>2319.13</v>
      </c>
      <c r="J198" s="31">
        <v>2319.13</v>
      </c>
      <c r="K198" s="31">
        <v>2319.13</v>
      </c>
      <c r="L198" s="31">
        <v>2319.13</v>
      </c>
      <c r="M198" s="31">
        <v>2319.13</v>
      </c>
      <c r="N198" s="31">
        <v>2319.13</v>
      </c>
      <c r="O198" s="32">
        <f t="shared" si="3"/>
        <v>27829.570000000007</v>
      </c>
    </row>
    <row r="199" spans="1:15" x14ac:dyDescent="0.3">
      <c r="A199" s="30" t="s">
        <v>510</v>
      </c>
      <c r="B199" s="30" t="s">
        <v>162</v>
      </c>
      <c r="C199" s="31">
        <v>2264.71</v>
      </c>
      <c r="D199" s="31">
        <v>2264.71</v>
      </c>
      <c r="E199" s="31">
        <v>2264.71</v>
      </c>
      <c r="F199" s="31">
        <v>2264.71</v>
      </c>
      <c r="G199" s="31">
        <v>2264.71</v>
      </c>
      <c r="H199" s="31">
        <v>2264.71</v>
      </c>
      <c r="I199" s="31">
        <v>2264.71</v>
      </c>
      <c r="J199" s="31">
        <v>2264.71</v>
      </c>
      <c r="K199" s="31">
        <v>2264.71</v>
      </c>
      <c r="L199" s="31">
        <v>2264.71</v>
      </c>
      <c r="M199" s="31">
        <v>2264.71</v>
      </c>
      <c r="N199" s="31">
        <v>2264.71</v>
      </c>
      <c r="O199" s="32">
        <f t="shared" si="3"/>
        <v>27176.519999999993</v>
      </c>
    </row>
    <row r="200" spans="1:15" x14ac:dyDescent="0.3">
      <c r="A200" s="30" t="s">
        <v>511</v>
      </c>
      <c r="B200" s="30" t="s">
        <v>166</v>
      </c>
      <c r="C200" s="31">
        <v>2264.71</v>
      </c>
      <c r="D200" s="31">
        <v>2264.71</v>
      </c>
      <c r="E200" s="31">
        <v>2264.71</v>
      </c>
      <c r="F200" s="31">
        <v>2264.71</v>
      </c>
      <c r="G200" s="31">
        <v>2264.71</v>
      </c>
      <c r="H200" s="31">
        <v>2264.71</v>
      </c>
      <c r="I200" s="31">
        <v>2264.71</v>
      </c>
      <c r="J200" s="31">
        <v>2264.71</v>
      </c>
      <c r="K200" s="31">
        <v>2264.71</v>
      </c>
      <c r="L200" s="31">
        <v>2264.71</v>
      </c>
      <c r="M200" s="31">
        <v>2264.71</v>
      </c>
      <c r="N200" s="31">
        <v>2264.71</v>
      </c>
      <c r="O200" s="32">
        <f t="shared" si="3"/>
        <v>27176.519999999993</v>
      </c>
    </row>
    <row r="201" spans="1:15" x14ac:dyDescent="0.3">
      <c r="A201" s="30" t="s">
        <v>512</v>
      </c>
      <c r="B201" s="30" t="s">
        <v>172</v>
      </c>
      <c r="C201" s="31">
        <v>2325.1799999999998</v>
      </c>
      <c r="D201" s="31">
        <v>2325.1799999999998</v>
      </c>
      <c r="E201" s="31">
        <v>2325.1799999999998</v>
      </c>
      <c r="F201" s="31">
        <v>2325.1799999999998</v>
      </c>
      <c r="G201" s="31">
        <v>2325.1799999999998</v>
      </c>
      <c r="H201" s="31">
        <v>2325.1799999999998</v>
      </c>
      <c r="I201" s="31">
        <v>2325.1799999999998</v>
      </c>
      <c r="J201" s="31">
        <v>2325.1799999999998</v>
      </c>
      <c r="K201" s="31">
        <v>2325.1799999999998</v>
      </c>
      <c r="L201" s="31">
        <v>2325.1799999999998</v>
      </c>
      <c r="M201" s="31">
        <v>2325.1799999999998</v>
      </c>
      <c r="N201" s="31">
        <v>2325.1799999999998</v>
      </c>
      <c r="O201" s="32">
        <f t="shared" si="3"/>
        <v>27902.16</v>
      </c>
    </row>
    <row r="202" spans="1:15" x14ac:dyDescent="0.3">
      <c r="A202" s="30" t="s">
        <v>513</v>
      </c>
      <c r="B202" s="30" t="s">
        <v>176</v>
      </c>
      <c r="C202" s="31">
        <v>2325.1799999999998</v>
      </c>
      <c r="D202" s="31">
        <v>2325.1799999999998</v>
      </c>
      <c r="E202" s="31">
        <v>2325.1799999999998</v>
      </c>
      <c r="F202" s="31">
        <v>2325.1799999999998</v>
      </c>
      <c r="G202" s="31">
        <v>2325.1799999999998</v>
      </c>
      <c r="H202" s="31">
        <v>2325.1799999999998</v>
      </c>
      <c r="I202" s="31">
        <v>2325.1799999999998</v>
      </c>
      <c r="J202" s="31">
        <v>2325.1799999999998</v>
      </c>
      <c r="K202" s="31">
        <v>2325.1799999999998</v>
      </c>
      <c r="L202" s="31">
        <v>2325.1799999999998</v>
      </c>
      <c r="M202" s="31">
        <v>2325.1799999999998</v>
      </c>
      <c r="N202" s="31">
        <v>2325.1799999999998</v>
      </c>
      <c r="O202" s="32">
        <f t="shared" si="3"/>
        <v>27902.16</v>
      </c>
    </row>
    <row r="203" spans="1:15" x14ac:dyDescent="0.3">
      <c r="A203" s="30" t="s">
        <v>514</v>
      </c>
      <c r="B203" s="30" t="s">
        <v>197</v>
      </c>
      <c r="C203" s="31">
        <v>2264.71</v>
      </c>
      <c r="D203" s="31">
        <v>2264.71</v>
      </c>
      <c r="E203" s="31">
        <v>2264.71</v>
      </c>
      <c r="F203" s="31">
        <v>2264.71</v>
      </c>
      <c r="G203" s="31">
        <v>2264.71</v>
      </c>
      <c r="H203" s="31">
        <v>2264.71</v>
      </c>
      <c r="I203" s="31">
        <v>2264.71</v>
      </c>
      <c r="J203" s="31">
        <v>2264.71</v>
      </c>
      <c r="K203" s="31">
        <v>2264.71</v>
      </c>
      <c r="L203" s="31">
        <v>2264.71</v>
      </c>
      <c r="M203" s="31">
        <v>2264.71</v>
      </c>
      <c r="N203" s="31">
        <v>2264.71</v>
      </c>
      <c r="O203" s="32">
        <f t="shared" si="3"/>
        <v>27176.519999999993</v>
      </c>
    </row>
    <row r="204" spans="1:15" x14ac:dyDescent="0.3">
      <c r="A204" s="30" t="s">
        <v>515</v>
      </c>
      <c r="B204" s="30" t="s">
        <v>201</v>
      </c>
      <c r="C204" s="31">
        <v>2264.71</v>
      </c>
      <c r="D204" s="31">
        <v>2264.71</v>
      </c>
      <c r="E204" s="31">
        <v>2264.71</v>
      </c>
      <c r="F204" s="31">
        <v>2264.71</v>
      </c>
      <c r="G204" s="31">
        <v>2264.71</v>
      </c>
      <c r="H204" s="31">
        <v>2264.71</v>
      </c>
      <c r="I204" s="31">
        <v>2264.71</v>
      </c>
      <c r="J204" s="31">
        <v>2264.71</v>
      </c>
      <c r="K204" s="31">
        <v>2264.71</v>
      </c>
      <c r="L204" s="31">
        <v>2264.71</v>
      </c>
      <c r="M204" s="31">
        <v>2264.71</v>
      </c>
      <c r="N204" s="31">
        <v>2264.71</v>
      </c>
      <c r="O204" s="32">
        <f t="shared" si="3"/>
        <v>27176.519999999993</v>
      </c>
    </row>
    <row r="205" spans="1:15" x14ac:dyDescent="0.3">
      <c r="A205" s="30" t="s">
        <v>516</v>
      </c>
      <c r="B205" s="30" t="s">
        <v>231</v>
      </c>
      <c r="C205" s="31">
        <v>2319.14</v>
      </c>
      <c r="D205" s="31">
        <v>2319.13</v>
      </c>
      <c r="E205" s="31">
        <v>2319.13</v>
      </c>
      <c r="F205" s="31">
        <v>2319.13</v>
      </c>
      <c r="G205" s="31">
        <v>2319.13</v>
      </c>
      <c r="H205" s="31">
        <v>2319.13</v>
      </c>
      <c r="I205" s="31">
        <v>2319.13</v>
      </c>
      <c r="J205" s="31">
        <v>2319.13</v>
      </c>
      <c r="K205" s="31">
        <v>2319.13</v>
      </c>
      <c r="L205" s="31">
        <v>2319.13</v>
      </c>
      <c r="M205" s="31">
        <v>2319.13</v>
      </c>
      <c r="N205" s="31">
        <v>2319.13</v>
      </c>
      <c r="O205" s="32">
        <f t="shared" si="3"/>
        <v>27829.570000000007</v>
      </c>
    </row>
    <row r="206" spans="1:15" x14ac:dyDescent="0.3">
      <c r="A206" s="30" t="s">
        <v>517</v>
      </c>
      <c r="B206" s="30" t="s">
        <v>185</v>
      </c>
      <c r="C206" s="31">
        <v>2325.1799999999998</v>
      </c>
      <c r="D206" s="31">
        <v>2325.1799999999998</v>
      </c>
      <c r="E206" s="31">
        <v>2325.1799999999998</v>
      </c>
      <c r="F206" s="31">
        <v>2325.1799999999998</v>
      </c>
      <c r="G206" s="31">
        <v>2325.1799999999998</v>
      </c>
      <c r="H206" s="31">
        <v>2325.1799999999998</v>
      </c>
      <c r="I206" s="31">
        <v>2325.1799999999998</v>
      </c>
      <c r="J206" s="31">
        <v>2325.1799999999998</v>
      </c>
      <c r="K206" s="31">
        <v>2325.1799999999998</v>
      </c>
      <c r="L206" s="31">
        <v>2325.1799999999998</v>
      </c>
      <c r="M206" s="31">
        <v>2325.1799999999998</v>
      </c>
      <c r="N206" s="31">
        <v>2325.1799999999998</v>
      </c>
      <c r="O206" s="32">
        <f t="shared" si="3"/>
        <v>27902.16</v>
      </c>
    </row>
    <row r="207" spans="1:15" x14ac:dyDescent="0.3">
      <c r="A207" s="30" t="s">
        <v>518</v>
      </c>
      <c r="B207" s="30" t="s">
        <v>123</v>
      </c>
      <c r="C207" s="31">
        <v>2434.0300000000002</v>
      </c>
      <c r="D207" s="31">
        <v>2434.0300000000002</v>
      </c>
      <c r="E207" s="31">
        <v>2434.0300000000002</v>
      </c>
      <c r="F207" s="31">
        <v>2434.0300000000002</v>
      </c>
      <c r="G207" s="31">
        <v>2434.0300000000002</v>
      </c>
      <c r="H207" s="31">
        <v>2434.0300000000002</v>
      </c>
      <c r="I207" s="31">
        <v>2434.0300000000002</v>
      </c>
      <c r="J207" s="31">
        <v>2434.0300000000002</v>
      </c>
      <c r="K207" s="31">
        <v>2434.0300000000002</v>
      </c>
      <c r="L207" s="31">
        <v>2434.0300000000002</v>
      </c>
      <c r="M207" s="31">
        <v>2434.0300000000002</v>
      </c>
      <c r="N207" s="31">
        <v>2434.0300000000002</v>
      </c>
      <c r="O207" s="32">
        <f t="shared" si="3"/>
        <v>29208.359999999997</v>
      </c>
    </row>
    <row r="208" spans="1:15" x14ac:dyDescent="0.3">
      <c r="A208" s="30" t="s">
        <v>519</v>
      </c>
      <c r="B208" s="30" t="s">
        <v>86</v>
      </c>
      <c r="C208" s="31">
        <v>2310.0700000000002</v>
      </c>
      <c r="D208" s="31">
        <v>2310.06</v>
      </c>
      <c r="E208" s="31">
        <v>2310.06</v>
      </c>
      <c r="F208" s="31">
        <v>2310.06</v>
      </c>
      <c r="G208" s="31">
        <v>2310.06</v>
      </c>
      <c r="H208" s="31">
        <v>2310.06</v>
      </c>
      <c r="I208" s="31">
        <v>2310.06</v>
      </c>
      <c r="J208" s="31">
        <v>2310.06</v>
      </c>
      <c r="K208" s="31">
        <v>2310.06</v>
      </c>
      <c r="L208" s="31">
        <v>2310.06</v>
      </c>
      <c r="M208" s="31">
        <v>2310.06</v>
      </c>
      <c r="N208" s="31">
        <v>2310.06</v>
      </c>
      <c r="O208" s="32">
        <f t="shared" si="3"/>
        <v>27720.730000000003</v>
      </c>
    </row>
    <row r="209" spans="1:15" x14ac:dyDescent="0.3">
      <c r="A209" s="30" t="s">
        <v>520</v>
      </c>
      <c r="B209" s="30" t="s">
        <v>235</v>
      </c>
      <c r="C209" s="31">
        <v>2319.14</v>
      </c>
      <c r="D209" s="31">
        <v>2319.13</v>
      </c>
      <c r="E209" s="31">
        <v>2319.13</v>
      </c>
      <c r="F209" s="31">
        <v>2319.13</v>
      </c>
      <c r="G209" s="31">
        <v>2319.13</v>
      </c>
      <c r="H209" s="31">
        <v>2319.13</v>
      </c>
      <c r="I209" s="31">
        <v>2319.13</v>
      </c>
      <c r="J209" s="31">
        <v>2319.13</v>
      </c>
      <c r="K209" s="31">
        <v>2319.13</v>
      </c>
      <c r="L209" s="31">
        <v>2319.13</v>
      </c>
      <c r="M209" s="31">
        <v>2319.13</v>
      </c>
      <c r="N209" s="31">
        <v>2319.13</v>
      </c>
      <c r="O209" s="32">
        <f t="shared" si="3"/>
        <v>27829.570000000007</v>
      </c>
    </row>
    <row r="210" spans="1:15" x14ac:dyDescent="0.3">
      <c r="A210" s="30" t="s">
        <v>521</v>
      </c>
      <c r="B210" s="30" t="s">
        <v>148</v>
      </c>
      <c r="C210" s="31">
        <v>2319.14</v>
      </c>
      <c r="D210" s="31">
        <v>2319.13</v>
      </c>
      <c r="E210" s="31">
        <v>2319.13</v>
      </c>
      <c r="F210" s="31">
        <v>2319.13</v>
      </c>
      <c r="G210" s="31">
        <v>2319.13</v>
      </c>
      <c r="H210" s="31">
        <v>2319.13</v>
      </c>
      <c r="I210" s="31">
        <v>2319.13</v>
      </c>
      <c r="J210" s="31">
        <v>2319.13</v>
      </c>
      <c r="K210" s="31">
        <v>2319.13</v>
      </c>
      <c r="L210" s="31">
        <v>2319.13</v>
      </c>
      <c r="M210" s="31">
        <v>2319.13</v>
      </c>
      <c r="N210" s="31">
        <v>2319.13</v>
      </c>
      <c r="O210" s="32">
        <f t="shared" si="3"/>
        <v>27829.570000000007</v>
      </c>
    </row>
    <row r="211" spans="1:15" x14ac:dyDescent="0.3">
      <c r="A211" s="30" t="s">
        <v>522</v>
      </c>
      <c r="B211" s="30" t="s">
        <v>48</v>
      </c>
      <c r="C211" s="31">
        <v>2319.14</v>
      </c>
      <c r="D211" s="31">
        <v>2319.13</v>
      </c>
      <c r="E211" s="31">
        <v>2319.13</v>
      </c>
      <c r="F211" s="31">
        <v>2319.13</v>
      </c>
      <c r="G211" s="31">
        <v>2319.13</v>
      </c>
      <c r="H211" s="31">
        <v>2319.13</v>
      </c>
      <c r="I211" s="31">
        <v>2319.13</v>
      </c>
      <c r="J211" s="31">
        <v>2319.13</v>
      </c>
      <c r="K211" s="31">
        <v>2319.13</v>
      </c>
      <c r="L211" s="31">
        <v>2319.13</v>
      </c>
      <c r="M211" s="31">
        <v>2319.13</v>
      </c>
      <c r="N211" s="31">
        <v>2319.13</v>
      </c>
      <c r="O211" s="32">
        <f t="shared" si="3"/>
        <v>27829.570000000007</v>
      </c>
    </row>
    <row r="212" spans="1:15" x14ac:dyDescent="0.3">
      <c r="A212" s="30" t="s">
        <v>523</v>
      </c>
      <c r="B212" s="30" t="s">
        <v>237</v>
      </c>
      <c r="C212" s="31">
        <v>2210.2800000000002</v>
      </c>
      <c r="D212" s="31">
        <v>2210.2800000000002</v>
      </c>
      <c r="E212" s="31">
        <v>2210.2800000000002</v>
      </c>
      <c r="F212" s="31">
        <v>2210.2800000000002</v>
      </c>
      <c r="G212" s="31">
        <v>2210.2800000000002</v>
      </c>
      <c r="H212" s="31">
        <v>2210.2800000000002</v>
      </c>
      <c r="I212" s="31">
        <v>2210.2800000000002</v>
      </c>
      <c r="J212" s="31">
        <v>2210.2800000000002</v>
      </c>
      <c r="K212" s="31">
        <v>2210.2800000000002</v>
      </c>
      <c r="L212" s="31">
        <v>2210.2800000000002</v>
      </c>
      <c r="M212" s="31">
        <v>2210.2800000000002</v>
      </c>
      <c r="N212" s="31">
        <v>2210.2800000000002</v>
      </c>
      <c r="O212" s="32">
        <f t="shared" si="3"/>
        <v>26523.359999999997</v>
      </c>
    </row>
    <row r="213" spans="1:15" x14ac:dyDescent="0.3">
      <c r="A213" s="30" t="s">
        <v>524</v>
      </c>
      <c r="B213" s="30" t="s">
        <v>279</v>
      </c>
      <c r="C213" s="31">
        <v>2434.0300000000002</v>
      </c>
      <c r="D213" s="31">
        <v>2434.0300000000002</v>
      </c>
      <c r="E213" s="31">
        <v>2434.0300000000002</v>
      </c>
      <c r="F213" s="31">
        <v>2434.0300000000002</v>
      </c>
      <c r="G213" s="31">
        <v>2434.0300000000002</v>
      </c>
      <c r="H213" s="31">
        <v>2434.0300000000002</v>
      </c>
      <c r="I213" s="31">
        <v>2434.0300000000002</v>
      </c>
      <c r="J213" s="31">
        <v>2434.0300000000002</v>
      </c>
      <c r="K213" s="31">
        <v>2434.0300000000002</v>
      </c>
      <c r="L213" s="31">
        <v>2434.0300000000002</v>
      </c>
      <c r="M213" s="31">
        <v>2434.0300000000002</v>
      </c>
      <c r="N213" s="31">
        <v>2434.0300000000002</v>
      </c>
      <c r="O213" s="32">
        <f t="shared" si="3"/>
        <v>29208.359999999997</v>
      </c>
    </row>
    <row r="214" spans="1:15" x14ac:dyDescent="0.3">
      <c r="A214" s="30" t="s">
        <v>525</v>
      </c>
      <c r="B214" s="30" t="s">
        <v>189</v>
      </c>
      <c r="C214" s="31">
        <v>2325.1799999999998</v>
      </c>
      <c r="D214" s="31">
        <v>2325.1799999999998</v>
      </c>
      <c r="E214" s="31">
        <v>2325.1799999999998</v>
      </c>
      <c r="F214" s="31">
        <v>2325.1799999999998</v>
      </c>
      <c r="G214" s="31">
        <v>2325.1799999999998</v>
      </c>
      <c r="H214" s="31">
        <v>2325.1799999999998</v>
      </c>
      <c r="I214" s="31">
        <v>2325.1799999999998</v>
      </c>
      <c r="J214" s="31">
        <v>2325.1799999999998</v>
      </c>
      <c r="K214" s="31">
        <v>2325.1799999999998</v>
      </c>
      <c r="L214" s="31">
        <v>2325.1799999999998</v>
      </c>
      <c r="M214" s="31">
        <v>2325.1799999999998</v>
      </c>
      <c r="N214" s="31">
        <v>2325.1799999999998</v>
      </c>
      <c r="O214" s="32">
        <f t="shared" si="3"/>
        <v>27902.16</v>
      </c>
    </row>
    <row r="215" spans="1:15" x14ac:dyDescent="0.3">
      <c r="A215" s="30" t="s">
        <v>526</v>
      </c>
      <c r="B215" s="30" t="s">
        <v>141</v>
      </c>
      <c r="C215" s="31">
        <v>1623.7</v>
      </c>
      <c r="D215" s="31">
        <v>1623.7</v>
      </c>
      <c r="E215" s="31">
        <v>1623.7</v>
      </c>
      <c r="F215" s="31">
        <v>1623.7</v>
      </c>
      <c r="G215" s="31">
        <v>1623.7</v>
      </c>
      <c r="H215" s="31">
        <v>1623.7</v>
      </c>
      <c r="I215" s="31">
        <v>1623.7</v>
      </c>
      <c r="J215" s="31">
        <v>1623.7</v>
      </c>
      <c r="K215" s="31">
        <v>1623.7</v>
      </c>
      <c r="L215" s="31">
        <v>1623.7</v>
      </c>
      <c r="M215" s="31">
        <v>1623.7</v>
      </c>
      <c r="N215" s="31">
        <v>1623.7</v>
      </c>
      <c r="O215" s="32">
        <f t="shared" si="3"/>
        <v>19484.400000000005</v>
      </c>
    </row>
    <row r="216" spans="1:15" x14ac:dyDescent="0.3">
      <c r="A216" s="30" t="s">
        <v>527</v>
      </c>
      <c r="B216" s="30" t="s">
        <v>192</v>
      </c>
      <c r="C216" s="31">
        <v>2319.14</v>
      </c>
      <c r="D216" s="31">
        <v>2319.13</v>
      </c>
      <c r="E216" s="31">
        <v>2319.13</v>
      </c>
      <c r="F216" s="31">
        <v>2319.13</v>
      </c>
      <c r="G216" s="31">
        <v>2319.13</v>
      </c>
      <c r="H216" s="31">
        <v>2319.13</v>
      </c>
      <c r="I216" s="31">
        <v>2319.13</v>
      </c>
      <c r="J216" s="31">
        <v>2319.13</v>
      </c>
      <c r="K216" s="31">
        <v>2319.13</v>
      </c>
      <c r="L216" s="31">
        <v>2319.13</v>
      </c>
      <c r="M216" s="31">
        <v>2319.13</v>
      </c>
      <c r="N216" s="31">
        <v>2319.13</v>
      </c>
      <c r="O216" s="32">
        <f t="shared" si="3"/>
        <v>27829.570000000007</v>
      </c>
    </row>
    <row r="217" spans="1:15" x14ac:dyDescent="0.3">
      <c r="A217" s="30" t="s">
        <v>528</v>
      </c>
      <c r="B217" s="30" t="s">
        <v>126</v>
      </c>
      <c r="C217" s="31">
        <v>2310.0700000000002</v>
      </c>
      <c r="D217" s="31">
        <v>2310.06</v>
      </c>
      <c r="E217" s="31">
        <v>2310.06</v>
      </c>
      <c r="F217" s="31">
        <v>2310.06</v>
      </c>
      <c r="G217" s="31">
        <v>2310.06</v>
      </c>
      <c r="H217" s="31">
        <v>2310.06</v>
      </c>
      <c r="I217" s="31">
        <v>2310.06</v>
      </c>
      <c r="J217" s="31">
        <v>2310.06</v>
      </c>
      <c r="K217" s="31">
        <v>2310.06</v>
      </c>
      <c r="L217" s="31">
        <v>2310.06</v>
      </c>
      <c r="M217" s="31">
        <v>2310.06</v>
      </c>
      <c r="N217" s="31">
        <v>2310.06</v>
      </c>
      <c r="O217" s="32">
        <f t="shared" si="3"/>
        <v>27720.730000000003</v>
      </c>
    </row>
    <row r="218" spans="1:15" x14ac:dyDescent="0.3">
      <c r="A218" s="30" t="s">
        <v>529</v>
      </c>
      <c r="B218" s="30" t="s">
        <v>43</v>
      </c>
      <c r="C218" s="31">
        <v>2319.14</v>
      </c>
      <c r="D218" s="31">
        <v>2319.13</v>
      </c>
      <c r="E218" s="31">
        <v>2319.13</v>
      </c>
      <c r="F218" s="31">
        <v>2319.13</v>
      </c>
      <c r="G218" s="31">
        <v>2319.13</v>
      </c>
      <c r="H218" s="31">
        <v>2319.13</v>
      </c>
      <c r="I218" s="31">
        <v>2319.13</v>
      </c>
      <c r="J218" s="31">
        <v>2319.13</v>
      </c>
      <c r="K218" s="31">
        <v>2319.13</v>
      </c>
      <c r="L218" s="31">
        <v>2319.13</v>
      </c>
      <c r="M218" s="31">
        <v>2319.13</v>
      </c>
      <c r="N218" s="31">
        <v>2319.13</v>
      </c>
      <c r="O218" s="32">
        <f t="shared" si="3"/>
        <v>27829.570000000007</v>
      </c>
    </row>
    <row r="219" spans="1:15" x14ac:dyDescent="0.3">
      <c r="A219" s="30" t="s">
        <v>530</v>
      </c>
      <c r="B219" s="30" t="s">
        <v>117</v>
      </c>
      <c r="C219" s="31">
        <v>2310.0700000000002</v>
      </c>
      <c r="D219" s="31">
        <v>2310.06</v>
      </c>
      <c r="E219" s="31">
        <v>2310.06</v>
      </c>
      <c r="F219" s="31">
        <v>2310.06</v>
      </c>
      <c r="G219" s="31">
        <v>2310.06</v>
      </c>
      <c r="H219" s="31">
        <v>2310.06</v>
      </c>
      <c r="I219" s="31">
        <v>2310.06</v>
      </c>
      <c r="J219" s="31">
        <v>2310.06</v>
      </c>
      <c r="K219" s="31">
        <v>2310.06</v>
      </c>
      <c r="L219" s="31">
        <v>2310.06</v>
      </c>
      <c r="M219" s="31">
        <v>2310.06</v>
      </c>
      <c r="N219" s="31">
        <v>2310.06</v>
      </c>
      <c r="O219" s="32">
        <f t="shared" si="3"/>
        <v>27720.730000000003</v>
      </c>
    </row>
    <row r="220" spans="1:15" x14ac:dyDescent="0.3">
      <c r="A220" s="30" t="s">
        <v>531</v>
      </c>
      <c r="B220" s="30" t="s">
        <v>119</v>
      </c>
      <c r="C220" s="31">
        <v>1623.7</v>
      </c>
      <c r="D220" s="31">
        <v>1623.7</v>
      </c>
      <c r="E220" s="31">
        <v>1623.7</v>
      </c>
      <c r="F220" s="31">
        <v>1623.7</v>
      </c>
      <c r="G220" s="31">
        <v>1623.7</v>
      </c>
      <c r="H220" s="31">
        <v>1623.7</v>
      </c>
      <c r="I220" s="31">
        <v>1623.7</v>
      </c>
      <c r="J220" s="31">
        <v>1623.7</v>
      </c>
      <c r="K220" s="31">
        <v>1623.7</v>
      </c>
      <c r="L220" s="31">
        <v>1623.7</v>
      </c>
      <c r="M220" s="31">
        <v>1623.7</v>
      </c>
      <c r="N220" s="31">
        <v>1623.7</v>
      </c>
      <c r="O220" s="32">
        <f t="shared" si="3"/>
        <v>19484.400000000005</v>
      </c>
    </row>
    <row r="221" spans="1:15" x14ac:dyDescent="0.3">
      <c r="A221" s="30" t="s">
        <v>532</v>
      </c>
      <c r="B221" s="30" t="s">
        <v>75</v>
      </c>
      <c r="C221" s="31">
        <v>1617.64</v>
      </c>
      <c r="D221" s="31">
        <v>1617.65</v>
      </c>
      <c r="E221" s="31">
        <v>1617.65</v>
      </c>
      <c r="F221" s="31">
        <v>1617.65</v>
      </c>
      <c r="G221" s="31">
        <v>1617.65</v>
      </c>
      <c r="H221" s="31">
        <v>1617.65</v>
      </c>
      <c r="I221" s="31">
        <v>1617.65</v>
      </c>
      <c r="J221" s="31">
        <v>1617.65</v>
      </c>
      <c r="K221" s="31">
        <v>1617.65</v>
      </c>
      <c r="L221" s="31">
        <v>1617.65</v>
      </c>
      <c r="M221" s="31">
        <v>1617.65</v>
      </c>
      <c r="N221" s="31">
        <v>1617.65</v>
      </c>
      <c r="O221" s="32">
        <f t="shared" si="3"/>
        <v>19411.79</v>
      </c>
    </row>
    <row r="222" spans="1:15" x14ac:dyDescent="0.3">
      <c r="A222" s="30" t="s">
        <v>533</v>
      </c>
      <c r="B222" s="30" t="s">
        <v>234</v>
      </c>
      <c r="C222" s="31">
        <v>1623.7</v>
      </c>
      <c r="D222" s="31">
        <v>1623.7</v>
      </c>
      <c r="E222" s="31">
        <v>1623.7</v>
      </c>
      <c r="F222" s="31">
        <v>1623.7</v>
      </c>
      <c r="G222" s="31">
        <v>1623.7</v>
      </c>
      <c r="H222" s="31">
        <v>1623.7</v>
      </c>
      <c r="I222" s="31">
        <v>1623.7</v>
      </c>
      <c r="J222" s="31">
        <v>1623.7</v>
      </c>
      <c r="K222" s="31">
        <v>1623.7</v>
      </c>
      <c r="L222" s="31">
        <v>1623.7</v>
      </c>
      <c r="M222" s="31">
        <v>1623.7</v>
      </c>
      <c r="N222" s="31">
        <v>1623.7</v>
      </c>
      <c r="O222" s="32">
        <f t="shared" si="3"/>
        <v>19484.400000000005</v>
      </c>
    </row>
    <row r="223" spans="1:15" x14ac:dyDescent="0.3">
      <c r="A223" s="30" t="s">
        <v>534</v>
      </c>
      <c r="B223" s="30" t="s">
        <v>193</v>
      </c>
      <c r="C223" s="31">
        <v>2264.71</v>
      </c>
      <c r="D223" s="31">
        <v>2264.71</v>
      </c>
      <c r="E223" s="31">
        <v>2264.71</v>
      </c>
      <c r="F223" s="31">
        <v>2264.71</v>
      </c>
      <c r="G223" s="31">
        <v>2264.71</v>
      </c>
      <c r="H223" s="31">
        <v>2264.71</v>
      </c>
      <c r="I223" s="31">
        <v>2264.71</v>
      </c>
      <c r="J223" s="31">
        <v>2264.71</v>
      </c>
      <c r="K223" s="31">
        <v>2264.71</v>
      </c>
      <c r="L223" s="31">
        <v>2264.71</v>
      </c>
      <c r="M223" s="31">
        <v>2264.71</v>
      </c>
      <c r="N223" s="31">
        <v>2264.71</v>
      </c>
      <c r="O223" s="32">
        <f t="shared" si="3"/>
        <v>27176.519999999993</v>
      </c>
    </row>
    <row r="224" spans="1:15" x14ac:dyDescent="0.3">
      <c r="A224" s="30" t="s">
        <v>535</v>
      </c>
      <c r="B224" s="30" t="s">
        <v>73</v>
      </c>
      <c r="C224" s="31">
        <v>2255.64</v>
      </c>
      <c r="D224" s="31">
        <v>2255.64</v>
      </c>
      <c r="E224" s="31">
        <v>2255.64</v>
      </c>
      <c r="F224" s="31">
        <v>2255.64</v>
      </c>
      <c r="G224" s="31">
        <v>2255.64</v>
      </c>
      <c r="H224" s="31">
        <v>2255.64</v>
      </c>
      <c r="I224" s="31">
        <v>2255.64</v>
      </c>
      <c r="J224" s="31">
        <v>2255.64</v>
      </c>
      <c r="K224" s="31">
        <v>2255.64</v>
      </c>
      <c r="L224" s="31">
        <v>2255.64</v>
      </c>
      <c r="M224" s="31">
        <v>2255.64</v>
      </c>
      <c r="N224" s="31">
        <v>2255.64</v>
      </c>
      <c r="O224" s="32">
        <f t="shared" si="3"/>
        <v>27067.679999999997</v>
      </c>
    </row>
    <row r="225" spans="1:15" x14ac:dyDescent="0.3">
      <c r="A225" s="30" t="s">
        <v>536</v>
      </c>
      <c r="B225" s="30" t="s">
        <v>222</v>
      </c>
      <c r="C225" s="31">
        <v>2319.14</v>
      </c>
      <c r="D225" s="31">
        <v>2319.13</v>
      </c>
      <c r="E225" s="31">
        <v>2319.13</v>
      </c>
      <c r="F225" s="31">
        <v>2319.13</v>
      </c>
      <c r="G225" s="31">
        <v>2319.13</v>
      </c>
      <c r="H225" s="31">
        <v>2319.13</v>
      </c>
      <c r="I225" s="31">
        <v>2319.13</v>
      </c>
      <c r="J225" s="31">
        <v>2319.13</v>
      </c>
      <c r="K225" s="31">
        <v>2319.13</v>
      </c>
      <c r="L225" s="31">
        <v>2319.13</v>
      </c>
      <c r="M225" s="31">
        <v>2319.13</v>
      </c>
      <c r="N225" s="31">
        <v>2319.13</v>
      </c>
      <c r="O225" s="32">
        <f t="shared" si="3"/>
        <v>27829.570000000007</v>
      </c>
    </row>
    <row r="226" spans="1:15" x14ac:dyDescent="0.3">
      <c r="A226" s="30" t="s">
        <v>537</v>
      </c>
      <c r="B226" s="30" t="s">
        <v>251</v>
      </c>
      <c r="C226" s="31">
        <v>1623.7</v>
      </c>
      <c r="D226" s="31">
        <v>1623.7</v>
      </c>
      <c r="E226" s="31">
        <v>1623.7</v>
      </c>
      <c r="F226" s="31">
        <v>1623.7</v>
      </c>
      <c r="G226" s="31">
        <v>1623.7</v>
      </c>
      <c r="H226" s="31">
        <v>1623.7</v>
      </c>
      <c r="I226" s="31">
        <v>1623.7</v>
      </c>
      <c r="J226" s="31">
        <v>1623.7</v>
      </c>
      <c r="K226" s="31">
        <v>1082.47</v>
      </c>
      <c r="L226" s="33"/>
      <c r="M226" s="33"/>
      <c r="N226" s="33"/>
      <c r="O226" s="32">
        <f t="shared" si="3"/>
        <v>14072.070000000002</v>
      </c>
    </row>
    <row r="227" spans="1:15" x14ac:dyDescent="0.3">
      <c r="A227" s="30" t="s">
        <v>538</v>
      </c>
      <c r="B227" s="30" t="s">
        <v>107</v>
      </c>
      <c r="C227" s="31">
        <v>1620.68</v>
      </c>
      <c r="D227" s="31">
        <v>1620.67</v>
      </c>
      <c r="E227" s="31">
        <v>1620.67</v>
      </c>
      <c r="F227" s="31">
        <v>1620.67</v>
      </c>
      <c r="G227" s="31">
        <v>1620.67</v>
      </c>
      <c r="H227" s="31">
        <v>1620.67</v>
      </c>
      <c r="I227" s="31">
        <v>1620.67</v>
      </c>
      <c r="J227" s="31">
        <v>1620.67</v>
      </c>
      <c r="K227" s="31">
        <v>1620.67</v>
      </c>
      <c r="L227" s="31">
        <v>1620.67</v>
      </c>
      <c r="M227" s="31">
        <v>1620.67</v>
      </c>
      <c r="N227" s="31">
        <v>1620.67</v>
      </c>
      <c r="O227" s="32">
        <f t="shared" si="3"/>
        <v>19448.050000000003</v>
      </c>
    </row>
    <row r="228" spans="1:15" x14ac:dyDescent="0.3">
      <c r="A228" s="30" t="s">
        <v>539</v>
      </c>
      <c r="B228" s="30" t="s">
        <v>191</v>
      </c>
      <c r="C228" s="31">
        <v>1620.68</v>
      </c>
      <c r="D228" s="31">
        <v>1620.67</v>
      </c>
      <c r="E228" s="31">
        <v>1620.67</v>
      </c>
      <c r="F228" s="31">
        <v>1620.67</v>
      </c>
      <c r="G228" s="31">
        <v>1620.67</v>
      </c>
      <c r="H228" s="31">
        <v>1620.67</v>
      </c>
      <c r="I228" s="31">
        <v>1620.67</v>
      </c>
      <c r="J228" s="31">
        <v>1620.67</v>
      </c>
      <c r="K228" s="31">
        <v>1620.67</v>
      </c>
      <c r="L228" s="31">
        <v>1620.67</v>
      </c>
      <c r="M228" s="31">
        <v>1620.67</v>
      </c>
      <c r="N228" s="31">
        <v>1620.67</v>
      </c>
      <c r="O228" s="32">
        <f t="shared" si="3"/>
        <v>19448.050000000003</v>
      </c>
    </row>
    <row r="229" spans="1:15" x14ac:dyDescent="0.3">
      <c r="A229" s="30" t="s">
        <v>540</v>
      </c>
      <c r="B229" s="30" t="s">
        <v>158</v>
      </c>
      <c r="C229" s="31">
        <v>2325.1799999999998</v>
      </c>
      <c r="D229" s="31">
        <v>2325.1799999999998</v>
      </c>
      <c r="E229" s="31">
        <v>2325.1799999999998</v>
      </c>
      <c r="F229" s="31">
        <v>2325.1799999999998</v>
      </c>
      <c r="G229" s="31">
        <v>2325.1799999999998</v>
      </c>
      <c r="H229" s="31">
        <v>2325.1799999999998</v>
      </c>
      <c r="I229" s="31">
        <v>2325.1799999999998</v>
      </c>
      <c r="J229" s="31">
        <v>2325.1799999999998</v>
      </c>
      <c r="K229" s="31">
        <v>2325.1799999999998</v>
      </c>
      <c r="L229" s="31">
        <v>2325.1799999999998</v>
      </c>
      <c r="M229" s="31">
        <v>2325.1799999999998</v>
      </c>
      <c r="N229" s="31">
        <v>2325.1799999999998</v>
      </c>
      <c r="O229" s="32">
        <f t="shared" si="3"/>
        <v>27902.16</v>
      </c>
    </row>
    <row r="230" spans="1:15" x14ac:dyDescent="0.3">
      <c r="A230" s="30" t="s">
        <v>541</v>
      </c>
      <c r="B230" s="30" t="s">
        <v>195</v>
      </c>
      <c r="C230" s="31">
        <v>1617.64</v>
      </c>
      <c r="D230" s="31">
        <v>1617.65</v>
      </c>
      <c r="E230" s="31">
        <v>1617.65</v>
      </c>
      <c r="F230" s="31">
        <v>1617.65</v>
      </c>
      <c r="G230" s="31">
        <v>1617.65</v>
      </c>
      <c r="H230" s="31">
        <v>1617.65</v>
      </c>
      <c r="I230" s="31">
        <v>1617.65</v>
      </c>
      <c r="J230" s="31">
        <v>1617.65</v>
      </c>
      <c r="K230" s="31">
        <v>1617.65</v>
      </c>
      <c r="L230" s="31">
        <v>1617.65</v>
      </c>
      <c r="M230" s="31">
        <v>1617.65</v>
      </c>
      <c r="N230" s="31">
        <v>1617.65</v>
      </c>
      <c r="O230" s="32">
        <f t="shared" si="3"/>
        <v>19411.79</v>
      </c>
    </row>
    <row r="231" spans="1:15" x14ac:dyDescent="0.3">
      <c r="A231" s="30" t="s">
        <v>542</v>
      </c>
      <c r="B231" s="30" t="s">
        <v>33</v>
      </c>
      <c r="C231" s="31">
        <v>1617.64</v>
      </c>
      <c r="D231" s="31">
        <v>1617.65</v>
      </c>
      <c r="E231" s="31">
        <v>1617.65</v>
      </c>
      <c r="F231" s="31">
        <v>1617.65</v>
      </c>
      <c r="G231" s="31">
        <v>1617.65</v>
      </c>
      <c r="H231" s="31">
        <v>1617.65</v>
      </c>
      <c r="I231" s="31">
        <v>1617.65</v>
      </c>
      <c r="J231" s="31">
        <v>1617.65</v>
      </c>
      <c r="K231" s="31">
        <v>1617.65</v>
      </c>
      <c r="L231" s="31">
        <v>1617.65</v>
      </c>
      <c r="M231" s="31">
        <v>1617.65</v>
      </c>
      <c r="N231" s="31">
        <v>1617.65</v>
      </c>
      <c r="O231" s="32">
        <f t="shared" si="3"/>
        <v>19411.79</v>
      </c>
    </row>
    <row r="232" spans="1:15" x14ac:dyDescent="0.3">
      <c r="A232" s="30" t="s">
        <v>543</v>
      </c>
      <c r="B232" s="30" t="s">
        <v>94</v>
      </c>
      <c r="C232" s="31">
        <v>1620.68</v>
      </c>
      <c r="D232" s="31">
        <v>1620.67</v>
      </c>
      <c r="E232" s="31">
        <v>1620.67</v>
      </c>
      <c r="F232" s="31">
        <v>1620.67</v>
      </c>
      <c r="G232" s="31">
        <v>1620.67</v>
      </c>
      <c r="H232" s="31">
        <v>1620.67</v>
      </c>
      <c r="I232" s="31">
        <v>1620.67</v>
      </c>
      <c r="J232" s="31">
        <v>1620.67</v>
      </c>
      <c r="K232" s="31">
        <v>1620.67</v>
      </c>
      <c r="L232" s="31">
        <v>1620.67</v>
      </c>
      <c r="M232" s="31">
        <v>1620.67</v>
      </c>
      <c r="N232" s="31">
        <v>1620.67</v>
      </c>
      <c r="O232" s="32">
        <f t="shared" si="3"/>
        <v>19448.050000000003</v>
      </c>
    </row>
    <row r="233" spans="1:15" x14ac:dyDescent="0.3">
      <c r="A233" s="30" t="s">
        <v>544</v>
      </c>
      <c r="B233" s="30" t="s">
        <v>294</v>
      </c>
      <c r="C233" s="31">
        <v>7026.94</v>
      </c>
      <c r="D233" s="31">
        <v>7026.95</v>
      </c>
      <c r="E233" s="31">
        <v>7026.95</v>
      </c>
      <c r="F233" s="31">
        <v>2576.61</v>
      </c>
      <c r="G233" s="33"/>
      <c r="H233" s="33"/>
      <c r="I233" s="33"/>
      <c r="J233" s="33"/>
      <c r="K233" s="33"/>
      <c r="L233" s="33"/>
      <c r="M233" s="33"/>
      <c r="N233" s="33"/>
      <c r="O233" s="32">
        <f t="shared" si="3"/>
        <v>23657.45</v>
      </c>
    </row>
    <row r="234" spans="1:15" x14ac:dyDescent="0.3">
      <c r="A234" s="30" t="s">
        <v>545</v>
      </c>
      <c r="B234" s="30" t="s">
        <v>238</v>
      </c>
      <c r="C234" s="31">
        <v>1623.7</v>
      </c>
      <c r="D234" s="31">
        <v>1623.7</v>
      </c>
      <c r="E234" s="31">
        <v>1623.7</v>
      </c>
      <c r="F234" s="31">
        <v>1623.7</v>
      </c>
      <c r="G234" s="31">
        <v>1623.7</v>
      </c>
      <c r="H234" s="31">
        <v>1623.7</v>
      </c>
      <c r="I234" s="31">
        <v>1623.7</v>
      </c>
      <c r="J234" s="31">
        <v>1623.7</v>
      </c>
      <c r="K234" s="31">
        <v>1623.7</v>
      </c>
      <c r="L234" s="31">
        <v>1623.7</v>
      </c>
      <c r="M234" s="31">
        <v>1623.7</v>
      </c>
      <c r="N234" s="31">
        <v>1623.7</v>
      </c>
      <c r="O234" s="32">
        <f t="shared" si="3"/>
        <v>19484.400000000005</v>
      </c>
    </row>
    <row r="235" spans="1:15" x14ac:dyDescent="0.3">
      <c r="A235" s="30" t="s">
        <v>546</v>
      </c>
      <c r="B235" s="30" t="s">
        <v>54</v>
      </c>
      <c r="C235" s="31">
        <v>1617.64</v>
      </c>
      <c r="D235" s="31">
        <v>1617.65</v>
      </c>
      <c r="E235" s="31">
        <v>1617.65</v>
      </c>
      <c r="F235" s="31">
        <v>1617.65</v>
      </c>
      <c r="G235" s="31">
        <v>1617.65</v>
      </c>
      <c r="H235" s="31">
        <v>1617.65</v>
      </c>
      <c r="I235" s="31">
        <v>1617.65</v>
      </c>
      <c r="J235" s="31">
        <v>1617.65</v>
      </c>
      <c r="K235" s="31">
        <v>1617.65</v>
      </c>
      <c r="L235" s="31">
        <v>1617.65</v>
      </c>
      <c r="M235" s="31">
        <v>1617.65</v>
      </c>
      <c r="N235" s="31">
        <v>1617.65</v>
      </c>
      <c r="O235" s="32">
        <f t="shared" si="3"/>
        <v>19411.79</v>
      </c>
    </row>
    <row r="236" spans="1:15" x14ac:dyDescent="0.3">
      <c r="A236" s="30" t="s">
        <v>547</v>
      </c>
      <c r="B236" s="30" t="s">
        <v>144</v>
      </c>
      <c r="C236" s="34">
        <v>755.91</v>
      </c>
      <c r="D236" s="34">
        <v>755.91</v>
      </c>
      <c r="E236" s="34">
        <v>755.91</v>
      </c>
      <c r="F236" s="34">
        <v>755.91</v>
      </c>
      <c r="G236" s="34">
        <v>755.91</v>
      </c>
      <c r="H236" s="34">
        <v>755.91</v>
      </c>
      <c r="I236" s="34">
        <v>755.91</v>
      </c>
      <c r="J236" s="34">
        <v>755.91</v>
      </c>
      <c r="K236" s="34">
        <v>755.91</v>
      </c>
      <c r="L236" s="34">
        <v>755.91</v>
      </c>
      <c r="M236" s="34">
        <v>755.91</v>
      </c>
      <c r="N236" s="34">
        <v>755.91</v>
      </c>
      <c r="O236" s="32">
        <f t="shared" si="3"/>
        <v>9070.92</v>
      </c>
    </row>
    <row r="237" spans="1:15" x14ac:dyDescent="0.3">
      <c r="A237" s="30" t="s">
        <v>548</v>
      </c>
      <c r="B237" s="30" t="s">
        <v>145</v>
      </c>
      <c r="C237" s="34">
        <v>514.02</v>
      </c>
      <c r="D237" s="34">
        <v>514.02</v>
      </c>
      <c r="E237" s="34">
        <v>514.02</v>
      </c>
      <c r="F237" s="34">
        <v>514.02</v>
      </c>
      <c r="G237" s="34">
        <v>514.02</v>
      </c>
      <c r="H237" s="34">
        <v>514.02</v>
      </c>
      <c r="I237" s="34">
        <v>514.02</v>
      </c>
      <c r="J237" s="34">
        <v>480.86</v>
      </c>
      <c r="K237" s="33"/>
      <c r="L237" s="33"/>
      <c r="M237" s="33"/>
      <c r="N237" s="33"/>
      <c r="O237" s="32">
        <f t="shared" si="3"/>
        <v>4079</v>
      </c>
    </row>
    <row r="238" spans="1:15" x14ac:dyDescent="0.3">
      <c r="A238" s="30" t="s">
        <v>549</v>
      </c>
      <c r="B238" s="30" t="s">
        <v>146</v>
      </c>
      <c r="C238" s="34">
        <v>453.55</v>
      </c>
      <c r="D238" s="34">
        <v>453.55</v>
      </c>
      <c r="E238" s="34">
        <v>453.55</v>
      </c>
      <c r="F238" s="34">
        <v>453.55</v>
      </c>
      <c r="G238" s="34">
        <v>453.55</v>
      </c>
      <c r="H238" s="34">
        <v>272.13</v>
      </c>
      <c r="I238" s="33"/>
      <c r="J238" s="33"/>
      <c r="K238" s="33"/>
      <c r="L238" s="33"/>
      <c r="M238" s="33"/>
      <c r="N238" s="33"/>
      <c r="O238" s="32">
        <f t="shared" si="3"/>
        <v>2539.88</v>
      </c>
    </row>
    <row r="239" spans="1:15" x14ac:dyDescent="0.3">
      <c r="A239" s="30" t="s">
        <v>550</v>
      </c>
      <c r="B239" s="30" t="s">
        <v>219</v>
      </c>
      <c r="C239" s="31">
        <v>2258.66</v>
      </c>
      <c r="D239" s="31">
        <v>2258.66</v>
      </c>
      <c r="E239" s="31">
        <v>2258.66</v>
      </c>
      <c r="F239" s="31">
        <v>2258.66</v>
      </c>
      <c r="G239" s="31">
        <v>2258.66</v>
      </c>
      <c r="H239" s="31">
        <v>2258.66</v>
      </c>
      <c r="I239" s="31">
        <v>2258.66</v>
      </c>
      <c r="J239" s="31">
        <v>2258.66</v>
      </c>
      <c r="K239" s="31">
        <v>2258.66</v>
      </c>
      <c r="L239" s="31">
        <v>2258.66</v>
      </c>
      <c r="M239" s="31">
        <v>2258.66</v>
      </c>
      <c r="N239" s="31">
        <v>2258.66</v>
      </c>
      <c r="O239" s="32">
        <f t="shared" si="3"/>
        <v>27103.919999999998</v>
      </c>
    </row>
    <row r="240" spans="1:15" x14ac:dyDescent="0.3">
      <c r="A240" s="30" t="s">
        <v>551</v>
      </c>
      <c r="B240" s="30" t="s">
        <v>135</v>
      </c>
      <c r="C240" s="31">
        <v>2310.0700000000002</v>
      </c>
      <c r="D240" s="31">
        <v>2310.06</v>
      </c>
      <c r="E240" s="31">
        <v>2310.06</v>
      </c>
      <c r="F240" s="31">
        <v>2310.06</v>
      </c>
      <c r="G240" s="31">
        <v>2310.06</v>
      </c>
      <c r="H240" s="31">
        <v>2310.06</v>
      </c>
      <c r="I240" s="31">
        <v>2310.06</v>
      </c>
      <c r="J240" s="31">
        <v>2310.06</v>
      </c>
      <c r="K240" s="31">
        <v>2310.06</v>
      </c>
      <c r="L240" s="31">
        <v>2310.06</v>
      </c>
      <c r="M240" s="31">
        <v>2310.06</v>
      </c>
      <c r="N240" s="31">
        <v>2310.06</v>
      </c>
      <c r="O240" s="32">
        <f t="shared" si="3"/>
        <v>27720.730000000003</v>
      </c>
    </row>
    <row r="241" spans="1:15" x14ac:dyDescent="0.3">
      <c r="A241" s="30" t="s">
        <v>552</v>
      </c>
      <c r="B241" s="30" t="s">
        <v>206</v>
      </c>
      <c r="C241" s="31">
        <v>2264.71</v>
      </c>
      <c r="D241" s="31">
        <v>2264.71</v>
      </c>
      <c r="E241" s="31">
        <v>2264.71</v>
      </c>
      <c r="F241" s="31">
        <v>2264.71</v>
      </c>
      <c r="G241" s="31">
        <v>2264.71</v>
      </c>
      <c r="H241" s="31">
        <v>2264.71</v>
      </c>
      <c r="I241" s="31">
        <v>2264.71</v>
      </c>
      <c r="J241" s="31">
        <v>2264.71</v>
      </c>
      <c r="K241" s="31">
        <v>2264.71</v>
      </c>
      <c r="L241" s="31">
        <v>2264.71</v>
      </c>
      <c r="M241" s="31">
        <v>2264.71</v>
      </c>
      <c r="N241" s="31">
        <v>2264.71</v>
      </c>
      <c r="O241" s="32">
        <f t="shared" si="3"/>
        <v>27176.519999999993</v>
      </c>
    </row>
    <row r="242" spans="1:15" x14ac:dyDescent="0.3">
      <c r="A242" s="30" t="s">
        <v>553</v>
      </c>
      <c r="B242" s="30" t="s">
        <v>113</v>
      </c>
      <c r="C242" s="31">
        <v>2310.0700000000002</v>
      </c>
      <c r="D242" s="31">
        <v>2310.06</v>
      </c>
      <c r="E242" s="31">
        <v>2310.06</v>
      </c>
      <c r="F242" s="31">
        <v>2310.06</v>
      </c>
      <c r="G242" s="31">
        <v>2310.06</v>
      </c>
      <c r="H242" s="31">
        <v>2310.06</v>
      </c>
      <c r="I242" s="31">
        <v>2310.06</v>
      </c>
      <c r="J242" s="31">
        <v>2310.06</v>
      </c>
      <c r="K242" s="31">
        <v>2310.06</v>
      </c>
      <c r="L242" s="31">
        <v>2310.06</v>
      </c>
      <c r="M242" s="31">
        <v>2310.06</v>
      </c>
      <c r="N242" s="31">
        <v>2310.06</v>
      </c>
      <c r="O242" s="32">
        <f t="shared" si="3"/>
        <v>27720.730000000003</v>
      </c>
    </row>
    <row r="243" spans="1:15" x14ac:dyDescent="0.3">
      <c r="A243" s="30" t="s">
        <v>554</v>
      </c>
      <c r="B243" s="30" t="s">
        <v>124</v>
      </c>
      <c r="C243" s="31">
        <v>1623.7</v>
      </c>
      <c r="D243" s="31">
        <v>1623.7</v>
      </c>
      <c r="E243" s="31">
        <v>1623.7</v>
      </c>
      <c r="F243" s="31">
        <v>1623.7</v>
      </c>
      <c r="G243" s="31">
        <v>1623.7</v>
      </c>
      <c r="H243" s="31">
        <v>1623.7</v>
      </c>
      <c r="I243" s="31">
        <v>1623.7</v>
      </c>
      <c r="J243" s="31">
        <v>1623.7</v>
      </c>
      <c r="K243" s="31">
        <v>1623.7</v>
      </c>
      <c r="L243" s="31">
        <v>1623.7</v>
      </c>
      <c r="M243" s="31">
        <v>1623.7</v>
      </c>
      <c r="N243" s="31">
        <v>1623.7</v>
      </c>
      <c r="O243" s="32">
        <f t="shared" si="3"/>
        <v>19484.400000000005</v>
      </c>
    </row>
    <row r="244" spans="1:15" x14ac:dyDescent="0.3">
      <c r="A244" s="30" t="s">
        <v>555</v>
      </c>
      <c r="B244" s="30" t="s">
        <v>87</v>
      </c>
      <c r="C244" s="31">
        <v>2434.0300000000002</v>
      </c>
      <c r="D244" s="31">
        <v>2434.0300000000002</v>
      </c>
      <c r="E244" s="31">
        <v>2434.0300000000002</v>
      </c>
      <c r="F244" s="31">
        <v>2434.0300000000002</v>
      </c>
      <c r="G244" s="31">
        <v>2434.0300000000002</v>
      </c>
      <c r="H244" s="31">
        <v>2434.0300000000002</v>
      </c>
      <c r="I244" s="31">
        <v>2434.0300000000002</v>
      </c>
      <c r="J244" s="31">
        <v>2434.0300000000002</v>
      </c>
      <c r="K244" s="31">
        <v>2434.0300000000002</v>
      </c>
      <c r="L244" s="31">
        <v>2434.0300000000002</v>
      </c>
      <c r="M244" s="31">
        <v>2434.0300000000002</v>
      </c>
      <c r="N244" s="31">
        <v>2434.0300000000002</v>
      </c>
      <c r="O244" s="32">
        <f t="shared" si="3"/>
        <v>29208.359999999997</v>
      </c>
    </row>
    <row r="245" spans="1:15" x14ac:dyDescent="0.3">
      <c r="A245" s="30" t="s">
        <v>556</v>
      </c>
      <c r="B245" s="30" t="s">
        <v>50</v>
      </c>
      <c r="C245" s="31">
        <v>1617.64</v>
      </c>
      <c r="D245" s="31">
        <v>1617.65</v>
      </c>
      <c r="E245" s="31">
        <v>1617.65</v>
      </c>
      <c r="F245" s="31">
        <v>1617.65</v>
      </c>
      <c r="G245" s="31">
        <v>1617.65</v>
      </c>
      <c r="H245" s="31">
        <v>1617.65</v>
      </c>
      <c r="I245" s="31">
        <v>1617.65</v>
      </c>
      <c r="J245" s="31">
        <v>1617.65</v>
      </c>
      <c r="K245" s="31">
        <v>1617.65</v>
      </c>
      <c r="L245" s="31">
        <v>1617.65</v>
      </c>
      <c r="M245" s="31">
        <v>1617.65</v>
      </c>
      <c r="N245" s="31">
        <v>1617.65</v>
      </c>
      <c r="O245" s="32">
        <f t="shared" si="3"/>
        <v>19411.79</v>
      </c>
    </row>
    <row r="246" spans="1:15" x14ac:dyDescent="0.3">
      <c r="A246" s="30" t="s">
        <v>557</v>
      </c>
      <c r="B246" s="30" t="s">
        <v>97</v>
      </c>
      <c r="C246" s="31">
        <v>1623.7</v>
      </c>
      <c r="D246" s="31">
        <v>1623.7</v>
      </c>
      <c r="E246" s="31">
        <v>1623.7</v>
      </c>
      <c r="F246" s="31">
        <v>1623.7</v>
      </c>
      <c r="G246" s="31">
        <v>1623.7</v>
      </c>
      <c r="H246" s="31">
        <v>1623.7</v>
      </c>
      <c r="I246" s="31">
        <v>1623.7</v>
      </c>
      <c r="J246" s="31">
        <v>1623.7</v>
      </c>
      <c r="K246" s="31">
        <v>1623.7</v>
      </c>
      <c r="L246" s="31">
        <v>1623.7</v>
      </c>
      <c r="M246" s="31">
        <v>1623.7</v>
      </c>
      <c r="N246" s="31">
        <v>1623.7</v>
      </c>
      <c r="O246" s="32">
        <f t="shared" si="3"/>
        <v>19484.400000000005</v>
      </c>
    </row>
    <row r="247" spans="1:15" x14ac:dyDescent="0.3">
      <c r="A247" s="30" t="s">
        <v>558</v>
      </c>
      <c r="B247" s="30" t="s">
        <v>143</v>
      </c>
      <c r="C247" s="34">
        <v>665.2</v>
      </c>
      <c r="D247" s="34">
        <v>665.2</v>
      </c>
      <c r="E247" s="34">
        <v>665.2</v>
      </c>
      <c r="F247" s="34">
        <v>665.2</v>
      </c>
      <c r="G247" s="34">
        <v>665.2</v>
      </c>
      <c r="H247" s="34">
        <v>665.2</v>
      </c>
      <c r="I247" s="34">
        <v>665.2</v>
      </c>
      <c r="J247" s="34">
        <v>665.2</v>
      </c>
      <c r="K247" s="34">
        <v>665.2</v>
      </c>
      <c r="L247" s="34">
        <v>665.2</v>
      </c>
      <c r="M247" s="34">
        <v>665.2</v>
      </c>
      <c r="N247" s="34">
        <v>665.2</v>
      </c>
      <c r="O247" s="32">
        <f t="shared" si="3"/>
        <v>7982.3999999999987</v>
      </c>
    </row>
    <row r="248" spans="1:15" x14ac:dyDescent="0.3">
      <c r="A248" s="30" t="s">
        <v>559</v>
      </c>
      <c r="B248" s="30" t="s">
        <v>125</v>
      </c>
      <c r="C248" s="31">
        <v>1620.68</v>
      </c>
      <c r="D248" s="31">
        <v>1620.67</v>
      </c>
      <c r="E248" s="31">
        <v>1620.67</v>
      </c>
      <c r="F248" s="31">
        <v>1620.67</v>
      </c>
      <c r="G248" s="31">
        <v>1620.67</v>
      </c>
      <c r="H248" s="31">
        <v>1620.67</v>
      </c>
      <c r="I248" s="31">
        <v>1620.67</v>
      </c>
      <c r="J248" s="31">
        <v>1620.67</v>
      </c>
      <c r="K248" s="31">
        <v>1620.67</v>
      </c>
      <c r="L248" s="31">
        <v>1620.67</v>
      </c>
      <c r="M248" s="31">
        <v>1620.67</v>
      </c>
      <c r="N248" s="31">
        <v>1620.67</v>
      </c>
      <c r="O248" s="32">
        <f t="shared" si="3"/>
        <v>19448.050000000003</v>
      </c>
    </row>
    <row r="249" spans="1:15" x14ac:dyDescent="0.3">
      <c r="A249" s="30" t="s">
        <v>560</v>
      </c>
      <c r="B249" s="30" t="s">
        <v>118</v>
      </c>
      <c r="C249" s="31">
        <v>2434.0300000000002</v>
      </c>
      <c r="D249" s="31">
        <v>2434.0300000000002</v>
      </c>
      <c r="E249" s="31">
        <v>2434.0300000000002</v>
      </c>
      <c r="F249" s="31">
        <v>2434.0300000000002</v>
      </c>
      <c r="G249" s="31">
        <v>2434.0300000000002</v>
      </c>
      <c r="H249" s="31">
        <v>2434.0300000000002</v>
      </c>
      <c r="I249" s="31">
        <v>2434.0300000000002</v>
      </c>
      <c r="J249" s="31">
        <v>2434.0300000000002</v>
      </c>
      <c r="K249" s="31">
        <v>2434.0300000000002</v>
      </c>
      <c r="L249" s="31">
        <v>2434.0300000000002</v>
      </c>
      <c r="M249" s="31">
        <v>2434.0300000000002</v>
      </c>
      <c r="N249" s="31">
        <v>2434.0300000000002</v>
      </c>
      <c r="O249" s="32">
        <f t="shared" si="3"/>
        <v>29208.359999999997</v>
      </c>
    </row>
    <row r="250" spans="1:15" x14ac:dyDescent="0.3">
      <c r="A250" s="30" t="s">
        <v>561</v>
      </c>
      <c r="B250" s="30" t="s">
        <v>52</v>
      </c>
      <c r="C250" s="31">
        <v>2319.14</v>
      </c>
      <c r="D250" s="31">
        <v>2319.13</v>
      </c>
      <c r="E250" s="31">
        <v>2319.13</v>
      </c>
      <c r="F250" s="31">
        <v>2319.13</v>
      </c>
      <c r="G250" s="31">
        <v>2319.13</v>
      </c>
      <c r="H250" s="31">
        <v>2319.13</v>
      </c>
      <c r="I250" s="31">
        <v>2319.13</v>
      </c>
      <c r="J250" s="31">
        <v>2319.13</v>
      </c>
      <c r="K250" s="31">
        <v>2319.13</v>
      </c>
      <c r="L250" s="31">
        <v>2319.13</v>
      </c>
      <c r="M250" s="31">
        <v>2319.13</v>
      </c>
      <c r="N250" s="31">
        <v>2319.13</v>
      </c>
      <c r="O250" s="32">
        <f t="shared" si="3"/>
        <v>27829.570000000007</v>
      </c>
    </row>
    <row r="251" spans="1:15" x14ac:dyDescent="0.3">
      <c r="A251" s="30" t="s">
        <v>562</v>
      </c>
      <c r="B251" s="30" t="s">
        <v>142</v>
      </c>
      <c r="C251" s="31">
        <v>1626.72</v>
      </c>
      <c r="D251" s="31">
        <v>1626.72</v>
      </c>
      <c r="E251" s="31">
        <v>1626.72</v>
      </c>
      <c r="F251" s="31">
        <v>1626.72</v>
      </c>
      <c r="G251" s="31">
        <v>1626.72</v>
      </c>
      <c r="H251" s="31">
        <v>1626.72</v>
      </c>
      <c r="I251" s="31">
        <v>1626.72</v>
      </c>
      <c r="J251" s="31">
        <v>1626.72</v>
      </c>
      <c r="K251" s="31">
        <v>1626.72</v>
      </c>
      <c r="L251" s="31">
        <v>1626.72</v>
      </c>
      <c r="M251" s="31">
        <v>1626.72</v>
      </c>
      <c r="N251" s="31">
        <v>1626.72</v>
      </c>
      <c r="O251" s="32">
        <f t="shared" si="3"/>
        <v>19520.64</v>
      </c>
    </row>
    <row r="252" spans="1:15" x14ac:dyDescent="0.3">
      <c r="A252" s="30" t="s">
        <v>563</v>
      </c>
      <c r="B252" s="30" t="s">
        <v>39</v>
      </c>
      <c r="C252" s="31">
        <v>2319.14</v>
      </c>
      <c r="D252" s="31">
        <v>2319.13</v>
      </c>
      <c r="E252" s="31">
        <v>2319.13</v>
      </c>
      <c r="F252" s="31">
        <v>2319.13</v>
      </c>
      <c r="G252" s="31">
        <v>2319.13</v>
      </c>
      <c r="H252" s="31">
        <v>2319.13</v>
      </c>
      <c r="I252" s="31">
        <v>2319.13</v>
      </c>
      <c r="J252" s="31">
        <v>2319.13</v>
      </c>
      <c r="K252" s="31">
        <v>2319.13</v>
      </c>
      <c r="L252" s="31">
        <v>2319.13</v>
      </c>
      <c r="M252" s="31">
        <v>2319.13</v>
      </c>
      <c r="N252" s="31">
        <v>2319.13</v>
      </c>
      <c r="O252" s="32">
        <f t="shared" si="3"/>
        <v>27829.570000000007</v>
      </c>
    </row>
    <row r="253" spans="1:15" x14ac:dyDescent="0.3">
      <c r="A253" s="30" t="s">
        <v>564</v>
      </c>
      <c r="B253" s="30" t="s">
        <v>44</v>
      </c>
      <c r="C253" s="31">
        <v>1623.7</v>
      </c>
      <c r="D253" s="31">
        <v>1623.7</v>
      </c>
      <c r="E253" s="31">
        <v>1623.7</v>
      </c>
      <c r="F253" s="31">
        <v>1623.7</v>
      </c>
      <c r="G253" s="31">
        <v>1623.7</v>
      </c>
      <c r="H253" s="31">
        <v>1623.7</v>
      </c>
      <c r="I253" s="31">
        <v>1623.7</v>
      </c>
      <c r="J253" s="31">
        <v>1623.7</v>
      </c>
      <c r="K253" s="31">
        <v>1623.7</v>
      </c>
      <c r="L253" s="31">
        <v>1623.7</v>
      </c>
      <c r="M253" s="31">
        <v>1623.7</v>
      </c>
      <c r="N253" s="31">
        <v>1623.7</v>
      </c>
      <c r="O253" s="32">
        <f t="shared" si="3"/>
        <v>19484.400000000005</v>
      </c>
    </row>
    <row r="254" spans="1:15" x14ac:dyDescent="0.3">
      <c r="A254" s="30" t="s">
        <v>565</v>
      </c>
      <c r="B254" s="30" t="s">
        <v>199</v>
      </c>
      <c r="C254" s="31">
        <v>1617.64</v>
      </c>
      <c r="D254" s="31">
        <v>1617.65</v>
      </c>
      <c r="E254" s="31">
        <v>1617.65</v>
      </c>
      <c r="F254" s="31">
        <v>1617.65</v>
      </c>
      <c r="G254" s="31">
        <v>1617.65</v>
      </c>
      <c r="H254" s="31">
        <v>1617.65</v>
      </c>
      <c r="I254" s="31">
        <v>1617.65</v>
      </c>
      <c r="J254" s="31">
        <v>1617.65</v>
      </c>
      <c r="K254" s="31">
        <v>1617.65</v>
      </c>
      <c r="L254" s="31">
        <v>1617.65</v>
      </c>
      <c r="M254" s="31">
        <v>1617.65</v>
      </c>
      <c r="N254" s="31">
        <v>1617.65</v>
      </c>
      <c r="O254" s="32">
        <f t="shared" si="3"/>
        <v>19411.79</v>
      </c>
    </row>
    <row r="255" spans="1:15" x14ac:dyDescent="0.3">
      <c r="A255" s="30" t="s">
        <v>566</v>
      </c>
      <c r="B255" s="30" t="s">
        <v>296</v>
      </c>
      <c r="C255" s="31">
        <v>4532.4399999999996</v>
      </c>
      <c r="D255" s="31">
        <v>4532.4399999999996</v>
      </c>
      <c r="E255" s="31">
        <v>4532.4399999999996</v>
      </c>
      <c r="F255" s="31">
        <v>4532.4399999999996</v>
      </c>
      <c r="G255" s="31">
        <v>2193.12</v>
      </c>
      <c r="H255" s="33"/>
      <c r="I255" s="33"/>
      <c r="J255" s="33"/>
      <c r="K255" s="33"/>
      <c r="L255" s="33"/>
      <c r="M255" s="33"/>
      <c r="N255" s="33"/>
      <c r="O255" s="32">
        <f t="shared" si="3"/>
        <v>20322.879999999997</v>
      </c>
    </row>
    <row r="256" spans="1:15" x14ac:dyDescent="0.3">
      <c r="A256" s="30" t="s">
        <v>567</v>
      </c>
      <c r="B256" s="30" t="s">
        <v>82</v>
      </c>
      <c r="C256" s="31">
        <v>2255.64</v>
      </c>
      <c r="D256" s="31">
        <v>2255.64</v>
      </c>
      <c r="E256" s="31">
        <v>2255.64</v>
      </c>
      <c r="F256" s="31">
        <v>2255.64</v>
      </c>
      <c r="G256" s="31">
        <v>2255.64</v>
      </c>
      <c r="H256" s="31">
        <v>2255.64</v>
      </c>
      <c r="I256" s="31">
        <v>2255.64</v>
      </c>
      <c r="J256" s="31">
        <v>2255.64</v>
      </c>
      <c r="K256" s="31">
        <v>2255.64</v>
      </c>
      <c r="L256" s="31">
        <v>2255.64</v>
      </c>
      <c r="M256" s="31">
        <v>2255.64</v>
      </c>
      <c r="N256" s="31">
        <v>2255.64</v>
      </c>
      <c r="O256" s="32">
        <f t="shared" si="3"/>
        <v>27067.679999999997</v>
      </c>
    </row>
    <row r="257" spans="1:15" x14ac:dyDescent="0.3">
      <c r="A257" s="30" t="s">
        <v>568</v>
      </c>
      <c r="B257" s="30" t="s">
        <v>65</v>
      </c>
      <c r="C257" s="31">
        <v>2376.58</v>
      </c>
      <c r="D257" s="31">
        <v>2376.58</v>
      </c>
      <c r="E257" s="31">
        <v>2376.58</v>
      </c>
      <c r="F257" s="31">
        <v>2376.58</v>
      </c>
      <c r="G257" s="31">
        <v>2376.58</v>
      </c>
      <c r="H257" s="31">
        <v>2376.58</v>
      </c>
      <c r="I257" s="31">
        <v>2376.58</v>
      </c>
      <c r="J257" s="31">
        <v>2376.58</v>
      </c>
      <c r="K257" s="31">
        <v>2376.58</v>
      </c>
      <c r="L257" s="31">
        <v>2376.58</v>
      </c>
      <c r="M257" s="31">
        <v>2376.58</v>
      </c>
      <c r="N257" s="31">
        <v>2376.58</v>
      </c>
      <c r="O257" s="32">
        <f t="shared" si="3"/>
        <v>28518.960000000006</v>
      </c>
    </row>
    <row r="258" spans="1:15" x14ac:dyDescent="0.3">
      <c r="A258" s="30" t="s">
        <v>569</v>
      </c>
      <c r="B258" s="30" t="s">
        <v>181</v>
      </c>
      <c r="C258" s="31">
        <v>1623.7</v>
      </c>
      <c r="D258" s="31">
        <v>1623.7</v>
      </c>
      <c r="E258" s="31">
        <v>1623.7</v>
      </c>
      <c r="F258" s="31">
        <v>1623.7</v>
      </c>
      <c r="G258" s="31">
        <v>1623.7</v>
      </c>
      <c r="H258" s="31">
        <v>1623.7</v>
      </c>
      <c r="I258" s="31">
        <v>1623.7</v>
      </c>
      <c r="J258" s="31">
        <v>1623.7</v>
      </c>
      <c r="K258" s="31">
        <v>1623.7</v>
      </c>
      <c r="L258" s="31">
        <v>1623.7</v>
      </c>
      <c r="M258" s="31">
        <v>1623.7</v>
      </c>
      <c r="N258" s="31">
        <v>1623.7</v>
      </c>
      <c r="O258" s="32">
        <f t="shared" si="3"/>
        <v>19484.400000000005</v>
      </c>
    </row>
    <row r="259" spans="1:15" x14ac:dyDescent="0.3">
      <c r="A259" s="30" t="s">
        <v>570</v>
      </c>
      <c r="B259" s="30" t="s">
        <v>62</v>
      </c>
      <c r="C259" s="31">
        <v>1626.72</v>
      </c>
      <c r="D259" s="31">
        <v>1626.72</v>
      </c>
      <c r="E259" s="31">
        <v>1626.72</v>
      </c>
      <c r="F259" s="31">
        <v>1626.72</v>
      </c>
      <c r="G259" s="31">
        <v>1626.72</v>
      </c>
      <c r="H259" s="31">
        <v>1626.72</v>
      </c>
      <c r="I259" s="31">
        <v>1626.72</v>
      </c>
      <c r="J259" s="31">
        <v>1626.72</v>
      </c>
      <c r="K259" s="31">
        <v>1626.72</v>
      </c>
      <c r="L259" s="31">
        <v>1626.72</v>
      </c>
      <c r="M259" s="31">
        <v>1626.72</v>
      </c>
      <c r="N259" s="31">
        <v>1626.72</v>
      </c>
      <c r="O259" s="32">
        <f t="shared" si="3"/>
        <v>19520.64</v>
      </c>
    </row>
    <row r="260" spans="1:15" x14ac:dyDescent="0.3">
      <c r="A260" s="30" t="s">
        <v>571</v>
      </c>
      <c r="B260" s="30" t="s">
        <v>38</v>
      </c>
      <c r="C260" s="31">
        <v>2434.0300000000002</v>
      </c>
      <c r="D260" s="31">
        <v>2434.0300000000002</v>
      </c>
      <c r="E260" s="31">
        <v>2434.0300000000002</v>
      </c>
      <c r="F260" s="31">
        <v>2434.0300000000002</v>
      </c>
      <c r="G260" s="31">
        <v>2434.0300000000002</v>
      </c>
      <c r="H260" s="31">
        <v>2434.0300000000002</v>
      </c>
      <c r="I260" s="31">
        <v>2434.0300000000002</v>
      </c>
      <c r="J260" s="31">
        <v>2434.0300000000002</v>
      </c>
      <c r="K260" s="31">
        <v>2434.0300000000002</v>
      </c>
      <c r="L260" s="31">
        <v>2434.0300000000002</v>
      </c>
      <c r="M260" s="31">
        <v>2434.0300000000002</v>
      </c>
      <c r="N260" s="31">
        <v>2434.0300000000002</v>
      </c>
      <c r="O260" s="32">
        <f t="shared" ref="O260:O276" si="4">SUM(C260:N260)</f>
        <v>29208.359999999997</v>
      </c>
    </row>
    <row r="261" spans="1:15" x14ac:dyDescent="0.3">
      <c r="A261" s="30" t="s">
        <v>572</v>
      </c>
      <c r="B261" s="30" t="s">
        <v>63</v>
      </c>
      <c r="C261" s="31">
        <v>1617.64</v>
      </c>
      <c r="D261" s="31">
        <v>1617.65</v>
      </c>
      <c r="E261" s="31">
        <v>1617.65</v>
      </c>
      <c r="F261" s="31">
        <v>1617.65</v>
      </c>
      <c r="G261" s="31">
        <v>1617.65</v>
      </c>
      <c r="H261" s="31">
        <v>1617.65</v>
      </c>
      <c r="I261" s="31">
        <v>1617.65</v>
      </c>
      <c r="J261" s="31">
        <v>1617.65</v>
      </c>
      <c r="K261" s="31">
        <v>1617.65</v>
      </c>
      <c r="L261" s="31">
        <v>1617.65</v>
      </c>
      <c r="M261" s="31">
        <v>1617.65</v>
      </c>
      <c r="N261" s="31">
        <v>1617.65</v>
      </c>
      <c r="O261" s="32">
        <f t="shared" si="4"/>
        <v>19411.79</v>
      </c>
    </row>
    <row r="262" spans="1:15" x14ac:dyDescent="0.3">
      <c r="A262" s="30" t="s">
        <v>573</v>
      </c>
      <c r="B262" s="30" t="s">
        <v>264</v>
      </c>
      <c r="C262" s="31">
        <v>1620.68</v>
      </c>
      <c r="D262" s="31">
        <v>1620.67</v>
      </c>
      <c r="E262" s="31">
        <v>1620.67</v>
      </c>
      <c r="F262" s="31">
        <v>1620.67</v>
      </c>
      <c r="G262" s="31">
        <v>1620.67</v>
      </c>
      <c r="H262" s="31">
        <v>1620.67</v>
      </c>
      <c r="I262" s="31">
        <v>1620.67</v>
      </c>
      <c r="J262" s="31">
        <v>1620.67</v>
      </c>
      <c r="K262" s="31">
        <v>1620.67</v>
      </c>
      <c r="L262" s="31">
        <v>1620.67</v>
      </c>
      <c r="M262" s="31">
        <v>1620.67</v>
      </c>
      <c r="N262" s="31">
        <v>1620.67</v>
      </c>
      <c r="O262" s="32">
        <f t="shared" si="4"/>
        <v>19448.050000000003</v>
      </c>
    </row>
    <row r="263" spans="1:15" x14ac:dyDescent="0.3">
      <c r="A263" s="30" t="s">
        <v>574</v>
      </c>
      <c r="B263" s="30" t="s">
        <v>81</v>
      </c>
      <c r="C263" s="31">
        <v>1620.68</v>
      </c>
      <c r="D263" s="31">
        <v>1620.67</v>
      </c>
      <c r="E263" s="31">
        <v>1620.67</v>
      </c>
      <c r="F263" s="31">
        <v>1620.67</v>
      </c>
      <c r="G263" s="31">
        <v>1620.67</v>
      </c>
      <c r="H263" s="31">
        <v>1620.67</v>
      </c>
      <c r="I263" s="31">
        <v>1620.67</v>
      </c>
      <c r="J263" s="31">
        <v>1620.67</v>
      </c>
      <c r="K263" s="31">
        <v>1620.67</v>
      </c>
      <c r="L263" s="31">
        <v>1620.67</v>
      </c>
      <c r="M263" s="31">
        <v>1620.67</v>
      </c>
      <c r="N263" s="31">
        <v>1620.67</v>
      </c>
      <c r="O263" s="32">
        <f t="shared" si="4"/>
        <v>19448.050000000003</v>
      </c>
    </row>
    <row r="264" spans="1:15" x14ac:dyDescent="0.3">
      <c r="A264" s="30" t="s">
        <v>575</v>
      </c>
      <c r="B264" s="30" t="s">
        <v>53</v>
      </c>
      <c r="C264" s="31">
        <v>1626.72</v>
      </c>
      <c r="D264" s="31">
        <v>1626.72</v>
      </c>
      <c r="E264" s="31">
        <v>1626.72</v>
      </c>
      <c r="F264" s="31">
        <v>1626.72</v>
      </c>
      <c r="G264" s="31">
        <v>1626.72</v>
      </c>
      <c r="H264" s="31">
        <v>1626.72</v>
      </c>
      <c r="I264" s="31">
        <v>1626.72</v>
      </c>
      <c r="J264" s="31">
        <v>1626.72</v>
      </c>
      <c r="K264" s="31">
        <v>1626.72</v>
      </c>
      <c r="L264" s="31">
        <v>1626.72</v>
      </c>
      <c r="M264" s="31">
        <v>1626.72</v>
      </c>
      <c r="N264" s="31">
        <v>1626.72</v>
      </c>
      <c r="O264" s="32">
        <f t="shared" si="4"/>
        <v>19520.64</v>
      </c>
    </row>
    <row r="265" spans="1:15" x14ac:dyDescent="0.3">
      <c r="A265" s="30" t="s">
        <v>576</v>
      </c>
      <c r="B265" s="30" t="s">
        <v>194</v>
      </c>
      <c r="C265" s="31">
        <v>2325.1799999999998</v>
      </c>
      <c r="D265" s="31">
        <v>2325.1799999999998</v>
      </c>
      <c r="E265" s="31">
        <v>2325.1799999999998</v>
      </c>
      <c r="F265" s="31">
        <v>2325.1799999999998</v>
      </c>
      <c r="G265" s="31">
        <v>2325.1799999999998</v>
      </c>
      <c r="H265" s="31">
        <v>2325.1799999999998</v>
      </c>
      <c r="I265" s="31">
        <v>2325.1799999999998</v>
      </c>
      <c r="J265" s="31">
        <v>2325.1799999999998</v>
      </c>
      <c r="K265" s="31">
        <v>2325.1799999999998</v>
      </c>
      <c r="L265" s="31">
        <v>2325.1799999999998</v>
      </c>
      <c r="M265" s="31">
        <v>2325.1799999999998</v>
      </c>
      <c r="N265" s="31">
        <v>2325.1799999999998</v>
      </c>
      <c r="O265" s="32">
        <f t="shared" si="4"/>
        <v>27902.16</v>
      </c>
    </row>
    <row r="266" spans="1:15" x14ac:dyDescent="0.3">
      <c r="A266" s="30" t="s">
        <v>577</v>
      </c>
      <c r="B266" s="30" t="s">
        <v>169</v>
      </c>
      <c r="C266" s="31">
        <v>1620.68</v>
      </c>
      <c r="D266" s="31">
        <v>1620.67</v>
      </c>
      <c r="E266" s="31">
        <v>1620.67</v>
      </c>
      <c r="F266" s="31">
        <v>1620.67</v>
      </c>
      <c r="G266" s="31">
        <v>1620.67</v>
      </c>
      <c r="H266" s="31">
        <v>1620.67</v>
      </c>
      <c r="I266" s="31">
        <v>1620.67</v>
      </c>
      <c r="J266" s="31">
        <v>1620.67</v>
      </c>
      <c r="K266" s="31">
        <v>1620.67</v>
      </c>
      <c r="L266" s="31">
        <v>1620.67</v>
      </c>
      <c r="M266" s="31">
        <v>1620.67</v>
      </c>
      <c r="N266" s="31">
        <v>1620.67</v>
      </c>
      <c r="O266" s="32">
        <f t="shared" si="4"/>
        <v>19448.050000000003</v>
      </c>
    </row>
    <row r="267" spans="1:15" x14ac:dyDescent="0.3">
      <c r="A267" s="30" t="s">
        <v>578</v>
      </c>
      <c r="B267" s="30" t="s">
        <v>34</v>
      </c>
      <c r="C267" s="31">
        <v>1666.98</v>
      </c>
      <c r="D267" s="31">
        <v>2434.04</v>
      </c>
      <c r="E267" s="31">
        <v>2434.0300000000002</v>
      </c>
      <c r="F267" s="31">
        <v>2434.0300000000002</v>
      </c>
      <c r="G267" s="31">
        <v>2434.0300000000002</v>
      </c>
      <c r="H267" s="31">
        <v>2434.0300000000002</v>
      </c>
      <c r="I267" s="31">
        <v>2434.0300000000002</v>
      </c>
      <c r="J267" s="31">
        <v>2434.0300000000002</v>
      </c>
      <c r="K267" s="31">
        <v>2434.0300000000002</v>
      </c>
      <c r="L267" s="31">
        <v>2434.0300000000002</v>
      </c>
      <c r="M267" s="31">
        <v>2434.0300000000002</v>
      </c>
      <c r="N267" s="31">
        <v>2434.0300000000002</v>
      </c>
      <c r="O267" s="32">
        <f t="shared" si="4"/>
        <v>28441.32</v>
      </c>
    </row>
    <row r="268" spans="1:15" x14ac:dyDescent="0.3">
      <c r="A268" s="30" t="s">
        <v>579</v>
      </c>
      <c r="B268" s="30" t="s">
        <v>294</v>
      </c>
      <c r="C268" s="33"/>
      <c r="D268" s="33"/>
      <c r="E268" s="33"/>
      <c r="F268" s="31">
        <v>4450.34</v>
      </c>
      <c r="G268" s="31">
        <v>7026.95</v>
      </c>
      <c r="H268" s="31">
        <v>7026.95</v>
      </c>
      <c r="I268" s="31">
        <v>7026.95</v>
      </c>
      <c r="J268" s="31">
        <v>7026.95</v>
      </c>
      <c r="K268" s="31">
        <v>7026.95</v>
      </c>
      <c r="L268" s="31">
        <v>7026.95</v>
      </c>
      <c r="M268" s="31">
        <v>7026.95</v>
      </c>
      <c r="N268" s="31">
        <v>7026.95</v>
      </c>
      <c r="O268" s="32">
        <f t="shared" si="4"/>
        <v>60665.939999999995</v>
      </c>
    </row>
    <row r="269" spans="1:15" x14ac:dyDescent="0.3">
      <c r="A269" s="30" t="s">
        <v>580</v>
      </c>
      <c r="B269" s="30" t="s">
        <v>273</v>
      </c>
      <c r="C269" s="33"/>
      <c r="D269" s="33"/>
      <c r="E269" s="33"/>
      <c r="F269" s="33"/>
      <c r="G269" s="31">
        <v>1416.82</v>
      </c>
      <c r="H269" s="31">
        <v>1626.72</v>
      </c>
      <c r="I269" s="31">
        <v>1626.72</v>
      </c>
      <c r="J269" s="31">
        <v>1626.72</v>
      </c>
      <c r="K269" s="31">
        <v>1626.72</v>
      </c>
      <c r="L269" s="31">
        <v>1626.72</v>
      </c>
      <c r="M269" s="31">
        <v>1626.72</v>
      </c>
      <c r="N269" s="31">
        <v>1626.72</v>
      </c>
      <c r="O269" s="32">
        <f t="shared" si="4"/>
        <v>12803.859999999999</v>
      </c>
    </row>
    <row r="270" spans="1:15" x14ac:dyDescent="0.3">
      <c r="A270" s="30" t="s">
        <v>581</v>
      </c>
      <c r="B270" s="30" t="s">
        <v>207</v>
      </c>
      <c r="C270" s="33"/>
      <c r="D270" s="33"/>
      <c r="E270" s="33"/>
      <c r="F270" s="33"/>
      <c r="G270" s="31">
        <v>1500.12</v>
      </c>
      <c r="H270" s="31">
        <v>2325.1799999999998</v>
      </c>
      <c r="I270" s="31">
        <v>2325.1799999999998</v>
      </c>
      <c r="J270" s="31">
        <v>2325.1799999999998</v>
      </c>
      <c r="K270" s="31">
        <v>2325.1799999999998</v>
      </c>
      <c r="L270" s="31">
        <v>2325.1799999999998</v>
      </c>
      <c r="M270" s="31">
        <v>2325.1799999999998</v>
      </c>
      <c r="N270" s="31">
        <v>2325.1799999999998</v>
      </c>
      <c r="O270" s="32">
        <f t="shared" si="4"/>
        <v>17776.38</v>
      </c>
    </row>
    <row r="271" spans="1:15" x14ac:dyDescent="0.3">
      <c r="A271" s="30" t="s">
        <v>582</v>
      </c>
      <c r="B271" s="30" t="s">
        <v>88</v>
      </c>
      <c r="C271" s="33"/>
      <c r="D271" s="33"/>
      <c r="E271" s="33"/>
      <c r="F271" s="33"/>
      <c r="G271" s="34">
        <v>157.13</v>
      </c>
      <c r="H271" s="31">
        <v>1623.69</v>
      </c>
      <c r="I271" s="31">
        <v>1623.7</v>
      </c>
      <c r="J271" s="31">
        <v>1623.7</v>
      </c>
      <c r="K271" s="31">
        <v>1623.7</v>
      </c>
      <c r="L271" s="31">
        <v>1623.7</v>
      </c>
      <c r="M271" s="31">
        <v>1623.7</v>
      </c>
      <c r="N271" s="31">
        <v>1623.7</v>
      </c>
      <c r="O271" s="32">
        <f t="shared" si="4"/>
        <v>11523.020000000002</v>
      </c>
    </row>
    <row r="272" spans="1:15" x14ac:dyDescent="0.3">
      <c r="A272" s="30" t="s">
        <v>583</v>
      </c>
      <c r="B272" s="30" t="s">
        <v>296</v>
      </c>
      <c r="C272" s="33"/>
      <c r="D272" s="33"/>
      <c r="E272" s="33"/>
      <c r="F272" s="33"/>
      <c r="G272" s="31">
        <v>2339.3200000000002</v>
      </c>
      <c r="H272" s="31">
        <v>4532.4399999999996</v>
      </c>
      <c r="I272" s="31">
        <v>4532.4399999999996</v>
      </c>
      <c r="J272" s="31">
        <v>4532.4399999999996</v>
      </c>
      <c r="K272" s="31">
        <v>4532.4399999999996</v>
      </c>
      <c r="L272" s="31">
        <v>4532.4399999999996</v>
      </c>
      <c r="M272" s="31">
        <v>4532.4399999999996</v>
      </c>
      <c r="N272" s="31">
        <v>4532.4399999999996</v>
      </c>
      <c r="O272" s="32">
        <f t="shared" si="4"/>
        <v>34066.399999999994</v>
      </c>
    </row>
    <row r="273" spans="1:15" x14ac:dyDescent="0.3">
      <c r="A273" s="30" t="s">
        <v>584</v>
      </c>
      <c r="B273" s="30" t="s">
        <v>146</v>
      </c>
      <c r="C273" s="33"/>
      <c r="D273" s="33"/>
      <c r="E273" s="33"/>
      <c r="F273" s="33"/>
      <c r="G273" s="33"/>
      <c r="H273" s="34">
        <v>181.42</v>
      </c>
      <c r="I273" s="34">
        <v>453.55</v>
      </c>
      <c r="J273" s="34">
        <v>453.54</v>
      </c>
      <c r="K273" s="34">
        <v>453.55</v>
      </c>
      <c r="L273" s="34">
        <v>453.55</v>
      </c>
      <c r="M273" s="34">
        <v>453.55</v>
      </c>
      <c r="N273" s="34">
        <v>453.55</v>
      </c>
      <c r="O273" s="32">
        <f t="shared" si="4"/>
        <v>2902.71</v>
      </c>
    </row>
    <row r="274" spans="1:15" x14ac:dyDescent="0.3">
      <c r="A274" s="30" t="s">
        <v>585</v>
      </c>
      <c r="B274" s="30" t="s">
        <v>145</v>
      </c>
      <c r="C274" s="33"/>
      <c r="D274" s="33"/>
      <c r="E274" s="33"/>
      <c r="F274" s="33"/>
      <c r="G274" s="33"/>
      <c r="H274" s="33"/>
      <c r="I274" s="33"/>
      <c r="J274" s="34">
        <v>33.159999999999997</v>
      </c>
      <c r="K274" s="34">
        <v>514.02</v>
      </c>
      <c r="L274" s="34">
        <v>514.02</v>
      </c>
      <c r="M274" s="34">
        <v>514.02</v>
      </c>
      <c r="N274" s="34">
        <v>514.02</v>
      </c>
      <c r="O274" s="32">
        <f t="shared" si="4"/>
        <v>2089.2399999999998</v>
      </c>
    </row>
    <row r="275" spans="1:15" x14ac:dyDescent="0.3">
      <c r="A275" s="30" t="s">
        <v>586</v>
      </c>
      <c r="B275" s="30" t="s">
        <v>251</v>
      </c>
      <c r="C275" s="33"/>
      <c r="D275" s="33"/>
      <c r="E275" s="33"/>
      <c r="F275" s="33"/>
      <c r="G275" s="33"/>
      <c r="H275" s="33"/>
      <c r="I275" s="33"/>
      <c r="J275" s="33"/>
      <c r="K275" s="34">
        <v>541.23</v>
      </c>
      <c r="L275" s="31">
        <v>1623.7</v>
      </c>
      <c r="M275" s="31">
        <v>1623.69</v>
      </c>
      <c r="N275" s="31">
        <v>1623.7</v>
      </c>
      <c r="O275" s="32">
        <f t="shared" si="4"/>
        <v>5412.3200000000006</v>
      </c>
    </row>
    <row r="276" spans="1:15" x14ac:dyDescent="0.3">
      <c r="A276" s="30" t="s">
        <v>587</v>
      </c>
      <c r="B276" s="30" t="s">
        <v>165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4">
        <v>104.56</v>
      </c>
      <c r="M276" s="31">
        <v>1620.67</v>
      </c>
      <c r="N276" s="31">
        <v>1620.67</v>
      </c>
      <c r="O276" s="32">
        <f t="shared" si="4"/>
        <v>3345.9</v>
      </c>
    </row>
    <row r="277" spans="1:15" x14ac:dyDescent="0.3">
      <c r="A277" s="35" t="s">
        <v>312</v>
      </c>
      <c r="B277" s="35"/>
      <c r="C277" s="36">
        <f>SUM(C1:C276)</f>
        <v>530897.55000000098</v>
      </c>
      <c r="D277" s="36">
        <f t="shared" ref="D277:N277" si="5">SUM(D1:D276)</f>
        <v>530897.17000000074</v>
      </c>
      <c r="E277" s="36">
        <f t="shared" si="5"/>
        <v>530897.16000000073</v>
      </c>
      <c r="F277" s="36">
        <f t="shared" si="5"/>
        <v>530897.1600000005</v>
      </c>
      <c r="G277" s="36">
        <f t="shared" si="5"/>
        <v>530897.1600000005</v>
      </c>
      <c r="H277" s="36">
        <f t="shared" si="5"/>
        <v>530897.15000000061</v>
      </c>
      <c r="I277" s="36">
        <f t="shared" si="5"/>
        <v>530897.16000000061</v>
      </c>
      <c r="J277" s="36">
        <f t="shared" si="5"/>
        <v>530897.15000000061</v>
      </c>
      <c r="K277" s="36">
        <f t="shared" si="5"/>
        <v>530897.1600000005</v>
      </c>
      <c r="L277" s="36">
        <f t="shared" si="5"/>
        <v>530897.16000000061</v>
      </c>
      <c r="M277" s="36">
        <f t="shared" si="5"/>
        <v>530897.15000000072</v>
      </c>
      <c r="N277" s="36">
        <f t="shared" si="5"/>
        <v>530897.16000000073</v>
      </c>
      <c r="O277" s="32">
        <f>SUM(C277:N277)</f>
        <v>6370766.2900000075</v>
      </c>
    </row>
  </sheetData>
  <mergeCells count="2">
    <mergeCell ref="A2:B2"/>
    <mergeCell ref="A277:B27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XFD1048576"/>
    </sheetView>
  </sheetViews>
  <sheetFormatPr defaultRowHeight="14.4" x14ac:dyDescent="0.3"/>
  <cols>
    <col min="3" max="3" width="15" bestFit="1" customWidth="1"/>
  </cols>
  <sheetData>
    <row r="1" spans="1:10" x14ac:dyDescent="0.3">
      <c r="A1" s="1"/>
      <c r="B1" s="2" t="s">
        <v>0</v>
      </c>
      <c r="C1" s="51" t="s">
        <v>696</v>
      </c>
      <c r="D1" s="1"/>
      <c r="E1" s="1"/>
      <c r="F1" s="1"/>
      <c r="G1" s="1"/>
      <c r="H1" s="1"/>
      <c r="I1" s="1"/>
      <c r="J1" s="1"/>
    </row>
    <row r="2" spans="1:10" x14ac:dyDescent="0.3">
      <c r="C2" t="str">
        <f>VLOOKUP(C1,'Некрасовка 27 112'!$A$3:$B$140,2,0)</f>
        <v>Оф. 4</v>
      </c>
    </row>
    <row r="3" spans="1:10" ht="5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20.399999999999999" x14ac:dyDescent="0.3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  <c r="G4" s="4">
        <v>8</v>
      </c>
      <c r="H4" s="4">
        <v>9</v>
      </c>
      <c r="I4" s="4" t="s">
        <v>11</v>
      </c>
      <c r="J4" s="4" t="s">
        <v>12</v>
      </c>
    </row>
    <row r="5" spans="1:10" x14ac:dyDescent="0.3">
      <c r="A5" s="5" t="s">
        <v>13</v>
      </c>
      <c r="B5" s="25">
        <v>7455.4</v>
      </c>
      <c r="C5" s="6">
        <f>VLOOKUP($C$2,'Некрасовка 27 площади'!$A$5:$B$136,2,0)</f>
        <v>49.7</v>
      </c>
      <c r="D5" s="7">
        <v>31</v>
      </c>
      <c r="E5" s="8">
        <v>31</v>
      </c>
      <c r="F5" s="9">
        <v>2325.88</v>
      </c>
      <c r="G5" s="10">
        <f>VLOOKUP($C$1,'Некрасовка 27 112'!$A:$O,3,0)</f>
        <v>1733.94</v>
      </c>
      <c r="H5" s="11">
        <v>240.78339993464837</v>
      </c>
      <c r="I5" s="11">
        <f>H5/B5*C5/D5*E5*F5</f>
        <v>3733.354980782789</v>
      </c>
      <c r="J5" s="10">
        <f>I5-G5</f>
        <v>1999.4149807827889</v>
      </c>
    </row>
    <row r="6" spans="1:10" x14ac:dyDescent="0.3">
      <c r="A6" s="5" t="s">
        <v>14</v>
      </c>
      <c r="B6" s="25">
        <v>7455.4</v>
      </c>
      <c r="C6" s="6">
        <f>VLOOKUP($C$2,'Некрасовка 27 площади'!$A$5:$B$136,2,0)</f>
        <v>49.7</v>
      </c>
      <c r="D6" s="7">
        <v>28</v>
      </c>
      <c r="E6" s="8">
        <v>28</v>
      </c>
      <c r="F6" s="9">
        <v>2325.88</v>
      </c>
      <c r="G6" s="10">
        <f>VLOOKUP($C$1,'Некрасовка 27 112'!$A:$O,4,0)</f>
        <v>1618.35</v>
      </c>
      <c r="H6" s="11">
        <v>199.82261762429704</v>
      </c>
      <c r="I6" s="11">
        <f t="shared" ref="I6:I16" si="0">H6/B6*C6/D6*E6*F6</f>
        <v>3098.256628086488</v>
      </c>
      <c r="J6" s="10">
        <f t="shared" ref="J6:J16" si="1">I6-G6</f>
        <v>1479.9066280864881</v>
      </c>
    </row>
    <row r="7" spans="1:10" x14ac:dyDescent="0.3">
      <c r="A7" s="5" t="s">
        <v>15</v>
      </c>
      <c r="B7" s="25">
        <v>7455.4</v>
      </c>
      <c r="C7" s="6">
        <f>VLOOKUP($C$2,'Некрасовка 27 площади'!$A$5:$B$136,2,0)</f>
        <v>49.7</v>
      </c>
      <c r="D7" s="7">
        <v>31</v>
      </c>
      <c r="E7" s="8">
        <v>31</v>
      </c>
      <c r="F7" s="9">
        <v>2325.88</v>
      </c>
      <c r="G7" s="10">
        <f>VLOOKUP($C$1,'Некрасовка 27 112'!$A:$O,5,0)</f>
        <v>1733.94</v>
      </c>
      <c r="H7" s="11">
        <v>168.59897686897003</v>
      </c>
      <c r="I7" s="11">
        <f t="shared" si="0"/>
        <v>2614.1329934683595</v>
      </c>
      <c r="J7" s="10">
        <f t="shared" si="1"/>
        <v>880.19299346835942</v>
      </c>
    </row>
    <row r="8" spans="1:10" x14ac:dyDescent="0.3">
      <c r="A8" s="5" t="s">
        <v>16</v>
      </c>
      <c r="B8" s="25">
        <v>7455.4</v>
      </c>
      <c r="C8" s="6">
        <f>VLOOKUP($C$2,'Некрасовка 27 площади'!$A$5:$B$136,2,0)</f>
        <v>49.7</v>
      </c>
      <c r="D8" s="7">
        <v>30</v>
      </c>
      <c r="E8" s="8">
        <v>30</v>
      </c>
      <c r="F8" s="9">
        <v>2325.88</v>
      </c>
      <c r="G8" s="10">
        <f>VLOOKUP($C$1,'Некрасовка 27 112'!$A:$O,6,0)</f>
        <v>1733.94</v>
      </c>
      <c r="H8" s="11">
        <v>66.26085043080468</v>
      </c>
      <c r="I8" s="11">
        <f t="shared" si="0"/>
        <v>1027.3767878262738</v>
      </c>
      <c r="J8" s="10">
        <f t="shared" si="1"/>
        <v>-706.56321217372624</v>
      </c>
    </row>
    <row r="9" spans="1:10" x14ac:dyDescent="0.3">
      <c r="A9" s="5" t="s">
        <v>17</v>
      </c>
      <c r="B9" s="25">
        <v>7455.4</v>
      </c>
      <c r="C9" s="6">
        <f>VLOOKUP($C$2,'Некрасовка 27 площади'!$A$5:$B$136,2,0)</f>
        <v>49.7</v>
      </c>
      <c r="D9" s="7">
        <v>31</v>
      </c>
      <c r="E9" s="8">
        <v>31</v>
      </c>
      <c r="F9" s="9">
        <v>2325.88</v>
      </c>
      <c r="G9" s="10">
        <f>VLOOKUP($C$1,'Некрасовка 27 112'!$A:$O,7,0)</f>
        <v>1733.94</v>
      </c>
      <c r="H9" s="11">
        <v>16.703880458149172</v>
      </c>
      <c r="I9" s="11">
        <f t="shared" si="0"/>
        <v>258.99424679507473</v>
      </c>
      <c r="J9" s="10">
        <f t="shared" si="1"/>
        <v>-1474.9457532049253</v>
      </c>
    </row>
    <row r="10" spans="1:10" x14ac:dyDescent="0.3">
      <c r="A10" s="5" t="s">
        <v>18</v>
      </c>
      <c r="B10" s="25">
        <v>7455.4</v>
      </c>
      <c r="C10" s="6">
        <f>VLOOKUP($C$2,'Некрасовка 27 площади'!$A$5:$B$136,2,0)</f>
        <v>49.7</v>
      </c>
      <c r="D10" s="7">
        <v>30</v>
      </c>
      <c r="E10" s="8">
        <v>30</v>
      </c>
      <c r="F10" s="9">
        <v>2325.88</v>
      </c>
      <c r="G10" s="10">
        <f>VLOOKUP($C$1,'Некрасовка 27 112'!$A:$O,8,0)</f>
        <v>1733.94</v>
      </c>
      <c r="H10" s="11">
        <v>-1.8163048652552973</v>
      </c>
      <c r="I10" s="11">
        <f>H10/B10*C10/D10*E10*F10</f>
        <v>-28.16187003406921</v>
      </c>
      <c r="J10" s="10">
        <f t="shared" si="1"/>
        <v>-1762.1018700340692</v>
      </c>
    </row>
    <row r="11" spans="1:10" x14ac:dyDescent="0.3">
      <c r="A11" s="5" t="s">
        <v>19</v>
      </c>
      <c r="B11" s="25">
        <v>7455.4</v>
      </c>
      <c r="C11" s="6">
        <f>VLOOKUP($C$2,'Некрасовка 27 площади'!$A$5:$B$136,2,0)</f>
        <v>49.7</v>
      </c>
      <c r="D11" s="7">
        <v>31</v>
      </c>
      <c r="E11" s="8">
        <v>31</v>
      </c>
      <c r="F11" s="9">
        <v>2325.88</v>
      </c>
      <c r="G11" s="10">
        <f>VLOOKUP($C$1,'Некрасовка 27 112'!$A:$O,9,0)</f>
        <v>1733.94</v>
      </c>
      <c r="H11" s="11">
        <v>13.724472836087848</v>
      </c>
      <c r="I11" s="11">
        <f t="shared" si="0"/>
        <v>212.79842811063128</v>
      </c>
      <c r="J11" s="10">
        <f t="shared" si="1"/>
        <v>-1521.1415718893688</v>
      </c>
    </row>
    <row r="12" spans="1:10" x14ac:dyDescent="0.3">
      <c r="A12" s="5" t="s">
        <v>20</v>
      </c>
      <c r="B12" s="25">
        <v>7455.4</v>
      </c>
      <c r="C12" s="6">
        <f>VLOOKUP($C$2,'Некрасовка 27 площади'!$A$5:$B$136,2,0)</f>
        <v>49.7</v>
      </c>
      <c r="D12" s="7">
        <v>31</v>
      </c>
      <c r="E12" s="8">
        <v>31</v>
      </c>
      <c r="F12" s="9">
        <v>2325.88</v>
      </c>
      <c r="G12" s="10">
        <f>VLOOKUP($C$1,'Некрасовка 27 112'!$A:$O,10,0)</f>
        <v>1733.94</v>
      </c>
      <c r="H12" s="11">
        <v>11.026579926737405</v>
      </c>
      <c r="I12" s="11">
        <f t="shared" si="0"/>
        <v>170.96750482656867</v>
      </c>
      <c r="J12" s="10">
        <f t="shared" si="1"/>
        <v>-1562.9724951734313</v>
      </c>
    </row>
    <row r="13" spans="1:10" x14ac:dyDescent="0.3">
      <c r="A13" s="5" t="s">
        <v>21</v>
      </c>
      <c r="B13" s="25">
        <v>7455.4</v>
      </c>
      <c r="C13" s="6">
        <f>VLOOKUP($C$2,'Некрасовка 27 площади'!$A$5:$B$136,2,0)</f>
        <v>49.7</v>
      </c>
      <c r="D13" s="7">
        <v>30</v>
      </c>
      <c r="E13" s="8">
        <v>30</v>
      </c>
      <c r="F13" s="9">
        <v>2325.88</v>
      </c>
      <c r="G13" s="10">
        <f>VLOOKUP($C$1,'Некрасовка 27 112'!$A:$O,11,0)</f>
        <v>1733.94</v>
      </c>
      <c r="H13" s="11">
        <v>16.055633085111868</v>
      </c>
      <c r="I13" s="11">
        <f t="shared" si="0"/>
        <v>248.94314875606941</v>
      </c>
      <c r="J13" s="10">
        <f t="shared" si="1"/>
        <v>-1484.9968512439307</v>
      </c>
    </row>
    <row r="14" spans="1:10" x14ac:dyDescent="0.3">
      <c r="A14" s="5" t="s">
        <v>22</v>
      </c>
      <c r="B14" s="25">
        <v>7455.4</v>
      </c>
      <c r="C14" s="6">
        <f>VLOOKUP($C$2,'Некрасовка 27 площади'!$A$5:$B$136,2,0)</f>
        <v>49.7</v>
      </c>
      <c r="D14" s="7">
        <v>31</v>
      </c>
      <c r="E14" s="8">
        <v>31</v>
      </c>
      <c r="F14" s="9">
        <v>2325.88</v>
      </c>
      <c r="G14" s="10">
        <f>VLOOKUP($C$1,'Некрасовка 27 112'!$A:$O,12,0)</f>
        <v>1733.94</v>
      </c>
      <c r="H14" s="11">
        <v>124.50382654307188</v>
      </c>
      <c r="I14" s="11">
        <f t="shared" si="0"/>
        <v>1930.4361558033106</v>
      </c>
      <c r="J14" s="10">
        <f t="shared" si="1"/>
        <v>196.49615580331056</v>
      </c>
    </row>
    <row r="15" spans="1:10" x14ac:dyDescent="0.3">
      <c r="A15" s="5" t="s">
        <v>23</v>
      </c>
      <c r="B15" s="25">
        <v>7455.4</v>
      </c>
      <c r="C15" s="6">
        <f>VLOOKUP($C$2,'Некрасовка 27 площади'!$A$5:$B$136,2,0)</f>
        <v>49.7</v>
      </c>
      <c r="D15" s="7">
        <v>30</v>
      </c>
      <c r="E15" s="8">
        <v>30</v>
      </c>
      <c r="F15" s="9">
        <v>2325.88</v>
      </c>
      <c r="G15" s="10">
        <f>VLOOKUP($C$1,'Некрасовка 27 112'!$A:$O,13,0)</f>
        <v>1733.94</v>
      </c>
      <c r="H15" s="11">
        <v>166.31291593719365</v>
      </c>
      <c r="I15" s="11">
        <f t="shared" si="0"/>
        <v>2578.6875393035925</v>
      </c>
      <c r="J15" s="10">
        <f t="shared" si="1"/>
        <v>844.74753930359248</v>
      </c>
    </row>
    <row r="16" spans="1:10" x14ac:dyDescent="0.3">
      <c r="A16" s="5" t="s">
        <v>24</v>
      </c>
      <c r="B16" s="25">
        <v>7455.4</v>
      </c>
      <c r="C16" s="6">
        <f>VLOOKUP($C$2,'Некрасовка 27 площади'!$A$5:$B$136,2,0)</f>
        <v>49.7</v>
      </c>
      <c r="D16" s="7">
        <v>31</v>
      </c>
      <c r="E16" s="8">
        <v>31</v>
      </c>
      <c r="F16" s="9">
        <v>2325.88</v>
      </c>
      <c r="G16" s="10">
        <f>VLOOKUP($C$1,'Некрасовка 27 112'!$A:$O,14,0)</f>
        <v>1733.94</v>
      </c>
      <c r="H16" s="11">
        <v>233.26653376786422</v>
      </c>
      <c r="I16" s="11">
        <f t="shared" si="0"/>
        <v>3616.8057097314704</v>
      </c>
      <c r="J16" s="10">
        <f t="shared" si="1"/>
        <v>1882.8657097314704</v>
      </c>
    </row>
    <row r="17" spans="1:10" ht="20.399999999999999" x14ac:dyDescent="0.3">
      <c r="A17" s="12" t="s">
        <v>25</v>
      </c>
      <c r="B17" s="10"/>
      <c r="C17" s="10"/>
      <c r="D17" s="10"/>
      <c r="E17" s="10"/>
      <c r="F17" s="13" t="s">
        <v>26</v>
      </c>
      <c r="G17" s="13">
        <f>SUM(G5:G16)</f>
        <v>20691.689999999999</v>
      </c>
      <c r="H17" s="13">
        <f t="shared" ref="H17:I17" si="2">SUM(H5:H16)</f>
        <v>1255.243382547681</v>
      </c>
      <c r="I17" s="13">
        <f t="shared" si="2"/>
        <v>19462.592253456558</v>
      </c>
      <c r="J17" s="13">
        <f>SUM(J5:J16)</f>
        <v>-1229.0977465434421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6"/>
  <sheetViews>
    <sheetView topLeftCell="A109" workbookViewId="0">
      <selection sqref="A1:B136"/>
    </sheetView>
  </sheetViews>
  <sheetFormatPr defaultRowHeight="14.4" x14ac:dyDescent="0.3"/>
  <sheetData>
    <row r="1" spans="1:2" x14ac:dyDescent="0.3">
      <c r="A1" s="40" t="s">
        <v>27</v>
      </c>
      <c r="B1" s="42" t="s">
        <v>28</v>
      </c>
    </row>
    <row r="2" spans="1:2" x14ac:dyDescent="0.3">
      <c r="A2" s="40" t="s">
        <v>29</v>
      </c>
      <c r="B2" s="43"/>
    </row>
    <row r="3" spans="1:2" x14ac:dyDescent="0.3">
      <c r="A3" s="44" t="s">
        <v>30</v>
      </c>
      <c r="B3" s="37">
        <v>7455.4</v>
      </c>
    </row>
    <row r="4" spans="1:2" x14ac:dyDescent="0.3">
      <c r="A4" s="45" t="s">
        <v>588</v>
      </c>
      <c r="B4" s="38">
        <v>7455.4</v>
      </c>
    </row>
    <row r="5" spans="1:2" x14ac:dyDescent="0.3">
      <c r="A5" s="46" t="s">
        <v>32</v>
      </c>
      <c r="B5" s="39">
        <v>74.400000000000006</v>
      </c>
    </row>
    <row r="6" spans="1:2" x14ac:dyDescent="0.3">
      <c r="A6" s="46" t="s">
        <v>33</v>
      </c>
      <c r="B6" s="39">
        <v>37.6</v>
      </c>
    </row>
    <row r="7" spans="1:2" x14ac:dyDescent="0.3">
      <c r="A7" s="46" t="s">
        <v>34</v>
      </c>
      <c r="B7" s="39">
        <v>50.9</v>
      </c>
    </row>
    <row r="8" spans="1:2" x14ac:dyDescent="0.3">
      <c r="A8" s="46" t="s">
        <v>35</v>
      </c>
      <c r="B8" s="39">
        <v>58.6</v>
      </c>
    </row>
    <row r="9" spans="1:2" x14ac:dyDescent="0.3">
      <c r="A9" s="46" t="s">
        <v>36</v>
      </c>
      <c r="B9" s="39">
        <v>75.8</v>
      </c>
    </row>
    <row r="10" spans="1:2" x14ac:dyDescent="0.3">
      <c r="A10" s="46" t="s">
        <v>37</v>
      </c>
      <c r="B10" s="39">
        <v>37.700000000000003</v>
      </c>
    </row>
    <row r="11" spans="1:2" x14ac:dyDescent="0.3">
      <c r="A11" s="46" t="s">
        <v>38</v>
      </c>
      <c r="B11" s="39">
        <v>51.1</v>
      </c>
    </row>
    <row r="12" spans="1:2" x14ac:dyDescent="0.3">
      <c r="A12" s="46" t="s">
        <v>39</v>
      </c>
      <c r="B12" s="39">
        <v>59.1</v>
      </c>
    </row>
    <row r="13" spans="1:2" x14ac:dyDescent="0.3">
      <c r="A13" s="46" t="s">
        <v>40</v>
      </c>
      <c r="B13" s="39">
        <v>75.900000000000006</v>
      </c>
    </row>
    <row r="14" spans="1:2" x14ac:dyDescent="0.3">
      <c r="A14" s="46" t="s">
        <v>41</v>
      </c>
      <c r="B14" s="39">
        <v>37.5</v>
      </c>
    </row>
    <row r="15" spans="1:2" x14ac:dyDescent="0.3">
      <c r="A15" s="46" t="s">
        <v>42</v>
      </c>
      <c r="B15" s="39">
        <v>51</v>
      </c>
    </row>
    <row r="16" spans="1:2" x14ac:dyDescent="0.3">
      <c r="A16" s="46" t="s">
        <v>43</v>
      </c>
      <c r="B16" s="39">
        <v>58.6</v>
      </c>
    </row>
    <row r="17" spans="1:2" x14ac:dyDescent="0.3">
      <c r="A17" s="46" t="s">
        <v>44</v>
      </c>
      <c r="B17" s="39">
        <v>50.9</v>
      </c>
    </row>
    <row r="18" spans="1:2" x14ac:dyDescent="0.3">
      <c r="A18" s="46" t="s">
        <v>45</v>
      </c>
      <c r="B18" s="39">
        <v>75.900000000000006</v>
      </c>
    </row>
    <row r="19" spans="1:2" x14ac:dyDescent="0.3">
      <c r="A19" s="46" t="s">
        <v>46</v>
      </c>
      <c r="B19" s="39">
        <v>37.700000000000003</v>
      </c>
    </row>
    <row r="20" spans="1:2" x14ac:dyDescent="0.3">
      <c r="A20" s="46" t="s">
        <v>47</v>
      </c>
      <c r="B20" s="39">
        <v>51.1</v>
      </c>
    </row>
    <row r="21" spans="1:2" x14ac:dyDescent="0.3">
      <c r="A21" s="46" t="s">
        <v>48</v>
      </c>
      <c r="B21" s="39">
        <v>58.9</v>
      </c>
    </row>
    <row r="22" spans="1:2" x14ac:dyDescent="0.3">
      <c r="A22" s="46" t="s">
        <v>49</v>
      </c>
      <c r="B22" s="39">
        <v>75.7</v>
      </c>
    </row>
    <row r="23" spans="1:2" x14ac:dyDescent="0.3">
      <c r="A23" s="46" t="s">
        <v>50</v>
      </c>
      <c r="B23" s="39">
        <v>37.700000000000003</v>
      </c>
    </row>
    <row r="24" spans="1:2" x14ac:dyDescent="0.3">
      <c r="A24" s="46" t="s">
        <v>51</v>
      </c>
      <c r="B24" s="39">
        <v>51</v>
      </c>
    </row>
    <row r="25" spans="1:2" x14ac:dyDescent="0.3">
      <c r="A25" s="46" t="s">
        <v>52</v>
      </c>
      <c r="B25" s="39">
        <v>58.9</v>
      </c>
    </row>
    <row r="26" spans="1:2" x14ac:dyDescent="0.3">
      <c r="A26" s="46" t="s">
        <v>53</v>
      </c>
      <c r="B26" s="39">
        <v>75.900000000000006</v>
      </c>
    </row>
    <row r="27" spans="1:2" x14ac:dyDescent="0.3">
      <c r="A27" s="46" t="s">
        <v>54</v>
      </c>
      <c r="B27" s="39">
        <v>37.700000000000003</v>
      </c>
    </row>
    <row r="28" spans="1:2" x14ac:dyDescent="0.3">
      <c r="A28" s="46" t="s">
        <v>55</v>
      </c>
      <c r="B28" s="39">
        <v>60.4</v>
      </c>
    </row>
    <row r="29" spans="1:2" x14ac:dyDescent="0.3">
      <c r="A29" s="46" t="s">
        <v>56</v>
      </c>
      <c r="B29" s="39">
        <v>51.2</v>
      </c>
    </row>
    <row r="30" spans="1:2" x14ac:dyDescent="0.3">
      <c r="A30" s="46" t="s">
        <v>57</v>
      </c>
      <c r="B30" s="39">
        <v>58.8</v>
      </c>
    </row>
    <row r="31" spans="1:2" x14ac:dyDescent="0.3">
      <c r="A31" s="46" t="s">
        <v>58</v>
      </c>
      <c r="B31" s="39">
        <v>76.099999999999994</v>
      </c>
    </row>
    <row r="32" spans="1:2" x14ac:dyDescent="0.3">
      <c r="A32" s="46" t="s">
        <v>59</v>
      </c>
      <c r="B32" s="39">
        <v>37.6</v>
      </c>
    </row>
    <row r="33" spans="1:2" x14ac:dyDescent="0.3">
      <c r="A33" s="46" t="s">
        <v>60</v>
      </c>
      <c r="B33" s="39">
        <v>51.2</v>
      </c>
    </row>
    <row r="34" spans="1:2" x14ac:dyDescent="0.3">
      <c r="A34" s="46" t="s">
        <v>61</v>
      </c>
      <c r="B34" s="39">
        <v>58.6</v>
      </c>
    </row>
    <row r="35" spans="1:2" x14ac:dyDescent="0.3">
      <c r="A35" s="46" t="s">
        <v>62</v>
      </c>
      <c r="B35" s="39">
        <v>75.900000000000006</v>
      </c>
    </row>
    <row r="36" spans="1:2" x14ac:dyDescent="0.3">
      <c r="A36" s="46" t="s">
        <v>63</v>
      </c>
      <c r="B36" s="39">
        <v>37.799999999999997</v>
      </c>
    </row>
    <row r="37" spans="1:2" x14ac:dyDescent="0.3">
      <c r="A37" s="46" t="s">
        <v>64</v>
      </c>
      <c r="B37" s="39">
        <v>51</v>
      </c>
    </row>
    <row r="38" spans="1:2" x14ac:dyDescent="0.3">
      <c r="A38" s="46" t="s">
        <v>65</v>
      </c>
      <c r="B38" s="39">
        <v>58.9</v>
      </c>
    </row>
    <row r="39" spans="1:2" x14ac:dyDescent="0.3">
      <c r="A39" s="46" t="s">
        <v>66</v>
      </c>
      <c r="B39" s="39">
        <v>74.400000000000006</v>
      </c>
    </row>
    <row r="40" spans="1:2" x14ac:dyDescent="0.3">
      <c r="A40" s="46" t="s">
        <v>77</v>
      </c>
      <c r="B40" s="39">
        <v>37.700000000000003</v>
      </c>
    </row>
    <row r="41" spans="1:2" x14ac:dyDescent="0.3">
      <c r="A41" s="46" t="s">
        <v>88</v>
      </c>
      <c r="B41" s="39">
        <v>51.1</v>
      </c>
    </row>
    <row r="42" spans="1:2" x14ac:dyDescent="0.3">
      <c r="A42" s="46" t="s">
        <v>99</v>
      </c>
      <c r="B42" s="39">
        <v>60</v>
      </c>
    </row>
    <row r="43" spans="1:2" x14ac:dyDescent="0.3">
      <c r="A43" s="46" t="s">
        <v>110</v>
      </c>
      <c r="B43" s="39">
        <v>74.3</v>
      </c>
    </row>
    <row r="44" spans="1:2" x14ac:dyDescent="0.3">
      <c r="A44" s="46" t="s">
        <v>121</v>
      </c>
      <c r="B44" s="39">
        <v>37.5</v>
      </c>
    </row>
    <row r="45" spans="1:2" x14ac:dyDescent="0.3">
      <c r="A45" s="46" t="s">
        <v>132</v>
      </c>
      <c r="B45" s="39">
        <v>51</v>
      </c>
    </row>
    <row r="46" spans="1:2" x14ac:dyDescent="0.3">
      <c r="A46" s="46" t="s">
        <v>147</v>
      </c>
      <c r="B46" s="39">
        <v>37.6</v>
      </c>
    </row>
    <row r="47" spans="1:2" x14ac:dyDescent="0.3">
      <c r="A47" s="46" t="s">
        <v>148</v>
      </c>
      <c r="B47" s="39">
        <v>60.2</v>
      </c>
    </row>
    <row r="48" spans="1:2" x14ac:dyDescent="0.3">
      <c r="A48" s="46" t="s">
        <v>159</v>
      </c>
      <c r="B48" s="39">
        <v>74.599999999999994</v>
      </c>
    </row>
    <row r="49" spans="1:2" x14ac:dyDescent="0.3">
      <c r="A49" s="46" t="s">
        <v>170</v>
      </c>
      <c r="B49" s="39">
        <v>37.5</v>
      </c>
    </row>
    <row r="50" spans="1:2" x14ac:dyDescent="0.3">
      <c r="A50" s="46" t="s">
        <v>181</v>
      </c>
      <c r="B50" s="39">
        <v>50.9</v>
      </c>
    </row>
    <row r="51" spans="1:2" x14ac:dyDescent="0.3">
      <c r="A51" s="46" t="s">
        <v>192</v>
      </c>
      <c r="B51" s="39">
        <v>60.2</v>
      </c>
    </row>
    <row r="52" spans="1:2" x14ac:dyDescent="0.3">
      <c r="A52" s="46" t="s">
        <v>203</v>
      </c>
      <c r="B52" s="39">
        <v>74.400000000000006</v>
      </c>
    </row>
    <row r="53" spans="1:2" x14ac:dyDescent="0.3">
      <c r="A53" s="46" t="s">
        <v>211</v>
      </c>
      <c r="B53" s="39">
        <v>37.6</v>
      </c>
    </row>
    <row r="54" spans="1:2" x14ac:dyDescent="0.3">
      <c r="A54" s="46" t="s">
        <v>212</v>
      </c>
      <c r="B54" s="39">
        <v>50.8</v>
      </c>
    </row>
    <row r="55" spans="1:2" x14ac:dyDescent="0.3">
      <c r="A55" s="46" t="s">
        <v>213</v>
      </c>
      <c r="B55" s="39">
        <v>60.1</v>
      </c>
    </row>
    <row r="56" spans="1:2" x14ac:dyDescent="0.3">
      <c r="A56" s="46" t="s">
        <v>214</v>
      </c>
      <c r="B56" s="39">
        <v>74.400000000000006</v>
      </c>
    </row>
    <row r="57" spans="1:2" x14ac:dyDescent="0.3">
      <c r="A57" s="46" t="s">
        <v>215</v>
      </c>
      <c r="B57" s="39">
        <v>50.9</v>
      </c>
    </row>
    <row r="58" spans="1:2" x14ac:dyDescent="0.3">
      <c r="A58" s="46" t="s">
        <v>216</v>
      </c>
      <c r="B58" s="39">
        <v>37.799999999999997</v>
      </c>
    </row>
    <row r="59" spans="1:2" x14ac:dyDescent="0.3">
      <c r="A59" s="46" t="s">
        <v>217</v>
      </c>
      <c r="B59" s="39">
        <v>50.9</v>
      </c>
    </row>
    <row r="60" spans="1:2" x14ac:dyDescent="0.3">
      <c r="A60" s="46" t="s">
        <v>218</v>
      </c>
      <c r="B60" s="39">
        <v>60.2</v>
      </c>
    </row>
    <row r="61" spans="1:2" x14ac:dyDescent="0.3">
      <c r="A61" s="46" t="s">
        <v>219</v>
      </c>
      <c r="B61" s="39">
        <v>74.400000000000006</v>
      </c>
    </row>
    <row r="62" spans="1:2" x14ac:dyDescent="0.3">
      <c r="A62" s="46" t="s">
        <v>220</v>
      </c>
      <c r="B62" s="39">
        <v>37.700000000000003</v>
      </c>
    </row>
    <row r="63" spans="1:2" x14ac:dyDescent="0.3">
      <c r="A63" s="46" t="s">
        <v>221</v>
      </c>
      <c r="B63" s="39">
        <v>51.1</v>
      </c>
    </row>
    <row r="64" spans="1:2" x14ac:dyDescent="0.3">
      <c r="A64" s="46" t="s">
        <v>222</v>
      </c>
      <c r="B64" s="39">
        <v>60.2</v>
      </c>
    </row>
    <row r="65" spans="1:2" x14ac:dyDescent="0.3">
      <c r="A65" s="46" t="s">
        <v>223</v>
      </c>
      <c r="B65" s="39">
        <v>74.400000000000006</v>
      </c>
    </row>
    <row r="66" spans="1:2" x14ac:dyDescent="0.3">
      <c r="A66" s="46" t="s">
        <v>224</v>
      </c>
      <c r="B66" s="39">
        <v>37.799999999999997</v>
      </c>
    </row>
    <row r="67" spans="1:2" x14ac:dyDescent="0.3">
      <c r="A67" s="46" t="s">
        <v>225</v>
      </c>
      <c r="B67" s="39">
        <v>51.2</v>
      </c>
    </row>
    <row r="68" spans="1:2" x14ac:dyDescent="0.3">
      <c r="A68" s="46" t="s">
        <v>226</v>
      </c>
      <c r="B68" s="39">
        <v>60.3</v>
      </c>
    </row>
    <row r="69" spans="1:2" x14ac:dyDescent="0.3">
      <c r="A69" s="46" t="s">
        <v>227</v>
      </c>
      <c r="B69" s="39">
        <v>60.1</v>
      </c>
    </row>
    <row r="70" spans="1:2" x14ac:dyDescent="0.3">
      <c r="A70" s="46" t="s">
        <v>228</v>
      </c>
      <c r="B70" s="39">
        <v>74.5</v>
      </c>
    </row>
    <row r="71" spans="1:2" x14ac:dyDescent="0.3">
      <c r="A71" s="46" t="s">
        <v>229</v>
      </c>
      <c r="B71" s="39">
        <v>37.700000000000003</v>
      </c>
    </row>
    <row r="72" spans="1:2" x14ac:dyDescent="0.3">
      <c r="A72" s="46" t="s">
        <v>230</v>
      </c>
      <c r="B72" s="39">
        <v>51.1</v>
      </c>
    </row>
    <row r="73" spans="1:2" x14ac:dyDescent="0.3">
      <c r="A73" s="46" t="s">
        <v>231</v>
      </c>
      <c r="B73" s="39">
        <v>60.2</v>
      </c>
    </row>
    <row r="74" spans="1:2" x14ac:dyDescent="0.3">
      <c r="A74" s="46" t="s">
        <v>232</v>
      </c>
      <c r="B74" s="39">
        <v>74.2</v>
      </c>
    </row>
    <row r="75" spans="1:2" x14ac:dyDescent="0.3">
      <c r="A75" s="46" t="s">
        <v>233</v>
      </c>
      <c r="B75" s="39">
        <v>37.799999999999997</v>
      </c>
    </row>
    <row r="76" spans="1:2" x14ac:dyDescent="0.3">
      <c r="A76" s="46" t="s">
        <v>234</v>
      </c>
      <c r="B76" s="39">
        <v>51.1</v>
      </c>
    </row>
    <row r="77" spans="1:2" x14ac:dyDescent="0.3">
      <c r="A77" s="46" t="s">
        <v>235</v>
      </c>
      <c r="B77" s="39">
        <v>59.9</v>
      </c>
    </row>
    <row r="78" spans="1:2" x14ac:dyDescent="0.3">
      <c r="A78" s="46" t="s">
        <v>236</v>
      </c>
      <c r="B78" s="39">
        <v>74.8</v>
      </c>
    </row>
    <row r="79" spans="1:2" x14ac:dyDescent="0.3">
      <c r="A79" s="46" t="s">
        <v>237</v>
      </c>
      <c r="B79" s="39">
        <v>74.400000000000006</v>
      </c>
    </row>
    <row r="80" spans="1:2" x14ac:dyDescent="0.3">
      <c r="A80" s="46" t="s">
        <v>238</v>
      </c>
      <c r="B80" s="39">
        <v>37.9</v>
      </c>
    </row>
    <row r="81" spans="1:2" x14ac:dyDescent="0.3">
      <c r="A81" s="46" t="s">
        <v>239</v>
      </c>
      <c r="B81" s="39">
        <v>51</v>
      </c>
    </row>
    <row r="82" spans="1:2" x14ac:dyDescent="0.3">
      <c r="A82" s="46" t="s">
        <v>240</v>
      </c>
      <c r="B82" s="39">
        <v>59.8</v>
      </c>
    </row>
    <row r="83" spans="1:2" x14ac:dyDescent="0.3">
      <c r="A83" s="46" t="s">
        <v>241</v>
      </c>
      <c r="B83" s="39">
        <v>74.599999999999994</v>
      </c>
    </row>
    <row r="84" spans="1:2" x14ac:dyDescent="0.3">
      <c r="A84" s="46" t="s">
        <v>242</v>
      </c>
      <c r="B84" s="39">
        <v>37.9</v>
      </c>
    </row>
    <row r="85" spans="1:2" x14ac:dyDescent="0.3">
      <c r="A85" s="46" t="s">
        <v>243</v>
      </c>
      <c r="B85" s="39">
        <v>51.1</v>
      </c>
    </row>
    <row r="86" spans="1:2" x14ac:dyDescent="0.3">
      <c r="A86" s="46" t="s">
        <v>244</v>
      </c>
      <c r="B86" s="39">
        <v>59.6</v>
      </c>
    </row>
    <row r="87" spans="1:2" x14ac:dyDescent="0.3">
      <c r="A87" s="46" t="s">
        <v>245</v>
      </c>
      <c r="B87" s="39">
        <v>74.400000000000006</v>
      </c>
    </row>
    <row r="88" spans="1:2" x14ac:dyDescent="0.3">
      <c r="A88" s="46" t="s">
        <v>246</v>
      </c>
      <c r="B88" s="39">
        <v>37.799999999999997</v>
      </c>
    </row>
    <row r="89" spans="1:2" x14ac:dyDescent="0.3">
      <c r="A89" s="46" t="s">
        <v>247</v>
      </c>
      <c r="B89" s="39">
        <v>51</v>
      </c>
    </row>
    <row r="90" spans="1:2" x14ac:dyDescent="0.3">
      <c r="A90" s="46" t="s">
        <v>248</v>
      </c>
      <c r="B90" s="39">
        <v>37.6</v>
      </c>
    </row>
    <row r="91" spans="1:2" x14ac:dyDescent="0.3">
      <c r="A91" s="46" t="s">
        <v>249</v>
      </c>
      <c r="B91" s="39">
        <v>59.9</v>
      </c>
    </row>
    <row r="92" spans="1:2" x14ac:dyDescent="0.3">
      <c r="A92" s="46" t="s">
        <v>250</v>
      </c>
      <c r="B92" s="39">
        <v>74.5</v>
      </c>
    </row>
    <row r="93" spans="1:2" x14ac:dyDescent="0.3">
      <c r="A93" s="46" t="s">
        <v>251</v>
      </c>
      <c r="B93" s="39">
        <v>37.9</v>
      </c>
    </row>
    <row r="94" spans="1:2" x14ac:dyDescent="0.3">
      <c r="A94" s="46" t="s">
        <v>252</v>
      </c>
      <c r="B94" s="39">
        <v>51.1</v>
      </c>
    </row>
    <row r="95" spans="1:2" x14ac:dyDescent="0.3">
      <c r="A95" s="46" t="s">
        <v>253</v>
      </c>
      <c r="B95" s="39">
        <v>59.8</v>
      </c>
    </row>
    <row r="96" spans="1:2" x14ac:dyDescent="0.3">
      <c r="A96" s="46" t="s">
        <v>254</v>
      </c>
      <c r="B96" s="39">
        <v>79.5</v>
      </c>
    </row>
    <row r="97" spans="1:2" x14ac:dyDescent="0.3">
      <c r="A97" s="46" t="s">
        <v>255</v>
      </c>
      <c r="B97" s="39">
        <v>75.900000000000006</v>
      </c>
    </row>
    <row r="98" spans="1:2" x14ac:dyDescent="0.3">
      <c r="A98" s="46" t="s">
        <v>256</v>
      </c>
      <c r="B98" s="39">
        <v>37.5</v>
      </c>
    </row>
    <row r="99" spans="1:2" x14ac:dyDescent="0.3">
      <c r="A99" s="46" t="s">
        <v>257</v>
      </c>
      <c r="B99" s="39">
        <v>50.9</v>
      </c>
    </row>
    <row r="100" spans="1:2" x14ac:dyDescent="0.3">
      <c r="A100" s="46" t="s">
        <v>258</v>
      </c>
      <c r="B100" s="39">
        <v>58.8</v>
      </c>
    </row>
    <row r="101" spans="1:2" x14ac:dyDescent="0.3">
      <c r="A101" s="46" t="s">
        <v>259</v>
      </c>
      <c r="B101" s="39">
        <v>51</v>
      </c>
    </row>
    <row r="102" spans="1:2" x14ac:dyDescent="0.3">
      <c r="A102" s="46" t="s">
        <v>260</v>
      </c>
      <c r="B102" s="39">
        <v>75.900000000000006</v>
      </c>
    </row>
    <row r="103" spans="1:2" x14ac:dyDescent="0.3">
      <c r="A103" s="46" t="s">
        <v>261</v>
      </c>
      <c r="B103" s="39">
        <v>37.6</v>
      </c>
    </row>
    <row r="104" spans="1:2" x14ac:dyDescent="0.3">
      <c r="A104" s="46" t="s">
        <v>262</v>
      </c>
      <c r="B104" s="39">
        <v>50.9</v>
      </c>
    </row>
    <row r="105" spans="1:2" x14ac:dyDescent="0.3">
      <c r="A105" s="46" t="s">
        <v>263</v>
      </c>
      <c r="B105" s="39">
        <v>58.8</v>
      </c>
    </row>
    <row r="106" spans="1:2" x14ac:dyDescent="0.3">
      <c r="A106" s="46" t="s">
        <v>264</v>
      </c>
      <c r="B106" s="39">
        <v>75.900000000000006</v>
      </c>
    </row>
    <row r="107" spans="1:2" x14ac:dyDescent="0.3">
      <c r="A107" s="46" t="s">
        <v>265</v>
      </c>
      <c r="B107" s="39">
        <v>37.6</v>
      </c>
    </row>
    <row r="108" spans="1:2" x14ac:dyDescent="0.3">
      <c r="A108" s="46" t="s">
        <v>266</v>
      </c>
      <c r="B108" s="39">
        <v>50.9</v>
      </c>
    </row>
    <row r="109" spans="1:2" x14ac:dyDescent="0.3">
      <c r="A109" s="46" t="s">
        <v>267</v>
      </c>
      <c r="B109" s="39">
        <v>58.8</v>
      </c>
    </row>
    <row r="110" spans="1:2" x14ac:dyDescent="0.3">
      <c r="A110" s="46" t="s">
        <v>268</v>
      </c>
      <c r="B110" s="39">
        <v>75.900000000000006</v>
      </c>
    </row>
    <row r="111" spans="1:2" x14ac:dyDescent="0.3">
      <c r="A111" s="46" t="s">
        <v>269</v>
      </c>
      <c r="B111" s="39">
        <v>37.4</v>
      </c>
    </row>
    <row r="112" spans="1:2" x14ac:dyDescent="0.3">
      <c r="A112" s="46" t="s">
        <v>270</v>
      </c>
      <c r="B112" s="39">
        <v>60.2</v>
      </c>
    </row>
    <row r="113" spans="1:2" x14ac:dyDescent="0.3">
      <c r="A113" s="46" t="s">
        <v>271</v>
      </c>
      <c r="B113" s="39">
        <v>50.8</v>
      </c>
    </row>
    <row r="114" spans="1:2" x14ac:dyDescent="0.3">
      <c r="A114" s="46" t="s">
        <v>272</v>
      </c>
      <c r="B114" s="39">
        <v>58.8</v>
      </c>
    </row>
    <row r="115" spans="1:2" x14ac:dyDescent="0.3">
      <c r="A115" s="46" t="s">
        <v>273</v>
      </c>
      <c r="B115" s="39">
        <v>76</v>
      </c>
    </row>
    <row r="116" spans="1:2" x14ac:dyDescent="0.3">
      <c r="A116" s="46" t="s">
        <v>274</v>
      </c>
      <c r="B116" s="39">
        <v>37.4</v>
      </c>
    </row>
    <row r="117" spans="1:2" x14ac:dyDescent="0.3">
      <c r="A117" s="46" t="s">
        <v>275</v>
      </c>
      <c r="B117" s="39">
        <v>50.9</v>
      </c>
    </row>
    <row r="118" spans="1:2" x14ac:dyDescent="0.3">
      <c r="A118" s="46" t="s">
        <v>276</v>
      </c>
      <c r="B118" s="39">
        <v>58.8</v>
      </c>
    </row>
    <row r="119" spans="1:2" x14ac:dyDescent="0.3">
      <c r="A119" s="46" t="s">
        <v>277</v>
      </c>
      <c r="B119" s="39">
        <v>75.8</v>
      </c>
    </row>
    <row r="120" spans="1:2" x14ac:dyDescent="0.3">
      <c r="A120" s="46" t="s">
        <v>278</v>
      </c>
      <c r="B120" s="39">
        <v>37.4</v>
      </c>
    </row>
    <row r="121" spans="1:2" x14ac:dyDescent="0.3">
      <c r="A121" s="46" t="s">
        <v>279</v>
      </c>
      <c r="B121" s="39">
        <v>50.7</v>
      </c>
    </row>
    <row r="122" spans="1:2" x14ac:dyDescent="0.3">
      <c r="A122" s="46" t="s">
        <v>280</v>
      </c>
      <c r="B122" s="39">
        <v>58.9</v>
      </c>
    </row>
    <row r="123" spans="1:2" x14ac:dyDescent="0.3">
      <c r="A123" s="46" t="s">
        <v>281</v>
      </c>
      <c r="B123" s="39">
        <v>74.599999999999994</v>
      </c>
    </row>
    <row r="124" spans="1:2" x14ac:dyDescent="0.3">
      <c r="A124" s="46" t="s">
        <v>282</v>
      </c>
      <c r="B124" s="39">
        <v>75.7</v>
      </c>
    </row>
    <row r="125" spans="1:2" x14ac:dyDescent="0.3">
      <c r="A125" s="46" t="s">
        <v>283</v>
      </c>
      <c r="B125" s="39">
        <v>37.200000000000003</v>
      </c>
    </row>
    <row r="126" spans="1:2" x14ac:dyDescent="0.3">
      <c r="A126" s="46" t="s">
        <v>284</v>
      </c>
      <c r="B126" s="39">
        <v>51</v>
      </c>
    </row>
    <row r="127" spans="1:2" x14ac:dyDescent="0.3">
      <c r="A127" s="46" t="s">
        <v>285</v>
      </c>
      <c r="B127" s="39">
        <v>58.8</v>
      </c>
    </row>
    <row r="128" spans="1:2" x14ac:dyDescent="0.3">
      <c r="A128" s="46" t="s">
        <v>286</v>
      </c>
      <c r="B128" s="39">
        <v>75.8</v>
      </c>
    </row>
    <row r="129" spans="1:2" x14ac:dyDescent="0.3">
      <c r="A129" s="46" t="s">
        <v>287</v>
      </c>
      <c r="B129" s="39">
        <v>37.6</v>
      </c>
    </row>
    <row r="130" spans="1:2" x14ac:dyDescent="0.3">
      <c r="A130" s="46" t="s">
        <v>288</v>
      </c>
      <c r="B130" s="39">
        <v>50.9</v>
      </c>
    </row>
    <row r="131" spans="1:2" x14ac:dyDescent="0.3">
      <c r="A131" s="46" t="s">
        <v>289</v>
      </c>
      <c r="B131" s="39">
        <v>58.8</v>
      </c>
    </row>
    <row r="132" spans="1:2" x14ac:dyDescent="0.3">
      <c r="A132" s="46" t="s">
        <v>290</v>
      </c>
      <c r="B132" s="39">
        <v>76</v>
      </c>
    </row>
    <row r="133" spans="1:2" x14ac:dyDescent="0.3">
      <c r="A133" s="46" t="s">
        <v>291</v>
      </c>
      <c r="B133" s="39">
        <v>37.5</v>
      </c>
    </row>
    <row r="134" spans="1:2" x14ac:dyDescent="0.3">
      <c r="A134" s="46" t="s">
        <v>589</v>
      </c>
      <c r="B134" s="39">
        <v>182.8</v>
      </c>
    </row>
    <row r="135" spans="1:2" x14ac:dyDescent="0.3">
      <c r="A135" s="46" t="s">
        <v>294</v>
      </c>
      <c r="B135" s="39">
        <v>49.7</v>
      </c>
    </row>
    <row r="136" spans="1:2" x14ac:dyDescent="0.3">
      <c r="A136" s="40" t="s">
        <v>297</v>
      </c>
      <c r="B136" s="41">
        <v>7455.4</v>
      </c>
    </row>
  </sheetData>
  <mergeCells count="1">
    <mergeCell ref="B1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topLeftCell="A88" workbookViewId="0">
      <selection activeCell="A109" sqref="A109"/>
    </sheetView>
  </sheetViews>
  <sheetFormatPr defaultRowHeight="14.4" x14ac:dyDescent="0.3"/>
  <cols>
    <col min="1" max="1" width="15" bestFit="1" customWidth="1"/>
  </cols>
  <sheetData>
    <row r="1" spans="1:15" x14ac:dyDescent="0.3">
      <c r="A1" s="48" t="s">
        <v>298</v>
      </c>
      <c r="B1" s="48" t="s">
        <v>299</v>
      </c>
      <c r="C1" s="49" t="s">
        <v>300</v>
      </c>
      <c r="D1" s="49" t="s">
        <v>301</v>
      </c>
      <c r="E1" s="49" t="s">
        <v>302</v>
      </c>
      <c r="F1" s="49" t="s">
        <v>303</v>
      </c>
      <c r="G1" s="49" t="s">
        <v>304</v>
      </c>
      <c r="H1" s="49" t="s">
        <v>305</v>
      </c>
      <c r="I1" s="49" t="s">
        <v>306</v>
      </c>
      <c r="J1" s="49" t="s">
        <v>307</v>
      </c>
      <c r="K1" s="49" t="s">
        <v>308</v>
      </c>
      <c r="L1" s="49" t="s">
        <v>309</v>
      </c>
      <c r="M1" s="49" t="s">
        <v>310</v>
      </c>
      <c r="N1" s="49" t="s">
        <v>311</v>
      </c>
      <c r="O1" s="50" t="s">
        <v>312</v>
      </c>
    </row>
    <row r="2" spans="1:15" x14ac:dyDescent="0.3">
      <c r="A2" s="47"/>
      <c r="B2" s="47"/>
      <c r="C2" s="50" t="s">
        <v>313</v>
      </c>
      <c r="D2" s="50" t="s">
        <v>313</v>
      </c>
      <c r="E2" s="50" t="s">
        <v>313</v>
      </c>
      <c r="F2" s="50" t="s">
        <v>313</v>
      </c>
      <c r="G2" s="50" t="s">
        <v>313</v>
      </c>
      <c r="H2" s="50" t="s">
        <v>313</v>
      </c>
      <c r="I2" s="50" t="s">
        <v>313</v>
      </c>
      <c r="J2" s="50" t="s">
        <v>313</v>
      </c>
      <c r="K2" s="50" t="s">
        <v>313</v>
      </c>
      <c r="L2" s="50" t="s">
        <v>313</v>
      </c>
      <c r="M2" s="50" t="s">
        <v>313</v>
      </c>
      <c r="N2" s="50" t="s">
        <v>313</v>
      </c>
      <c r="O2" s="50" t="s">
        <v>313</v>
      </c>
    </row>
    <row r="3" spans="1:15" x14ac:dyDescent="0.3">
      <c r="A3" s="51" t="s">
        <v>590</v>
      </c>
      <c r="B3" s="51" t="s">
        <v>216</v>
      </c>
      <c r="C3" s="53">
        <v>1318.77</v>
      </c>
      <c r="D3" s="53">
        <v>1230.8599999999999</v>
      </c>
      <c r="E3" s="53">
        <v>1318.77</v>
      </c>
      <c r="F3" s="53">
        <v>1318.77</v>
      </c>
      <c r="G3" s="53">
        <v>1318.77</v>
      </c>
      <c r="H3" s="53">
        <v>1318.77</v>
      </c>
      <c r="I3" s="53">
        <v>1318.77</v>
      </c>
      <c r="J3" s="53">
        <v>1318.77</v>
      </c>
      <c r="K3" s="53">
        <v>1318.77</v>
      </c>
      <c r="L3" s="53">
        <v>1318.77</v>
      </c>
      <c r="M3" s="53">
        <v>1318.77</v>
      </c>
      <c r="N3" s="53">
        <v>1318.77</v>
      </c>
      <c r="O3" s="54">
        <f>SUM(C3:N3)</f>
        <v>15737.330000000004</v>
      </c>
    </row>
    <row r="4" spans="1:15" x14ac:dyDescent="0.3">
      <c r="A4" s="51" t="s">
        <v>591</v>
      </c>
      <c r="B4" s="51" t="s">
        <v>242</v>
      </c>
      <c r="C4" s="53">
        <v>1322.26</v>
      </c>
      <c r="D4" s="53">
        <v>1234.1099999999999</v>
      </c>
      <c r="E4" s="53">
        <v>1322.26</v>
      </c>
      <c r="F4" s="53">
        <v>1322.26</v>
      </c>
      <c r="G4" s="53">
        <v>1322.26</v>
      </c>
      <c r="H4" s="53">
        <v>1322.26</v>
      </c>
      <c r="I4" s="53">
        <v>1322.26</v>
      </c>
      <c r="J4" s="53">
        <v>1322.26</v>
      </c>
      <c r="K4" s="53">
        <v>1322.26</v>
      </c>
      <c r="L4" s="53">
        <v>1322.26</v>
      </c>
      <c r="M4" s="53">
        <v>1322.26</v>
      </c>
      <c r="N4" s="53">
        <v>1322.26</v>
      </c>
      <c r="O4" s="54">
        <f t="shared" ref="O4:O67" si="0">SUM(C4:N4)</f>
        <v>15778.970000000001</v>
      </c>
    </row>
    <row r="5" spans="1:15" x14ac:dyDescent="0.3">
      <c r="A5" s="51" t="s">
        <v>592</v>
      </c>
      <c r="B5" s="51" t="s">
        <v>211</v>
      </c>
      <c r="C5" s="53">
        <v>1311.8</v>
      </c>
      <c r="D5" s="53">
        <v>1224.3399999999999</v>
      </c>
      <c r="E5" s="53">
        <v>1311.8</v>
      </c>
      <c r="F5" s="53">
        <v>1311.8</v>
      </c>
      <c r="G5" s="53">
        <v>1311.8</v>
      </c>
      <c r="H5" s="53">
        <v>1311.8</v>
      </c>
      <c r="I5" s="53">
        <v>1311.8</v>
      </c>
      <c r="J5" s="53">
        <v>1311.8</v>
      </c>
      <c r="K5" s="53">
        <v>1311.8</v>
      </c>
      <c r="L5" s="53">
        <v>1311.8</v>
      </c>
      <c r="M5" s="53">
        <v>1311.8</v>
      </c>
      <c r="N5" s="53">
        <v>1311.8</v>
      </c>
      <c r="O5" s="54">
        <f t="shared" si="0"/>
        <v>15654.139999999996</v>
      </c>
    </row>
    <row r="6" spans="1:15" x14ac:dyDescent="0.3">
      <c r="A6" s="51" t="s">
        <v>593</v>
      </c>
      <c r="B6" s="51" t="s">
        <v>274</v>
      </c>
      <c r="C6" s="53">
        <v>1304.82</v>
      </c>
      <c r="D6" s="53">
        <v>1217.83</v>
      </c>
      <c r="E6" s="53">
        <v>1304.82</v>
      </c>
      <c r="F6" s="53">
        <v>1304.82</v>
      </c>
      <c r="G6" s="53">
        <v>1304.82</v>
      </c>
      <c r="H6" s="53">
        <v>1304.82</v>
      </c>
      <c r="I6" s="53">
        <v>1304.82</v>
      </c>
      <c r="J6" s="53">
        <v>1304.82</v>
      </c>
      <c r="K6" s="53">
        <v>1304.82</v>
      </c>
      <c r="L6" s="53">
        <v>1304.82</v>
      </c>
      <c r="M6" s="53">
        <v>1304.82</v>
      </c>
      <c r="N6" s="53">
        <v>1304.82</v>
      </c>
      <c r="O6" s="54">
        <f t="shared" si="0"/>
        <v>15570.849999999997</v>
      </c>
    </row>
    <row r="7" spans="1:15" x14ac:dyDescent="0.3">
      <c r="A7" s="51" t="s">
        <v>594</v>
      </c>
      <c r="B7" s="51" t="s">
        <v>219</v>
      </c>
      <c r="C7" s="53">
        <v>2595.6799999999998</v>
      </c>
      <c r="D7" s="53">
        <v>2422.64</v>
      </c>
      <c r="E7" s="53">
        <v>2595.6799999999998</v>
      </c>
      <c r="F7" s="53">
        <v>2595.6799999999998</v>
      </c>
      <c r="G7" s="53">
        <v>2595.6799999999998</v>
      </c>
      <c r="H7" s="53">
        <v>2595.6799999999998</v>
      </c>
      <c r="I7" s="53">
        <v>2595.6799999999998</v>
      </c>
      <c r="J7" s="53">
        <v>2595.6799999999998</v>
      </c>
      <c r="K7" s="53">
        <v>2249.59</v>
      </c>
      <c r="L7" s="52"/>
      <c r="M7" s="52"/>
      <c r="N7" s="52"/>
      <c r="O7" s="54">
        <f t="shared" si="0"/>
        <v>22841.99</v>
      </c>
    </row>
    <row r="8" spans="1:15" x14ac:dyDescent="0.3">
      <c r="A8" s="51" t="s">
        <v>595</v>
      </c>
      <c r="B8" s="51" t="s">
        <v>215</v>
      </c>
      <c r="C8" s="53">
        <v>1775.81</v>
      </c>
      <c r="D8" s="53">
        <v>1657.42</v>
      </c>
      <c r="E8" s="53">
        <v>1775.81</v>
      </c>
      <c r="F8" s="53">
        <v>1775.81</v>
      </c>
      <c r="G8" s="53">
        <v>1775.81</v>
      </c>
      <c r="H8" s="53">
        <v>1775.81</v>
      </c>
      <c r="I8" s="53">
        <v>1775.81</v>
      </c>
      <c r="J8" s="53">
        <v>1775.81</v>
      </c>
      <c r="K8" s="53">
        <v>1775.81</v>
      </c>
      <c r="L8" s="53">
        <v>1775.81</v>
      </c>
      <c r="M8" s="53">
        <v>1775.81</v>
      </c>
      <c r="N8" s="53">
        <v>1775.81</v>
      </c>
      <c r="O8" s="54">
        <f t="shared" si="0"/>
        <v>21191.33</v>
      </c>
    </row>
    <row r="9" spans="1:15" x14ac:dyDescent="0.3">
      <c r="A9" s="51" t="s">
        <v>596</v>
      </c>
      <c r="B9" s="51" t="s">
        <v>51</v>
      </c>
      <c r="C9" s="53">
        <v>1779.3</v>
      </c>
      <c r="D9" s="53">
        <v>1660.68</v>
      </c>
      <c r="E9" s="53">
        <v>1779.3</v>
      </c>
      <c r="F9" s="53">
        <v>1779.3</v>
      </c>
      <c r="G9" s="53">
        <v>1779.3</v>
      </c>
      <c r="H9" s="53">
        <v>1779.3</v>
      </c>
      <c r="I9" s="53">
        <v>1779.3</v>
      </c>
      <c r="J9" s="53">
        <v>1262.73</v>
      </c>
      <c r="K9" s="52"/>
      <c r="L9" s="52"/>
      <c r="M9" s="52"/>
      <c r="N9" s="52"/>
      <c r="O9" s="54">
        <f t="shared" si="0"/>
        <v>13599.209999999997</v>
      </c>
    </row>
    <row r="10" spans="1:15" x14ac:dyDescent="0.3">
      <c r="A10" s="51" t="s">
        <v>597</v>
      </c>
      <c r="B10" s="51" t="s">
        <v>244</v>
      </c>
      <c r="C10" s="53">
        <v>2079.34</v>
      </c>
      <c r="D10" s="53">
        <v>1940.71</v>
      </c>
      <c r="E10" s="53">
        <v>2079.34</v>
      </c>
      <c r="F10" s="53">
        <v>2079.34</v>
      </c>
      <c r="G10" s="53">
        <v>2079.34</v>
      </c>
      <c r="H10" s="53">
        <v>2079.34</v>
      </c>
      <c r="I10" s="53">
        <v>2079.34</v>
      </c>
      <c r="J10" s="53">
        <v>2079.34</v>
      </c>
      <c r="K10" s="53">
        <v>2079.34</v>
      </c>
      <c r="L10" s="53">
        <v>2079.34</v>
      </c>
      <c r="M10" s="53">
        <v>2079.34</v>
      </c>
      <c r="N10" s="53">
        <v>2079.34</v>
      </c>
      <c r="O10" s="54">
        <f t="shared" si="0"/>
        <v>24813.45</v>
      </c>
    </row>
    <row r="11" spans="1:15" x14ac:dyDescent="0.3">
      <c r="A11" s="51" t="s">
        <v>598</v>
      </c>
      <c r="B11" s="51" t="s">
        <v>64</v>
      </c>
      <c r="C11" s="53">
        <v>1779.3</v>
      </c>
      <c r="D11" s="53">
        <v>1126.8900000000001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4">
        <f t="shared" si="0"/>
        <v>2906.19</v>
      </c>
    </row>
    <row r="12" spans="1:15" x14ac:dyDescent="0.3">
      <c r="A12" s="51" t="s">
        <v>599</v>
      </c>
      <c r="B12" s="51" t="s">
        <v>99</v>
      </c>
      <c r="C12" s="53">
        <v>2093.29</v>
      </c>
      <c r="D12" s="53">
        <v>1953.74</v>
      </c>
      <c r="E12" s="53">
        <v>2093.29</v>
      </c>
      <c r="F12" s="53">
        <v>2093.29</v>
      </c>
      <c r="G12" s="53">
        <v>2093.29</v>
      </c>
      <c r="H12" s="53">
        <v>2093.29</v>
      </c>
      <c r="I12" s="53">
        <v>2093.29</v>
      </c>
      <c r="J12" s="53">
        <v>2093.29</v>
      </c>
      <c r="K12" s="53">
        <v>2093.29</v>
      </c>
      <c r="L12" s="53">
        <v>2093.29</v>
      </c>
      <c r="M12" s="53">
        <v>2093.29</v>
      </c>
      <c r="N12" s="53">
        <v>2093.29</v>
      </c>
      <c r="O12" s="54">
        <f t="shared" si="0"/>
        <v>24979.930000000008</v>
      </c>
    </row>
    <row r="13" spans="1:15" x14ac:dyDescent="0.3">
      <c r="A13" s="51" t="s">
        <v>600</v>
      </c>
      <c r="B13" s="51" t="s">
        <v>110</v>
      </c>
      <c r="C13" s="53">
        <v>2592.19</v>
      </c>
      <c r="D13" s="53">
        <v>2419.38</v>
      </c>
      <c r="E13" s="53">
        <v>2592.19</v>
      </c>
      <c r="F13" s="53">
        <v>2592.19</v>
      </c>
      <c r="G13" s="53">
        <v>2592.19</v>
      </c>
      <c r="H13" s="53">
        <v>2592.19</v>
      </c>
      <c r="I13" s="53">
        <v>2592.19</v>
      </c>
      <c r="J13" s="53">
        <v>2592.19</v>
      </c>
      <c r="K13" s="53">
        <v>2592.19</v>
      </c>
      <c r="L13" s="53">
        <v>2592.19</v>
      </c>
      <c r="M13" s="53">
        <v>2592.19</v>
      </c>
      <c r="N13" s="53">
        <v>2592.19</v>
      </c>
      <c r="O13" s="54">
        <f t="shared" si="0"/>
        <v>30933.469999999994</v>
      </c>
    </row>
    <row r="14" spans="1:15" x14ac:dyDescent="0.3">
      <c r="A14" s="51" t="s">
        <v>601</v>
      </c>
      <c r="B14" s="51" t="s">
        <v>192</v>
      </c>
      <c r="C14" s="53">
        <v>2100.27</v>
      </c>
      <c r="D14" s="53">
        <v>1960.25</v>
      </c>
      <c r="E14" s="53">
        <v>2100.27</v>
      </c>
      <c r="F14" s="53">
        <v>2100.27</v>
      </c>
      <c r="G14" s="53">
        <v>2100.27</v>
      </c>
      <c r="H14" s="55">
        <v>910.12</v>
      </c>
      <c r="I14" s="52"/>
      <c r="J14" s="52"/>
      <c r="K14" s="52"/>
      <c r="L14" s="52"/>
      <c r="M14" s="52"/>
      <c r="N14" s="52"/>
      <c r="O14" s="54">
        <f t="shared" si="0"/>
        <v>11271.45</v>
      </c>
    </row>
    <row r="15" spans="1:15" x14ac:dyDescent="0.3">
      <c r="A15" s="51" t="s">
        <v>602</v>
      </c>
      <c r="B15" s="51" t="s">
        <v>62</v>
      </c>
      <c r="C15" s="53">
        <v>2648.01</v>
      </c>
      <c r="D15" s="53">
        <v>2471.48</v>
      </c>
      <c r="E15" s="53">
        <v>2648.01</v>
      </c>
      <c r="F15" s="53">
        <v>2648.01</v>
      </c>
      <c r="G15" s="53">
        <v>2648.01</v>
      </c>
      <c r="H15" s="53">
        <v>2648.01</v>
      </c>
      <c r="I15" s="53">
        <v>2648.01</v>
      </c>
      <c r="J15" s="53">
        <v>2648.01</v>
      </c>
      <c r="K15" s="53">
        <v>2648.01</v>
      </c>
      <c r="L15" s="53">
        <v>2648.01</v>
      </c>
      <c r="M15" s="53">
        <v>2648.01</v>
      </c>
      <c r="N15" s="53">
        <v>2648.01</v>
      </c>
      <c r="O15" s="54">
        <f t="shared" si="0"/>
        <v>31599.590000000011</v>
      </c>
    </row>
    <row r="16" spans="1:15" x14ac:dyDescent="0.3">
      <c r="A16" s="51" t="s">
        <v>603</v>
      </c>
      <c r="B16" s="51" t="s">
        <v>233</v>
      </c>
      <c r="C16" s="53">
        <v>1318.77</v>
      </c>
      <c r="D16" s="53">
        <v>1230.8599999999999</v>
      </c>
      <c r="E16" s="53">
        <v>1318.77</v>
      </c>
      <c r="F16" s="53">
        <v>1318.77</v>
      </c>
      <c r="G16" s="53">
        <v>1318.77</v>
      </c>
      <c r="H16" s="53">
        <v>1318.77</v>
      </c>
      <c r="I16" s="53">
        <v>1318.77</v>
      </c>
      <c r="J16" s="53">
        <v>1318.77</v>
      </c>
      <c r="K16" s="53">
        <v>1318.77</v>
      </c>
      <c r="L16" s="53">
        <v>1318.77</v>
      </c>
      <c r="M16" s="53">
        <v>1318.77</v>
      </c>
      <c r="N16" s="53">
        <v>1318.77</v>
      </c>
      <c r="O16" s="54">
        <f t="shared" si="0"/>
        <v>15737.330000000004</v>
      </c>
    </row>
    <row r="17" spans="1:15" x14ac:dyDescent="0.3">
      <c r="A17" s="51" t="s">
        <v>604</v>
      </c>
      <c r="B17" s="51" t="s">
        <v>250</v>
      </c>
      <c r="C17" s="53">
        <v>2599.17</v>
      </c>
      <c r="D17" s="53">
        <v>2425.89</v>
      </c>
      <c r="E17" s="53">
        <v>2599.17</v>
      </c>
      <c r="F17" s="53">
        <v>2599.17</v>
      </c>
      <c r="G17" s="53">
        <v>2599.17</v>
      </c>
      <c r="H17" s="53">
        <v>2599.17</v>
      </c>
      <c r="I17" s="53">
        <v>2599.17</v>
      </c>
      <c r="J17" s="53">
        <v>2599.17</v>
      </c>
      <c r="K17" s="53">
        <v>2599.17</v>
      </c>
      <c r="L17" s="53">
        <v>2599.17</v>
      </c>
      <c r="M17" s="53">
        <v>2599.17</v>
      </c>
      <c r="N17" s="53">
        <v>2599.17</v>
      </c>
      <c r="O17" s="54">
        <f t="shared" si="0"/>
        <v>31016.759999999995</v>
      </c>
    </row>
    <row r="18" spans="1:15" x14ac:dyDescent="0.3">
      <c r="A18" s="51" t="s">
        <v>605</v>
      </c>
      <c r="B18" s="51" t="s">
        <v>181</v>
      </c>
      <c r="C18" s="53">
        <v>1775.81</v>
      </c>
      <c r="D18" s="53">
        <v>1657.42</v>
      </c>
      <c r="E18" s="53">
        <v>1775.81</v>
      </c>
      <c r="F18" s="53">
        <v>1775.81</v>
      </c>
      <c r="G18" s="53">
        <v>1775.81</v>
      </c>
      <c r="H18" s="53">
        <v>1775.81</v>
      </c>
      <c r="I18" s="53">
        <v>1775.81</v>
      </c>
      <c r="J18" s="53">
        <v>1775.81</v>
      </c>
      <c r="K18" s="53">
        <v>1775.81</v>
      </c>
      <c r="L18" s="53">
        <v>1775.81</v>
      </c>
      <c r="M18" s="53">
        <v>1775.81</v>
      </c>
      <c r="N18" s="53">
        <v>1775.81</v>
      </c>
      <c r="O18" s="54">
        <f t="shared" si="0"/>
        <v>21191.33</v>
      </c>
    </row>
    <row r="19" spans="1:15" x14ac:dyDescent="0.3">
      <c r="A19" s="51" t="s">
        <v>606</v>
      </c>
      <c r="B19" s="51" t="s">
        <v>252</v>
      </c>
      <c r="C19" s="53">
        <v>1782.79</v>
      </c>
      <c r="D19" s="53">
        <v>1663.93</v>
      </c>
      <c r="E19" s="53">
        <v>1782.79</v>
      </c>
      <c r="F19" s="53">
        <v>1782.79</v>
      </c>
      <c r="G19" s="53">
        <v>1782.79</v>
      </c>
      <c r="H19" s="53">
        <v>1782.79</v>
      </c>
      <c r="I19" s="53">
        <v>1782.79</v>
      </c>
      <c r="J19" s="53">
        <v>1782.79</v>
      </c>
      <c r="K19" s="53">
        <v>1782.79</v>
      </c>
      <c r="L19" s="53">
        <v>1782.79</v>
      </c>
      <c r="M19" s="53">
        <v>1782.79</v>
      </c>
      <c r="N19" s="53">
        <v>1782.79</v>
      </c>
      <c r="O19" s="54">
        <f t="shared" si="0"/>
        <v>21274.620000000006</v>
      </c>
    </row>
    <row r="20" spans="1:15" x14ac:dyDescent="0.3">
      <c r="A20" s="51" t="s">
        <v>607</v>
      </c>
      <c r="B20" s="51" t="s">
        <v>235</v>
      </c>
      <c r="C20" s="53">
        <v>2089.8000000000002</v>
      </c>
      <c r="D20" s="53">
        <v>1950.48</v>
      </c>
      <c r="E20" s="53">
        <v>2089.8000000000002</v>
      </c>
      <c r="F20" s="53">
        <v>2089.8000000000002</v>
      </c>
      <c r="G20" s="53">
        <v>2089.8000000000002</v>
      </c>
      <c r="H20" s="53">
        <v>2089.8000000000002</v>
      </c>
      <c r="I20" s="53">
        <v>2089.8000000000002</v>
      </c>
      <c r="J20" s="53">
        <v>2089.8000000000002</v>
      </c>
      <c r="K20" s="53">
        <v>2089.8000000000002</v>
      </c>
      <c r="L20" s="53">
        <v>2089.8000000000002</v>
      </c>
      <c r="M20" s="53">
        <v>2089.8000000000002</v>
      </c>
      <c r="N20" s="53">
        <v>2089.8000000000002</v>
      </c>
      <c r="O20" s="54">
        <f t="shared" si="0"/>
        <v>24938.279999999995</v>
      </c>
    </row>
    <row r="21" spans="1:15" x14ac:dyDescent="0.3">
      <c r="A21" s="51" t="s">
        <v>608</v>
      </c>
      <c r="B21" s="51" t="s">
        <v>254</v>
      </c>
      <c r="C21" s="53">
        <v>2773.61</v>
      </c>
      <c r="D21" s="53">
        <v>2588.6999999999998</v>
      </c>
      <c r="E21" s="53">
        <v>2773.61</v>
      </c>
      <c r="F21" s="53">
        <v>2773.61</v>
      </c>
      <c r="G21" s="53">
        <v>2773.61</v>
      </c>
      <c r="H21" s="53">
        <v>2773.61</v>
      </c>
      <c r="I21" s="53">
        <v>2773.61</v>
      </c>
      <c r="J21" s="53">
        <v>2773.61</v>
      </c>
      <c r="K21" s="53">
        <v>2773.61</v>
      </c>
      <c r="L21" s="53">
        <v>2773.61</v>
      </c>
      <c r="M21" s="53">
        <v>2773.61</v>
      </c>
      <c r="N21" s="53">
        <v>2773.61</v>
      </c>
      <c r="O21" s="54">
        <f t="shared" si="0"/>
        <v>33098.410000000003</v>
      </c>
    </row>
    <row r="22" spans="1:15" x14ac:dyDescent="0.3">
      <c r="A22" s="51" t="s">
        <v>609</v>
      </c>
      <c r="B22" s="51" t="s">
        <v>257</v>
      </c>
      <c r="C22" s="53">
        <v>1775.81</v>
      </c>
      <c r="D22" s="53">
        <v>1657.42</v>
      </c>
      <c r="E22" s="53">
        <v>1775.81</v>
      </c>
      <c r="F22" s="53">
        <v>1775.81</v>
      </c>
      <c r="G22" s="53">
        <v>1775.81</v>
      </c>
      <c r="H22" s="53">
        <v>1775.81</v>
      </c>
      <c r="I22" s="53">
        <v>1775.81</v>
      </c>
      <c r="J22" s="53">
        <v>1775.81</v>
      </c>
      <c r="K22" s="53">
        <v>1775.81</v>
      </c>
      <c r="L22" s="53">
        <v>1775.81</v>
      </c>
      <c r="M22" s="53">
        <v>1775.81</v>
      </c>
      <c r="N22" s="53">
        <v>1775.81</v>
      </c>
      <c r="O22" s="54">
        <f t="shared" si="0"/>
        <v>21191.33</v>
      </c>
    </row>
    <row r="23" spans="1:15" x14ac:dyDescent="0.3">
      <c r="A23" s="51" t="s">
        <v>610</v>
      </c>
      <c r="B23" s="51" t="s">
        <v>58</v>
      </c>
      <c r="C23" s="53">
        <v>2654.99</v>
      </c>
      <c r="D23" s="53">
        <v>2477.9899999999998</v>
      </c>
      <c r="E23" s="53">
        <v>2654.99</v>
      </c>
      <c r="F23" s="53">
        <v>2654.99</v>
      </c>
      <c r="G23" s="53">
        <v>2654.99</v>
      </c>
      <c r="H23" s="53">
        <v>2654.99</v>
      </c>
      <c r="I23" s="53">
        <v>2654.99</v>
      </c>
      <c r="J23" s="53">
        <v>2654.99</v>
      </c>
      <c r="K23" s="53">
        <v>2654.99</v>
      </c>
      <c r="L23" s="53">
        <v>2654.99</v>
      </c>
      <c r="M23" s="53">
        <v>2654.99</v>
      </c>
      <c r="N23" s="53">
        <v>2654.99</v>
      </c>
      <c r="O23" s="54">
        <f t="shared" si="0"/>
        <v>31682.87999999999</v>
      </c>
    </row>
    <row r="24" spans="1:15" x14ac:dyDescent="0.3">
      <c r="A24" s="51" t="s">
        <v>611</v>
      </c>
      <c r="B24" s="51" t="s">
        <v>260</v>
      </c>
      <c r="C24" s="53">
        <v>2648.01</v>
      </c>
      <c r="D24" s="53">
        <v>2471.48</v>
      </c>
      <c r="E24" s="53">
        <v>2648.01</v>
      </c>
      <c r="F24" s="53">
        <v>2648.01</v>
      </c>
      <c r="G24" s="53">
        <v>2648.01</v>
      </c>
      <c r="H24" s="53">
        <v>2648.01</v>
      </c>
      <c r="I24" s="53">
        <v>2648.01</v>
      </c>
      <c r="J24" s="53">
        <v>2648.01</v>
      </c>
      <c r="K24" s="53">
        <v>2648.01</v>
      </c>
      <c r="L24" s="53">
        <v>2648.01</v>
      </c>
      <c r="M24" s="53">
        <v>2648.01</v>
      </c>
      <c r="N24" s="53">
        <v>2648.01</v>
      </c>
      <c r="O24" s="54">
        <f t="shared" si="0"/>
        <v>31599.590000000011</v>
      </c>
    </row>
    <row r="25" spans="1:15" x14ac:dyDescent="0.3">
      <c r="A25" s="51" t="s">
        <v>612</v>
      </c>
      <c r="B25" s="51" t="s">
        <v>220</v>
      </c>
      <c r="C25" s="53">
        <v>1315.29</v>
      </c>
      <c r="D25" s="53">
        <v>1227.5999999999999</v>
      </c>
      <c r="E25" s="53">
        <v>1315.29</v>
      </c>
      <c r="F25" s="53">
        <v>1315.29</v>
      </c>
      <c r="G25" s="53">
        <v>1315.29</v>
      </c>
      <c r="H25" s="53">
        <v>1315.29</v>
      </c>
      <c r="I25" s="53">
        <v>1315.29</v>
      </c>
      <c r="J25" s="53">
        <v>1315.29</v>
      </c>
      <c r="K25" s="53">
        <v>1315.29</v>
      </c>
      <c r="L25" s="53">
        <v>1315.29</v>
      </c>
      <c r="M25" s="53">
        <v>1315.29</v>
      </c>
      <c r="N25" s="53">
        <v>1315.29</v>
      </c>
      <c r="O25" s="54">
        <f t="shared" si="0"/>
        <v>15695.790000000005</v>
      </c>
    </row>
    <row r="26" spans="1:15" x14ac:dyDescent="0.3">
      <c r="A26" s="51" t="s">
        <v>613</v>
      </c>
      <c r="B26" s="51" t="s">
        <v>230</v>
      </c>
      <c r="C26" s="53">
        <v>1782.79</v>
      </c>
      <c r="D26" s="53">
        <v>1663.93</v>
      </c>
      <c r="E26" s="53">
        <v>1782.79</v>
      </c>
      <c r="F26" s="53">
        <v>1782.79</v>
      </c>
      <c r="G26" s="53">
        <v>1782.79</v>
      </c>
      <c r="H26" s="53">
        <v>1782.79</v>
      </c>
      <c r="I26" s="53">
        <v>1782.79</v>
      </c>
      <c r="J26" s="53">
        <v>1782.79</v>
      </c>
      <c r="K26" s="53">
        <v>1782.79</v>
      </c>
      <c r="L26" s="53">
        <v>1782.79</v>
      </c>
      <c r="M26" s="53">
        <v>1782.79</v>
      </c>
      <c r="N26" s="53">
        <v>1782.79</v>
      </c>
      <c r="O26" s="54">
        <f t="shared" si="0"/>
        <v>21274.620000000006</v>
      </c>
    </row>
    <row r="27" spans="1:15" x14ac:dyDescent="0.3">
      <c r="A27" s="51" t="s">
        <v>614</v>
      </c>
      <c r="B27" s="51" t="s">
        <v>239</v>
      </c>
      <c r="C27" s="53">
        <v>1779.3</v>
      </c>
      <c r="D27" s="53">
        <v>1660.68</v>
      </c>
      <c r="E27" s="53">
        <v>1779.3</v>
      </c>
      <c r="F27" s="53">
        <v>1779.3</v>
      </c>
      <c r="G27" s="53">
        <v>1779.3</v>
      </c>
      <c r="H27" s="53">
        <v>1779.3</v>
      </c>
      <c r="I27" s="53">
        <v>1779.3</v>
      </c>
      <c r="J27" s="53">
        <v>1779.3</v>
      </c>
      <c r="K27" s="53">
        <v>1779.3</v>
      </c>
      <c r="L27" s="53">
        <v>1779.3</v>
      </c>
      <c r="M27" s="53">
        <v>1779.3</v>
      </c>
      <c r="N27" s="53">
        <v>1779.3</v>
      </c>
      <c r="O27" s="54">
        <f t="shared" si="0"/>
        <v>21232.979999999996</v>
      </c>
    </row>
    <row r="28" spans="1:15" x14ac:dyDescent="0.3">
      <c r="A28" s="51" t="s">
        <v>615</v>
      </c>
      <c r="B28" s="51" t="s">
        <v>261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4">
        <f t="shared" si="0"/>
        <v>0</v>
      </c>
    </row>
    <row r="29" spans="1:15" x14ac:dyDescent="0.3">
      <c r="A29" s="51" t="s">
        <v>616</v>
      </c>
      <c r="B29" s="51" t="s">
        <v>54</v>
      </c>
      <c r="C29" s="53">
        <v>1315.29</v>
      </c>
      <c r="D29" s="53">
        <v>1227.5999999999999</v>
      </c>
      <c r="E29" s="53">
        <v>1315.29</v>
      </c>
      <c r="F29" s="53">
        <v>1315.29</v>
      </c>
      <c r="G29" s="53">
        <v>1315.29</v>
      </c>
      <c r="H29" s="53">
        <v>1315.29</v>
      </c>
      <c r="I29" s="53">
        <v>1315.29</v>
      </c>
      <c r="J29" s="53">
        <v>1315.29</v>
      </c>
      <c r="K29" s="53">
        <v>1315.29</v>
      </c>
      <c r="L29" s="53">
        <v>1315.29</v>
      </c>
      <c r="M29" s="53">
        <v>1315.29</v>
      </c>
      <c r="N29" s="53">
        <v>1315.29</v>
      </c>
      <c r="O29" s="54">
        <f t="shared" si="0"/>
        <v>15695.790000000005</v>
      </c>
    </row>
    <row r="30" spans="1:15" x14ac:dyDescent="0.3">
      <c r="A30" s="51" t="s">
        <v>617</v>
      </c>
      <c r="B30" s="51" t="s">
        <v>40</v>
      </c>
      <c r="C30" s="53">
        <v>2648.01</v>
      </c>
      <c r="D30" s="53">
        <v>2471.48</v>
      </c>
      <c r="E30" s="53">
        <v>2648.01</v>
      </c>
      <c r="F30" s="53">
        <v>2648.01</v>
      </c>
      <c r="G30" s="53">
        <v>2648.01</v>
      </c>
      <c r="H30" s="53">
        <v>2648.01</v>
      </c>
      <c r="I30" s="53">
        <v>2648.01</v>
      </c>
      <c r="J30" s="53">
        <v>2648.01</v>
      </c>
      <c r="K30" s="53">
        <v>2648.01</v>
      </c>
      <c r="L30" s="53">
        <v>2648.01</v>
      </c>
      <c r="M30" s="53">
        <v>2648.01</v>
      </c>
      <c r="N30" s="53">
        <v>2648.01</v>
      </c>
      <c r="O30" s="54">
        <f t="shared" si="0"/>
        <v>31599.590000000011</v>
      </c>
    </row>
    <row r="31" spans="1:15" x14ac:dyDescent="0.3">
      <c r="A31" s="51" t="s">
        <v>618</v>
      </c>
      <c r="B31" s="51" t="s">
        <v>237</v>
      </c>
      <c r="C31" s="53">
        <v>2595.6799999999998</v>
      </c>
      <c r="D31" s="53">
        <v>2422.64</v>
      </c>
      <c r="E31" s="53">
        <v>2595.6799999999998</v>
      </c>
      <c r="F31" s="53">
        <v>2595.6799999999998</v>
      </c>
      <c r="G31" s="53">
        <v>2595.6799999999998</v>
      </c>
      <c r="H31" s="53">
        <v>2595.6799999999998</v>
      </c>
      <c r="I31" s="53">
        <v>2595.6799999999998</v>
      </c>
      <c r="J31" s="53">
        <v>2595.6799999999998</v>
      </c>
      <c r="K31" s="53">
        <v>2595.6799999999998</v>
      </c>
      <c r="L31" s="53">
        <v>2595.6799999999998</v>
      </c>
      <c r="M31" s="53">
        <v>2595.6799999999998</v>
      </c>
      <c r="N31" s="53">
        <v>2595.6799999999998</v>
      </c>
      <c r="O31" s="54">
        <f t="shared" si="0"/>
        <v>30975.120000000003</v>
      </c>
    </row>
    <row r="32" spans="1:15" x14ac:dyDescent="0.3">
      <c r="A32" s="51" t="s">
        <v>619</v>
      </c>
      <c r="B32" s="51" t="s">
        <v>232</v>
      </c>
      <c r="C32" s="53">
        <v>2588.6999999999998</v>
      </c>
      <c r="D32" s="53">
        <v>2416.12</v>
      </c>
      <c r="E32" s="53">
        <v>2588.6999999999998</v>
      </c>
      <c r="F32" s="53">
        <v>2588.6999999999998</v>
      </c>
      <c r="G32" s="53">
        <v>2588.6999999999998</v>
      </c>
      <c r="H32" s="53">
        <v>2588.6999999999998</v>
      </c>
      <c r="I32" s="53">
        <v>2588.6999999999998</v>
      </c>
      <c r="J32" s="53">
        <v>2588.6999999999998</v>
      </c>
      <c r="K32" s="53">
        <v>2588.6999999999998</v>
      </c>
      <c r="L32" s="53">
        <v>2588.6999999999998</v>
      </c>
      <c r="M32" s="53">
        <v>2588.6999999999998</v>
      </c>
      <c r="N32" s="53">
        <v>2588.6999999999998</v>
      </c>
      <c r="O32" s="54">
        <f t="shared" si="0"/>
        <v>30891.820000000003</v>
      </c>
    </row>
    <row r="33" spans="1:15" x14ac:dyDescent="0.3">
      <c r="A33" s="51" t="s">
        <v>620</v>
      </c>
      <c r="B33" s="51" t="s">
        <v>44</v>
      </c>
      <c r="C33" s="53">
        <v>1775.81</v>
      </c>
      <c r="D33" s="53">
        <v>1657.42</v>
      </c>
      <c r="E33" s="53">
        <v>1775.81</v>
      </c>
      <c r="F33" s="53">
        <v>1775.81</v>
      </c>
      <c r="G33" s="53">
        <v>1775.81</v>
      </c>
      <c r="H33" s="53">
        <v>1775.81</v>
      </c>
      <c r="I33" s="53">
        <v>1775.81</v>
      </c>
      <c r="J33" s="53">
        <v>1775.81</v>
      </c>
      <c r="K33" s="53">
        <v>1775.81</v>
      </c>
      <c r="L33" s="53">
        <v>1775.81</v>
      </c>
      <c r="M33" s="53">
        <v>1775.81</v>
      </c>
      <c r="N33" s="53">
        <v>1775.81</v>
      </c>
      <c r="O33" s="54">
        <f t="shared" si="0"/>
        <v>21191.33</v>
      </c>
    </row>
    <row r="34" spans="1:15" x14ac:dyDescent="0.3">
      <c r="A34" s="51" t="s">
        <v>621</v>
      </c>
      <c r="B34" s="51" t="s">
        <v>65</v>
      </c>
      <c r="C34" s="53">
        <v>2054.91</v>
      </c>
      <c r="D34" s="53">
        <v>1917.92</v>
      </c>
      <c r="E34" s="53">
        <v>2054.91</v>
      </c>
      <c r="F34" s="53">
        <v>2054.91</v>
      </c>
      <c r="G34" s="53">
        <v>2054.91</v>
      </c>
      <c r="H34" s="53">
        <v>2054.91</v>
      </c>
      <c r="I34" s="53">
        <v>2054.91</v>
      </c>
      <c r="J34" s="53">
        <v>2054.91</v>
      </c>
      <c r="K34" s="53">
        <v>2054.91</v>
      </c>
      <c r="L34" s="53">
        <v>2054.91</v>
      </c>
      <c r="M34" s="53">
        <v>2054.91</v>
      </c>
      <c r="N34" s="53">
        <v>2054.91</v>
      </c>
      <c r="O34" s="54">
        <f t="shared" si="0"/>
        <v>24521.929999999997</v>
      </c>
    </row>
    <row r="35" spans="1:15" x14ac:dyDescent="0.3">
      <c r="A35" s="51" t="s">
        <v>622</v>
      </c>
      <c r="B35" s="51" t="s">
        <v>265</v>
      </c>
      <c r="C35" s="53">
        <v>1311.8</v>
      </c>
      <c r="D35" s="53">
        <v>1224.3399999999999</v>
      </c>
      <c r="E35" s="53">
        <v>1311.8</v>
      </c>
      <c r="F35" s="53">
        <v>1311.8</v>
      </c>
      <c r="G35" s="53">
        <v>1311.8</v>
      </c>
      <c r="H35" s="53">
        <v>1311.8</v>
      </c>
      <c r="I35" s="53">
        <v>1311.8</v>
      </c>
      <c r="J35" s="53">
        <v>1311.8</v>
      </c>
      <c r="K35" s="53">
        <v>1311.8</v>
      </c>
      <c r="L35" s="53">
        <v>1311.8</v>
      </c>
      <c r="M35" s="53">
        <v>1311.8</v>
      </c>
      <c r="N35" s="53">
        <v>1311.8</v>
      </c>
      <c r="O35" s="54">
        <f t="shared" si="0"/>
        <v>15654.139999999996</v>
      </c>
    </row>
    <row r="36" spans="1:15" x14ac:dyDescent="0.3">
      <c r="A36" s="51" t="s">
        <v>623</v>
      </c>
      <c r="B36" s="51" t="s">
        <v>253</v>
      </c>
      <c r="C36" s="53">
        <v>2086.31</v>
      </c>
      <c r="D36" s="53">
        <v>1947.23</v>
      </c>
      <c r="E36" s="53">
        <v>2086.31</v>
      </c>
      <c r="F36" s="53">
        <v>2086.31</v>
      </c>
      <c r="G36" s="53">
        <v>2086.31</v>
      </c>
      <c r="H36" s="53">
        <v>2086.31</v>
      </c>
      <c r="I36" s="53">
        <v>2086.31</v>
      </c>
      <c r="J36" s="53">
        <v>2086.31</v>
      </c>
      <c r="K36" s="53">
        <v>2086.31</v>
      </c>
      <c r="L36" s="53">
        <v>2086.31</v>
      </c>
      <c r="M36" s="53">
        <v>2086.31</v>
      </c>
      <c r="N36" s="53">
        <v>2086.31</v>
      </c>
      <c r="O36" s="54">
        <f t="shared" si="0"/>
        <v>24896.640000000003</v>
      </c>
    </row>
    <row r="37" spans="1:15" x14ac:dyDescent="0.3">
      <c r="A37" s="51" t="s">
        <v>624</v>
      </c>
      <c r="B37" s="51" t="s">
        <v>47</v>
      </c>
      <c r="C37" s="53">
        <v>1782.79</v>
      </c>
      <c r="D37" s="53">
        <v>1663.93</v>
      </c>
      <c r="E37" s="53">
        <v>1782.79</v>
      </c>
      <c r="F37" s="55">
        <v>594.26</v>
      </c>
      <c r="G37" s="52"/>
      <c r="H37" s="52"/>
      <c r="I37" s="52"/>
      <c r="J37" s="52"/>
      <c r="K37" s="52"/>
      <c r="L37" s="52"/>
      <c r="M37" s="52"/>
      <c r="N37" s="52"/>
      <c r="O37" s="54">
        <f t="shared" si="0"/>
        <v>5823.77</v>
      </c>
    </row>
    <row r="38" spans="1:15" x14ac:dyDescent="0.3">
      <c r="A38" s="51" t="s">
        <v>625</v>
      </c>
      <c r="B38" s="51" t="s">
        <v>224</v>
      </c>
      <c r="C38" s="53">
        <v>1318.77</v>
      </c>
      <c r="D38" s="53">
        <v>1230.8599999999999</v>
      </c>
      <c r="E38" s="53">
        <v>1318.77</v>
      </c>
      <c r="F38" s="53">
        <v>1318.77</v>
      </c>
      <c r="G38" s="53">
        <v>1318.77</v>
      </c>
      <c r="H38" s="53">
        <v>1318.77</v>
      </c>
      <c r="I38" s="53">
        <v>1318.77</v>
      </c>
      <c r="J38" s="53">
        <v>1318.77</v>
      </c>
      <c r="K38" s="53">
        <v>1318.77</v>
      </c>
      <c r="L38" s="53">
        <v>1318.77</v>
      </c>
      <c r="M38" s="53">
        <v>1318.77</v>
      </c>
      <c r="N38" s="53">
        <v>1318.77</v>
      </c>
      <c r="O38" s="54">
        <f t="shared" si="0"/>
        <v>15737.330000000004</v>
      </c>
    </row>
    <row r="39" spans="1:15" x14ac:dyDescent="0.3">
      <c r="A39" s="51" t="s">
        <v>626</v>
      </c>
      <c r="B39" s="51" t="s">
        <v>88</v>
      </c>
      <c r="C39" s="53">
        <v>1782.79</v>
      </c>
      <c r="D39" s="53">
        <v>1663.93</v>
      </c>
      <c r="E39" s="53">
        <v>1782.79</v>
      </c>
      <c r="F39" s="53">
        <v>1782.79</v>
      </c>
      <c r="G39" s="53">
        <v>1782.79</v>
      </c>
      <c r="H39" s="53">
        <v>1782.79</v>
      </c>
      <c r="I39" s="53">
        <v>1782.79</v>
      </c>
      <c r="J39" s="53">
        <v>1782.79</v>
      </c>
      <c r="K39" s="53">
        <v>1782.79</v>
      </c>
      <c r="L39" s="53">
        <v>1782.79</v>
      </c>
      <c r="M39" s="53">
        <v>1782.79</v>
      </c>
      <c r="N39" s="53">
        <v>1782.79</v>
      </c>
      <c r="O39" s="54">
        <f t="shared" si="0"/>
        <v>21274.620000000006</v>
      </c>
    </row>
    <row r="40" spans="1:15" x14ac:dyDescent="0.3">
      <c r="A40" s="51" t="s">
        <v>627</v>
      </c>
      <c r="B40" s="51" t="s">
        <v>246</v>
      </c>
      <c r="C40" s="53">
        <v>1318.77</v>
      </c>
      <c r="D40" s="53">
        <v>1230.8599999999999</v>
      </c>
      <c r="E40" s="53">
        <v>1318.77</v>
      </c>
      <c r="F40" s="53">
        <v>1318.77</v>
      </c>
      <c r="G40" s="53">
        <v>1318.77</v>
      </c>
      <c r="H40" s="53">
        <v>1318.77</v>
      </c>
      <c r="I40" s="53">
        <v>1318.77</v>
      </c>
      <c r="J40" s="53">
        <v>1318.77</v>
      </c>
      <c r="K40" s="53">
        <v>1318.77</v>
      </c>
      <c r="L40" s="53">
        <v>1318.77</v>
      </c>
      <c r="M40" s="53">
        <v>1318.77</v>
      </c>
      <c r="N40" s="53">
        <v>1318.77</v>
      </c>
      <c r="O40" s="54">
        <f t="shared" si="0"/>
        <v>15737.330000000004</v>
      </c>
    </row>
    <row r="41" spans="1:15" x14ac:dyDescent="0.3">
      <c r="A41" s="51" t="s">
        <v>628</v>
      </c>
      <c r="B41" s="51" t="s">
        <v>221</v>
      </c>
      <c r="C41" s="53">
        <v>1782.79</v>
      </c>
      <c r="D41" s="53">
        <v>1663.93</v>
      </c>
      <c r="E41" s="53">
        <v>1782.79</v>
      </c>
      <c r="F41" s="53">
        <v>1782.79</v>
      </c>
      <c r="G41" s="53">
        <v>1782.79</v>
      </c>
      <c r="H41" s="53">
        <v>1782.79</v>
      </c>
      <c r="I41" s="53">
        <v>1782.79</v>
      </c>
      <c r="J41" s="53">
        <v>1782.79</v>
      </c>
      <c r="K41" s="53">
        <v>1782.79</v>
      </c>
      <c r="L41" s="53">
        <v>1782.79</v>
      </c>
      <c r="M41" s="53">
        <v>1782.79</v>
      </c>
      <c r="N41" s="53">
        <v>1782.79</v>
      </c>
      <c r="O41" s="54">
        <f t="shared" si="0"/>
        <v>21274.620000000006</v>
      </c>
    </row>
    <row r="42" spans="1:15" x14ac:dyDescent="0.3">
      <c r="A42" s="51" t="s">
        <v>629</v>
      </c>
      <c r="B42" s="51" t="s">
        <v>229</v>
      </c>
      <c r="C42" s="53">
        <v>1315.29</v>
      </c>
      <c r="D42" s="53">
        <v>1227.5999999999999</v>
      </c>
      <c r="E42" s="53">
        <v>1315.29</v>
      </c>
      <c r="F42" s="53">
        <v>1315.29</v>
      </c>
      <c r="G42" s="53">
        <v>1315.29</v>
      </c>
      <c r="H42" s="53">
        <v>1315.29</v>
      </c>
      <c r="I42" s="53">
        <v>1315.29</v>
      </c>
      <c r="J42" s="53">
        <v>1315.29</v>
      </c>
      <c r="K42" s="53">
        <v>1315.29</v>
      </c>
      <c r="L42" s="53">
        <v>1315.29</v>
      </c>
      <c r="M42" s="53">
        <v>1315.29</v>
      </c>
      <c r="N42" s="53">
        <v>1315.29</v>
      </c>
      <c r="O42" s="54">
        <f t="shared" si="0"/>
        <v>15695.790000000005</v>
      </c>
    </row>
    <row r="43" spans="1:15" x14ac:dyDescent="0.3">
      <c r="A43" s="51" t="s">
        <v>630</v>
      </c>
      <c r="B43" s="51" t="s">
        <v>251</v>
      </c>
      <c r="C43" s="53">
        <v>1322.26</v>
      </c>
      <c r="D43" s="53">
        <v>1234.1099999999999</v>
      </c>
      <c r="E43" s="53">
        <v>1322.26</v>
      </c>
      <c r="F43" s="53">
        <v>1322.26</v>
      </c>
      <c r="G43" s="53">
        <v>1322.26</v>
      </c>
      <c r="H43" s="53">
        <v>1322.26</v>
      </c>
      <c r="I43" s="53">
        <v>1322.26</v>
      </c>
      <c r="J43" s="53">
        <v>1322.26</v>
      </c>
      <c r="K43" s="53">
        <v>1322.26</v>
      </c>
      <c r="L43" s="53">
        <v>1322.26</v>
      </c>
      <c r="M43" s="53">
        <v>1322.26</v>
      </c>
      <c r="N43" s="53">
        <v>1322.26</v>
      </c>
      <c r="O43" s="54">
        <f t="shared" si="0"/>
        <v>15778.970000000001</v>
      </c>
    </row>
    <row r="44" spans="1:15" x14ac:dyDescent="0.3">
      <c r="A44" s="51" t="s">
        <v>631</v>
      </c>
      <c r="B44" s="51" t="s">
        <v>121</v>
      </c>
      <c r="C44" s="53">
        <v>1308.31</v>
      </c>
      <c r="D44" s="53">
        <v>1221.0899999999999</v>
      </c>
      <c r="E44" s="53">
        <v>1308.31</v>
      </c>
      <c r="F44" s="53">
        <v>1308.31</v>
      </c>
      <c r="G44" s="53">
        <v>1308.31</v>
      </c>
      <c r="H44" s="53">
        <v>1308.31</v>
      </c>
      <c r="I44" s="53">
        <v>1308.31</v>
      </c>
      <c r="J44" s="53">
        <v>1308.31</v>
      </c>
      <c r="K44" s="53">
        <v>1308.31</v>
      </c>
      <c r="L44" s="53">
        <v>1308.31</v>
      </c>
      <c r="M44" s="53">
        <v>1308.31</v>
      </c>
      <c r="N44" s="53">
        <v>1308.31</v>
      </c>
      <c r="O44" s="54">
        <f t="shared" si="0"/>
        <v>15612.499999999996</v>
      </c>
    </row>
    <row r="45" spans="1:15" x14ac:dyDescent="0.3">
      <c r="A45" s="51" t="s">
        <v>632</v>
      </c>
      <c r="B45" s="51" t="s">
        <v>290</v>
      </c>
      <c r="C45" s="53">
        <v>2651.5</v>
      </c>
      <c r="D45" s="53">
        <v>2474.7399999999998</v>
      </c>
      <c r="E45" s="53">
        <v>2651.5</v>
      </c>
      <c r="F45" s="53">
        <v>2651.5</v>
      </c>
      <c r="G45" s="53">
        <v>2651.5</v>
      </c>
      <c r="H45" s="53">
        <v>2651.5</v>
      </c>
      <c r="I45" s="53">
        <v>2651.5</v>
      </c>
      <c r="J45" s="53">
        <v>2651.5</v>
      </c>
      <c r="K45" s="53">
        <v>2651.5</v>
      </c>
      <c r="L45" s="53">
        <v>2651.5</v>
      </c>
      <c r="M45" s="53">
        <v>2651.5</v>
      </c>
      <c r="N45" s="53">
        <v>2651.5</v>
      </c>
      <c r="O45" s="54">
        <f t="shared" si="0"/>
        <v>31641.239999999998</v>
      </c>
    </row>
    <row r="46" spans="1:15" x14ac:dyDescent="0.3">
      <c r="A46" s="51" t="s">
        <v>633</v>
      </c>
      <c r="B46" s="51" t="s">
        <v>217</v>
      </c>
      <c r="C46" s="53">
        <v>1775.81</v>
      </c>
      <c r="D46" s="53">
        <v>1657.42</v>
      </c>
      <c r="E46" s="53">
        <v>1775.81</v>
      </c>
      <c r="F46" s="53">
        <v>1775.81</v>
      </c>
      <c r="G46" s="53">
        <v>1775.81</v>
      </c>
      <c r="H46" s="53">
        <v>1775.81</v>
      </c>
      <c r="I46" s="53">
        <v>1775.81</v>
      </c>
      <c r="J46" s="53">
        <v>1775.81</v>
      </c>
      <c r="K46" s="53">
        <v>1775.81</v>
      </c>
      <c r="L46" s="53">
        <v>1775.81</v>
      </c>
      <c r="M46" s="53">
        <v>1775.81</v>
      </c>
      <c r="N46" s="53">
        <v>1775.81</v>
      </c>
      <c r="O46" s="54">
        <f t="shared" si="0"/>
        <v>21191.33</v>
      </c>
    </row>
    <row r="47" spans="1:15" x14ac:dyDescent="0.3">
      <c r="A47" s="51" t="s">
        <v>634</v>
      </c>
      <c r="B47" s="51" t="s">
        <v>280</v>
      </c>
      <c r="C47" s="53">
        <v>2054.91</v>
      </c>
      <c r="D47" s="53">
        <v>1917.92</v>
      </c>
      <c r="E47" s="53">
        <v>2054.91</v>
      </c>
      <c r="F47" s="53">
        <v>2054.91</v>
      </c>
      <c r="G47" s="53">
        <v>2054.91</v>
      </c>
      <c r="H47" s="53">
        <v>2054.91</v>
      </c>
      <c r="I47" s="53">
        <v>2054.91</v>
      </c>
      <c r="J47" s="53">
        <v>2054.91</v>
      </c>
      <c r="K47" s="53">
        <v>2054.91</v>
      </c>
      <c r="L47" s="53">
        <v>2054.91</v>
      </c>
      <c r="M47" s="53">
        <v>2054.91</v>
      </c>
      <c r="N47" s="53">
        <v>2054.91</v>
      </c>
      <c r="O47" s="54">
        <f t="shared" si="0"/>
        <v>24521.929999999997</v>
      </c>
    </row>
    <row r="48" spans="1:15" x14ac:dyDescent="0.3">
      <c r="A48" s="51" t="s">
        <v>635</v>
      </c>
      <c r="B48" s="51" t="s">
        <v>285</v>
      </c>
      <c r="C48" s="53">
        <v>2051.4299999999998</v>
      </c>
      <c r="D48" s="53">
        <v>1914.66</v>
      </c>
      <c r="E48" s="53">
        <v>2051.4299999999998</v>
      </c>
      <c r="F48" s="53">
        <v>2051.4299999999998</v>
      </c>
      <c r="G48" s="53">
        <v>2051.4299999999998</v>
      </c>
      <c r="H48" s="53">
        <v>2051.4299999999998</v>
      </c>
      <c r="I48" s="53">
        <v>2051.4299999999998</v>
      </c>
      <c r="J48" s="53">
        <v>2051.4299999999998</v>
      </c>
      <c r="K48" s="53">
        <v>2051.4299999999998</v>
      </c>
      <c r="L48" s="53">
        <v>2051.4299999999998</v>
      </c>
      <c r="M48" s="53">
        <v>2051.4299999999998</v>
      </c>
      <c r="N48" s="53">
        <v>2051.4299999999998</v>
      </c>
      <c r="O48" s="54">
        <f t="shared" si="0"/>
        <v>24480.390000000003</v>
      </c>
    </row>
    <row r="49" spans="1:15" x14ac:dyDescent="0.3">
      <c r="A49" s="51" t="s">
        <v>636</v>
      </c>
      <c r="B49" s="51" t="s">
        <v>264</v>
      </c>
      <c r="C49" s="53">
        <v>2648.01</v>
      </c>
      <c r="D49" s="53">
        <v>2471.48</v>
      </c>
      <c r="E49" s="53">
        <v>2648.01</v>
      </c>
      <c r="F49" s="53">
        <v>2648.01</v>
      </c>
      <c r="G49" s="53">
        <v>2648.01</v>
      </c>
      <c r="H49" s="53">
        <v>2648.01</v>
      </c>
      <c r="I49" s="53">
        <v>2648.01</v>
      </c>
      <c r="J49" s="53">
        <v>2648.01</v>
      </c>
      <c r="K49" s="53">
        <v>2648.01</v>
      </c>
      <c r="L49" s="53">
        <v>2648.01</v>
      </c>
      <c r="M49" s="53">
        <v>2648.01</v>
      </c>
      <c r="N49" s="53">
        <v>2648.01</v>
      </c>
      <c r="O49" s="54">
        <f t="shared" si="0"/>
        <v>31599.590000000011</v>
      </c>
    </row>
    <row r="50" spans="1:15" x14ac:dyDescent="0.3">
      <c r="A50" s="51" t="s">
        <v>637</v>
      </c>
      <c r="B50" s="51" t="s">
        <v>281</v>
      </c>
      <c r="C50" s="53">
        <v>2602.66</v>
      </c>
      <c r="D50" s="53">
        <v>2429.15</v>
      </c>
      <c r="E50" s="53">
        <v>2602.66</v>
      </c>
      <c r="F50" s="53">
        <v>2602.66</v>
      </c>
      <c r="G50" s="53">
        <v>2602.66</v>
      </c>
      <c r="H50" s="53">
        <v>2602.66</v>
      </c>
      <c r="I50" s="53">
        <v>2602.66</v>
      </c>
      <c r="J50" s="53">
        <v>2602.66</v>
      </c>
      <c r="K50" s="53">
        <v>2602.66</v>
      </c>
      <c r="L50" s="53">
        <v>2602.66</v>
      </c>
      <c r="M50" s="53">
        <v>2602.66</v>
      </c>
      <c r="N50" s="53">
        <v>2602.66</v>
      </c>
      <c r="O50" s="54">
        <f t="shared" si="0"/>
        <v>31058.41</v>
      </c>
    </row>
    <row r="51" spans="1:15" x14ac:dyDescent="0.3">
      <c r="A51" s="51" t="s">
        <v>638</v>
      </c>
      <c r="B51" s="51" t="s">
        <v>35</v>
      </c>
      <c r="C51" s="53">
        <v>2044.45</v>
      </c>
      <c r="D51" s="53">
        <v>1908.15</v>
      </c>
      <c r="E51" s="53">
        <v>2044.45</v>
      </c>
      <c r="F51" s="53">
        <v>2044.45</v>
      </c>
      <c r="G51" s="53">
        <v>2044.45</v>
      </c>
      <c r="H51" s="53">
        <v>2044.45</v>
      </c>
      <c r="I51" s="53">
        <v>2044.45</v>
      </c>
      <c r="J51" s="53">
        <v>2044.45</v>
      </c>
      <c r="K51" s="53">
        <v>2044.45</v>
      </c>
      <c r="L51" s="53">
        <v>2044.45</v>
      </c>
      <c r="M51" s="53">
        <v>2044.45</v>
      </c>
      <c r="N51" s="53">
        <v>2044.45</v>
      </c>
      <c r="O51" s="54">
        <f t="shared" si="0"/>
        <v>24397.100000000006</v>
      </c>
    </row>
    <row r="52" spans="1:15" x14ac:dyDescent="0.3">
      <c r="A52" s="51" t="s">
        <v>639</v>
      </c>
      <c r="B52" s="51" t="s">
        <v>277</v>
      </c>
      <c r="C52" s="53">
        <v>2644.53</v>
      </c>
      <c r="D52" s="53">
        <v>2468.2199999999998</v>
      </c>
      <c r="E52" s="53">
        <v>2644.53</v>
      </c>
      <c r="F52" s="53">
        <v>2644.53</v>
      </c>
      <c r="G52" s="53">
        <v>2644.53</v>
      </c>
      <c r="H52" s="53">
        <v>2644.53</v>
      </c>
      <c r="I52" s="53">
        <v>2644.53</v>
      </c>
      <c r="J52" s="53">
        <v>2644.53</v>
      </c>
      <c r="K52" s="53">
        <v>2644.53</v>
      </c>
      <c r="L52" s="53">
        <v>2644.53</v>
      </c>
      <c r="M52" s="53">
        <v>2644.53</v>
      </c>
      <c r="N52" s="53">
        <v>2644.53</v>
      </c>
      <c r="O52" s="54">
        <f t="shared" si="0"/>
        <v>31558.049999999996</v>
      </c>
    </row>
    <row r="53" spans="1:15" x14ac:dyDescent="0.3">
      <c r="A53" s="51" t="s">
        <v>640</v>
      </c>
      <c r="B53" s="51" t="s">
        <v>256</v>
      </c>
      <c r="C53" s="53">
        <v>1308.31</v>
      </c>
      <c r="D53" s="53">
        <v>1221.0899999999999</v>
      </c>
      <c r="E53" s="53">
        <v>1308.31</v>
      </c>
      <c r="F53" s="53">
        <v>1308.31</v>
      </c>
      <c r="G53" s="53">
        <v>1308.31</v>
      </c>
      <c r="H53" s="53">
        <v>1308.31</v>
      </c>
      <c r="I53" s="53">
        <v>1308.31</v>
      </c>
      <c r="J53" s="53">
        <v>1308.31</v>
      </c>
      <c r="K53" s="53">
        <v>1308.31</v>
      </c>
      <c r="L53" s="53">
        <v>1308.31</v>
      </c>
      <c r="M53" s="53">
        <v>1308.31</v>
      </c>
      <c r="N53" s="53">
        <v>1308.31</v>
      </c>
      <c r="O53" s="54">
        <f t="shared" si="0"/>
        <v>15612.499999999996</v>
      </c>
    </row>
    <row r="54" spans="1:15" x14ac:dyDescent="0.3">
      <c r="A54" s="51" t="s">
        <v>641</v>
      </c>
      <c r="B54" s="51" t="s">
        <v>39</v>
      </c>
      <c r="C54" s="53">
        <v>2061.89</v>
      </c>
      <c r="D54" s="53">
        <v>1924.43</v>
      </c>
      <c r="E54" s="53">
        <v>2061.89</v>
      </c>
      <c r="F54" s="53">
        <v>2061.89</v>
      </c>
      <c r="G54" s="53">
        <v>2061.89</v>
      </c>
      <c r="H54" s="53">
        <v>2061.89</v>
      </c>
      <c r="I54" s="53">
        <v>2061.89</v>
      </c>
      <c r="J54" s="53">
        <v>2061.89</v>
      </c>
      <c r="K54" s="53">
        <v>2061.89</v>
      </c>
      <c r="L54" s="53">
        <v>2061.89</v>
      </c>
      <c r="M54" s="53">
        <v>2061.89</v>
      </c>
      <c r="N54" s="53">
        <v>2061.89</v>
      </c>
      <c r="O54" s="54">
        <f t="shared" si="0"/>
        <v>24605.219999999994</v>
      </c>
    </row>
    <row r="55" spans="1:15" x14ac:dyDescent="0.3">
      <c r="A55" s="51" t="s">
        <v>642</v>
      </c>
      <c r="B55" s="51" t="s">
        <v>279</v>
      </c>
      <c r="C55" s="53">
        <v>1768.83</v>
      </c>
      <c r="D55" s="53">
        <v>1650.91</v>
      </c>
      <c r="E55" s="53">
        <v>1768.83</v>
      </c>
      <c r="F55" s="53">
        <v>1768.83</v>
      </c>
      <c r="G55" s="53">
        <v>1768.83</v>
      </c>
      <c r="H55" s="53">
        <v>1768.83</v>
      </c>
      <c r="I55" s="53">
        <v>1768.83</v>
      </c>
      <c r="J55" s="53">
        <v>1768.83</v>
      </c>
      <c r="K55" s="53">
        <v>1768.83</v>
      </c>
      <c r="L55" s="53">
        <v>1768.83</v>
      </c>
      <c r="M55" s="53">
        <v>1768.83</v>
      </c>
      <c r="N55" s="53">
        <v>1768.83</v>
      </c>
      <c r="O55" s="54">
        <f t="shared" si="0"/>
        <v>21108.04</v>
      </c>
    </row>
    <row r="56" spans="1:15" x14ac:dyDescent="0.3">
      <c r="A56" s="51" t="s">
        <v>643</v>
      </c>
      <c r="B56" s="51" t="s">
        <v>159</v>
      </c>
      <c r="C56" s="53">
        <v>2602.66</v>
      </c>
      <c r="D56" s="53">
        <v>2429.15</v>
      </c>
      <c r="E56" s="53">
        <v>2602.66</v>
      </c>
      <c r="F56" s="53">
        <v>2602.66</v>
      </c>
      <c r="G56" s="53">
        <v>2602.66</v>
      </c>
      <c r="H56" s="53">
        <v>2602.66</v>
      </c>
      <c r="I56" s="53">
        <v>2602.66</v>
      </c>
      <c r="J56" s="53">
        <v>2602.66</v>
      </c>
      <c r="K56" s="53">
        <v>2602.66</v>
      </c>
      <c r="L56" s="53">
        <v>2602.66</v>
      </c>
      <c r="M56" s="53">
        <v>2602.66</v>
      </c>
      <c r="N56" s="53">
        <v>2602.66</v>
      </c>
      <c r="O56" s="54">
        <f t="shared" si="0"/>
        <v>31058.41</v>
      </c>
    </row>
    <row r="57" spans="1:15" x14ac:dyDescent="0.3">
      <c r="A57" s="51" t="s">
        <v>644</v>
      </c>
      <c r="B57" s="51" t="s">
        <v>49</v>
      </c>
      <c r="C57" s="53">
        <v>2641.04</v>
      </c>
      <c r="D57" s="53">
        <v>2464.9699999999998</v>
      </c>
      <c r="E57" s="53">
        <v>2641.04</v>
      </c>
      <c r="F57" s="53">
        <v>2641.04</v>
      </c>
      <c r="G57" s="53">
        <v>2641.04</v>
      </c>
      <c r="H57" s="53">
        <v>2641.04</v>
      </c>
      <c r="I57" s="53">
        <v>2641.04</v>
      </c>
      <c r="J57" s="53">
        <v>2641.04</v>
      </c>
      <c r="K57" s="53">
        <v>2641.04</v>
      </c>
      <c r="L57" s="53">
        <v>2641.04</v>
      </c>
      <c r="M57" s="53">
        <v>2641.04</v>
      </c>
      <c r="N57" s="53">
        <v>2641.04</v>
      </c>
      <c r="O57" s="54">
        <f t="shared" si="0"/>
        <v>31516.410000000007</v>
      </c>
    </row>
    <row r="58" spans="1:15" x14ac:dyDescent="0.3">
      <c r="A58" s="51" t="s">
        <v>645</v>
      </c>
      <c r="B58" s="51" t="s">
        <v>61</v>
      </c>
      <c r="C58" s="53">
        <v>2044.45</v>
      </c>
      <c r="D58" s="53">
        <v>1908.15</v>
      </c>
      <c r="E58" s="53">
        <v>2044.45</v>
      </c>
      <c r="F58" s="53">
        <v>2044.45</v>
      </c>
      <c r="G58" s="53">
        <v>2044.45</v>
      </c>
      <c r="H58" s="53">
        <v>2044.45</v>
      </c>
      <c r="I58" s="53">
        <v>2044.45</v>
      </c>
      <c r="J58" s="53">
        <v>2044.45</v>
      </c>
      <c r="K58" s="53">
        <v>2044.45</v>
      </c>
      <c r="L58" s="53">
        <v>2044.45</v>
      </c>
      <c r="M58" s="53">
        <v>2044.45</v>
      </c>
      <c r="N58" s="53">
        <v>2044.45</v>
      </c>
      <c r="O58" s="54">
        <f t="shared" si="0"/>
        <v>24397.100000000006</v>
      </c>
    </row>
    <row r="59" spans="1:15" x14ac:dyDescent="0.3">
      <c r="A59" s="51" t="s">
        <v>646</v>
      </c>
      <c r="B59" s="51" t="s">
        <v>273</v>
      </c>
      <c r="C59" s="53">
        <v>2651.5</v>
      </c>
      <c r="D59" s="53">
        <v>2474.7399999999998</v>
      </c>
      <c r="E59" s="53">
        <v>2651.5</v>
      </c>
      <c r="F59" s="53">
        <v>2651.5</v>
      </c>
      <c r="G59" s="53">
        <v>2651.5</v>
      </c>
      <c r="H59" s="53">
        <v>2651.5</v>
      </c>
      <c r="I59" s="53">
        <v>2651.5</v>
      </c>
      <c r="J59" s="53">
        <v>2651.5</v>
      </c>
      <c r="K59" s="53">
        <v>2651.5</v>
      </c>
      <c r="L59" s="53">
        <v>2651.5</v>
      </c>
      <c r="M59" s="53">
        <v>2651.5</v>
      </c>
      <c r="N59" s="53">
        <v>2651.5</v>
      </c>
      <c r="O59" s="54">
        <f t="shared" si="0"/>
        <v>31641.239999999998</v>
      </c>
    </row>
    <row r="60" spans="1:15" x14ac:dyDescent="0.3">
      <c r="A60" s="51" t="s">
        <v>647</v>
      </c>
      <c r="B60" s="51" t="s">
        <v>228</v>
      </c>
      <c r="C60" s="53">
        <v>2599.17</v>
      </c>
      <c r="D60" s="53">
        <v>2425.89</v>
      </c>
      <c r="E60" s="53">
        <v>2599.17</v>
      </c>
      <c r="F60" s="53">
        <v>2599.17</v>
      </c>
      <c r="G60" s="53">
        <v>2599.17</v>
      </c>
      <c r="H60" s="53">
        <v>2599.17</v>
      </c>
      <c r="I60" s="53">
        <v>2599.17</v>
      </c>
      <c r="J60" s="53">
        <v>2599.17</v>
      </c>
      <c r="K60" s="53">
        <v>2599.17</v>
      </c>
      <c r="L60" s="53">
        <v>2599.17</v>
      </c>
      <c r="M60" s="53">
        <v>2599.17</v>
      </c>
      <c r="N60" s="53">
        <v>2599.17</v>
      </c>
      <c r="O60" s="54">
        <f t="shared" si="0"/>
        <v>31016.759999999995</v>
      </c>
    </row>
    <row r="61" spans="1:15" x14ac:dyDescent="0.3">
      <c r="A61" s="51" t="s">
        <v>648</v>
      </c>
      <c r="B61" s="51" t="s">
        <v>46</v>
      </c>
      <c r="C61" s="53">
        <v>1315.29</v>
      </c>
      <c r="D61" s="53">
        <v>1227.5999999999999</v>
      </c>
      <c r="E61" s="53">
        <v>1315.29</v>
      </c>
      <c r="F61" s="53">
        <v>1315.29</v>
      </c>
      <c r="G61" s="53">
        <v>1315.29</v>
      </c>
      <c r="H61" s="53">
        <v>1315.29</v>
      </c>
      <c r="I61" s="53">
        <v>1315.29</v>
      </c>
      <c r="J61" s="53">
        <v>1315.29</v>
      </c>
      <c r="K61" s="53">
        <v>1315.29</v>
      </c>
      <c r="L61" s="53">
        <v>1315.29</v>
      </c>
      <c r="M61" s="53">
        <v>1315.29</v>
      </c>
      <c r="N61" s="53">
        <v>1315.29</v>
      </c>
      <c r="O61" s="54">
        <f t="shared" si="0"/>
        <v>15695.790000000005</v>
      </c>
    </row>
    <row r="62" spans="1:15" x14ac:dyDescent="0.3">
      <c r="A62" s="51" t="s">
        <v>649</v>
      </c>
      <c r="B62" s="51" t="s">
        <v>41</v>
      </c>
      <c r="C62" s="53">
        <v>1308.31</v>
      </c>
      <c r="D62" s="53">
        <v>1221.0899999999999</v>
      </c>
      <c r="E62" s="53">
        <v>1308.31</v>
      </c>
      <c r="F62" s="53">
        <v>1308.31</v>
      </c>
      <c r="G62" s="53">
        <v>1308.31</v>
      </c>
      <c r="H62" s="53">
        <v>1308.31</v>
      </c>
      <c r="I62" s="53">
        <v>1308.31</v>
      </c>
      <c r="J62" s="53">
        <v>1308.31</v>
      </c>
      <c r="K62" s="53">
        <v>1308.31</v>
      </c>
      <c r="L62" s="53">
        <v>1308.31</v>
      </c>
      <c r="M62" s="53">
        <v>1308.31</v>
      </c>
      <c r="N62" s="53">
        <v>1308.31</v>
      </c>
      <c r="O62" s="54">
        <f t="shared" si="0"/>
        <v>15612.499999999996</v>
      </c>
    </row>
    <row r="63" spans="1:15" x14ac:dyDescent="0.3">
      <c r="A63" s="51" t="s">
        <v>650</v>
      </c>
      <c r="B63" s="51" t="s">
        <v>241</v>
      </c>
      <c r="C63" s="53">
        <v>2602.66</v>
      </c>
      <c r="D63" s="53">
        <v>2429.15</v>
      </c>
      <c r="E63" s="53">
        <v>2602.66</v>
      </c>
      <c r="F63" s="53">
        <v>2602.66</v>
      </c>
      <c r="G63" s="53">
        <v>2602.66</v>
      </c>
      <c r="H63" s="53">
        <v>2602.66</v>
      </c>
      <c r="I63" s="53">
        <v>2602.66</v>
      </c>
      <c r="J63" s="53">
        <v>2602.66</v>
      </c>
      <c r="K63" s="53">
        <v>2602.66</v>
      </c>
      <c r="L63" s="53">
        <v>2602.66</v>
      </c>
      <c r="M63" s="53">
        <v>2602.66</v>
      </c>
      <c r="N63" s="53">
        <v>2602.66</v>
      </c>
      <c r="O63" s="54">
        <f t="shared" si="0"/>
        <v>31058.41</v>
      </c>
    </row>
    <row r="64" spans="1:15" x14ac:dyDescent="0.3">
      <c r="A64" s="51" t="s">
        <v>651</v>
      </c>
      <c r="B64" s="51" t="s">
        <v>222</v>
      </c>
      <c r="C64" s="53">
        <v>2100.27</v>
      </c>
      <c r="D64" s="53">
        <v>1960.25</v>
      </c>
      <c r="E64" s="53">
        <v>2100.27</v>
      </c>
      <c r="F64" s="53">
        <v>2100.27</v>
      </c>
      <c r="G64" s="53">
        <v>2100.27</v>
      </c>
      <c r="H64" s="53">
        <v>2100.27</v>
      </c>
      <c r="I64" s="53">
        <v>2100.27</v>
      </c>
      <c r="J64" s="53">
        <v>2100.27</v>
      </c>
      <c r="K64" s="53">
        <v>2100.27</v>
      </c>
      <c r="L64" s="53">
        <v>2100.27</v>
      </c>
      <c r="M64" s="53">
        <v>2100.27</v>
      </c>
      <c r="N64" s="53">
        <v>2100.27</v>
      </c>
      <c r="O64" s="54">
        <f t="shared" si="0"/>
        <v>25063.22</v>
      </c>
    </row>
    <row r="65" spans="1:15" x14ac:dyDescent="0.3">
      <c r="A65" s="51" t="s">
        <v>652</v>
      </c>
      <c r="B65" s="51" t="s">
        <v>36</v>
      </c>
      <c r="C65" s="53">
        <v>2644.53</v>
      </c>
      <c r="D65" s="53">
        <v>2468.2199999999998</v>
      </c>
      <c r="E65" s="53">
        <v>2644.53</v>
      </c>
      <c r="F65" s="53">
        <v>2644.53</v>
      </c>
      <c r="G65" s="53">
        <v>2644.53</v>
      </c>
      <c r="H65" s="53">
        <v>2644.53</v>
      </c>
      <c r="I65" s="53">
        <v>2644.53</v>
      </c>
      <c r="J65" s="53">
        <v>2644.53</v>
      </c>
      <c r="K65" s="53">
        <v>2644.53</v>
      </c>
      <c r="L65" s="53">
        <v>2644.53</v>
      </c>
      <c r="M65" s="53">
        <v>2644.53</v>
      </c>
      <c r="N65" s="53">
        <v>2644.53</v>
      </c>
      <c r="O65" s="54">
        <f t="shared" si="0"/>
        <v>31558.049999999996</v>
      </c>
    </row>
    <row r="66" spans="1:15" x14ac:dyDescent="0.3">
      <c r="A66" s="51" t="s">
        <v>653</v>
      </c>
      <c r="B66" s="51" t="s">
        <v>60</v>
      </c>
      <c r="C66" s="53">
        <v>1786.28</v>
      </c>
      <c r="D66" s="53">
        <v>1667.19</v>
      </c>
      <c r="E66" s="53">
        <v>1786.28</v>
      </c>
      <c r="F66" s="53">
        <v>1786.28</v>
      </c>
      <c r="G66" s="53">
        <v>1786.28</v>
      </c>
      <c r="H66" s="53">
        <v>1786.28</v>
      </c>
      <c r="I66" s="53">
        <v>1786.28</v>
      </c>
      <c r="J66" s="53">
        <v>1786.28</v>
      </c>
      <c r="K66" s="53">
        <v>1786.28</v>
      </c>
      <c r="L66" s="53">
        <v>1786.28</v>
      </c>
      <c r="M66" s="53">
        <v>1786.28</v>
      </c>
      <c r="N66" s="53">
        <v>1786.28</v>
      </c>
      <c r="O66" s="54">
        <f t="shared" si="0"/>
        <v>21316.27</v>
      </c>
    </row>
    <row r="67" spans="1:15" x14ac:dyDescent="0.3">
      <c r="A67" s="51" t="s">
        <v>654</v>
      </c>
      <c r="B67" s="51" t="s">
        <v>243</v>
      </c>
      <c r="C67" s="53">
        <v>1782.79</v>
      </c>
      <c r="D67" s="53">
        <v>1663.93</v>
      </c>
      <c r="E67" s="53">
        <v>1782.79</v>
      </c>
      <c r="F67" s="53">
        <v>1782.79</v>
      </c>
      <c r="G67" s="53">
        <v>1782.79</v>
      </c>
      <c r="H67" s="53">
        <v>1782.79</v>
      </c>
      <c r="I67" s="53">
        <v>1782.79</v>
      </c>
      <c r="J67" s="53">
        <v>1782.79</v>
      </c>
      <c r="K67" s="53">
        <v>1782.79</v>
      </c>
      <c r="L67" s="53">
        <v>1782.79</v>
      </c>
      <c r="M67" s="53">
        <v>1782.79</v>
      </c>
      <c r="N67" s="53">
        <v>1782.79</v>
      </c>
      <c r="O67" s="54">
        <f t="shared" si="0"/>
        <v>21274.620000000006</v>
      </c>
    </row>
    <row r="68" spans="1:15" x14ac:dyDescent="0.3">
      <c r="A68" s="51" t="s">
        <v>655</v>
      </c>
      <c r="B68" s="51" t="s">
        <v>248</v>
      </c>
      <c r="C68" s="53">
        <v>1311.8</v>
      </c>
      <c r="D68" s="53">
        <v>1224.3399999999999</v>
      </c>
      <c r="E68" s="53">
        <v>1311.8</v>
      </c>
      <c r="F68" s="53">
        <v>1311.8</v>
      </c>
      <c r="G68" s="53">
        <v>1311.8</v>
      </c>
      <c r="H68" s="53">
        <v>1311.8</v>
      </c>
      <c r="I68" s="53">
        <v>1311.8</v>
      </c>
      <c r="J68" s="53">
        <v>1311.8</v>
      </c>
      <c r="K68" s="53">
        <v>1311.8</v>
      </c>
      <c r="L68" s="53">
        <v>1311.8</v>
      </c>
      <c r="M68" s="53">
        <v>1311.8</v>
      </c>
      <c r="N68" s="53">
        <v>1311.8</v>
      </c>
      <c r="O68" s="54">
        <f t="shared" ref="O68:O131" si="1">SUM(C68:N68)</f>
        <v>15654.139999999996</v>
      </c>
    </row>
    <row r="69" spans="1:15" x14ac:dyDescent="0.3">
      <c r="A69" s="51" t="s">
        <v>656</v>
      </c>
      <c r="B69" s="51" t="s">
        <v>42</v>
      </c>
      <c r="C69" s="53">
        <v>1779.3</v>
      </c>
      <c r="D69" s="53">
        <v>1660.68</v>
      </c>
      <c r="E69" s="53">
        <v>1779.3</v>
      </c>
      <c r="F69" s="53">
        <v>1779.3</v>
      </c>
      <c r="G69" s="53">
        <v>1779.3</v>
      </c>
      <c r="H69" s="53">
        <v>1779.3</v>
      </c>
      <c r="I69" s="53">
        <v>1779.3</v>
      </c>
      <c r="J69" s="53">
        <v>1779.3</v>
      </c>
      <c r="K69" s="53">
        <v>1779.3</v>
      </c>
      <c r="L69" s="53">
        <v>1779.3</v>
      </c>
      <c r="M69" s="53">
        <v>1779.3</v>
      </c>
      <c r="N69" s="53">
        <v>1779.3</v>
      </c>
      <c r="O69" s="54">
        <f t="shared" si="1"/>
        <v>21232.979999999996</v>
      </c>
    </row>
    <row r="70" spans="1:15" x14ac:dyDescent="0.3">
      <c r="A70" s="51" t="s">
        <v>657</v>
      </c>
      <c r="B70" s="51" t="s">
        <v>32</v>
      </c>
      <c r="C70" s="53">
        <v>2595.6799999999998</v>
      </c>
      <c r="D70" s="53">
        <v>2422.64</v>
      </c>
      <c r="E70" s="53">
        <v>2595.6799999999998</v>
      </c>
      <c r="F70" s="53">
        <v>2595.6799999999998</v>
      </c>
      <c r="G70" s="53">
        <v>2595.6799999999998</v>
      </c>
      <c r="H70" s="53">
        <v>2595.6799999999998</v>
      </c>
      <c r="I70" s="53">
        <v>2595.6799999999998</v>
      </c>
      <c r="J70" s="53">
        <v>2595.6799999999998</v>
      </c>
      <c r="K70" s="53">
        <v>2595.6799999999998</v>
      </c>
      <c r="L70" s="53">
        <v>2595.6799999999998</v>
      </c>
      <c r="M70" s="53">
        <v>2595.6799999999998</v>
      </c>
      <c r="N70" s="53">
        <v>2595.6799999999998</v>
      </c>
      <c r="O70" s="54">
        <f t="shared" si="1"/>
        <v>30975.120000000003</v>
      </c>
    </row>
    <row r="71" spans="1:15" x14ac:dyDescent="0.3">
      <c r="A71" s="51" t="s">
        <v>658</v>
      </c>
      <c r="B71" s="51" t="s">
        <v>66</v>
      </c>
      <c r="C71" s="53">
        <v>2595.6799999999998</v>
      </c>
      <c r="D71" s="53">
        <v>2422.64</v>
      </c>
      <c r="E71" s="53">
        <v>2595.6799999999998</v>
      </c>
      <c r="F71" s="53">
        <v>2595.6799999999998</v>
      </c>
      <c r="G71" s="53">
        <v>2595.6799999999998</v>
      </c>
      <c r="H71" s="53">
        <v>2595.6799999999998</v>
      </c>
      <c r="I71" s="53">
        <v>2595.6799999999998</v>
      </c>
      <c r="J71" s="53">
        <v>2595.6799999999998</v>
      </c>
      <c r="K71" s="53">
        <v>2595.6799999999998</v>
      </c>
      <c r="L71" s="53">
        <v>2595.6799999999998</v>
      </c>
      <c r="M71" s="53">
        <v>2595.6799999999998</v>
      </c>
      <c r="N71" s="53">
        <v>2595.6799999999998</v>
      </c>
      <c r="O71" s="54">
        <f t="shared" si="1"/>
        <v>30975.120000000003</v>
      </c>
    </row>
    <row r="72" spans="1:15" x14ac:dyDescent="0.3">
      <c r="A72" s="51" t="s">
        <v>659</v>
      </c>
      <c r="B72" s="51" t="s">
        <v>263</v>
      </c>
      <c r="C72" s="53">
        <v>2051.4299999999998</v>
      </c>
      <c r="D72" s="53">
        <v>1914.66</v>
      </c>
      <c r="E72" s="53">
        <v>2051.4299999999998</v>
      </c>
      <c r="F72" s="53">
        <v>2051.4299999999998</v>
      </c>
      <c r="G72" s="53">
        <v>2051.4299999999998</v>
      </c>
      <c r="H72" s="53">
        <v>2051.4299999999998</v>
      </c>
      <c r="I72" s="53">
        <v>2051.4299999999998</v>
      </c>
      <c r="J72" s="53">
        <v>2051.4299999999998</v>
      </c>
      <c r="K72" s="53">
        <v>2051.4299999999998</v>
      </c>
      <c r="L72" s="53">
        <v>2051.4299999999998</v>
      </c>
      <c r="M72" s="53">
        <v>2051.4299999999998</v>
      </c>
      <c r="N72" s="53">
        <v>2051.4299999999998</v>
      </c>
      <c r="O72" s="54">
        <f t="shared" si="1"/>
        <v>24480.390000000003</v>
      </c>
    </row>
    <row r="73" spans="1:15" x14ac:dyDescent="0.3">
      <c r="A73" s="51" t="s">
        <v>660</v>
      </c>
      <c r="B73" s="51" t="s">
        <v>45</v>
      </c>
      <c r="C73" s="53">
        <v>2648.01</v>
      </c>
      <c r="D73" s="53">
        <v>2471.48</v>
      </c>
      <c r="E73" s="53">
        <v>2648.01</v>
      </c>
      <c r="F73" s="53">
        <v>2648.01</v>
      </c>
      <c r="G73" s="53">
        <v>2648.01</v>
      </c>
      <c r="H73" s="53">
        <v>2648.01</v>
      </c>
      <c r="I73" s="53">
        <v>2648.01</v>
      </c>
      <c r="J73" s="53">
        <v>2648.01</v>
      </c>
      <c r="K73" s="53">
        <v>2648.01</v>
      </c>
      <c r="L73" s="53">
        <v>2648.01</v>
      </c>
      <c r="M73" s="53">
        <v>2648.01</v>
      </c>
      <c r="N73" s="53">
        <v>2648.01</v>
      </c>
      <c r="O73" s="54">
        <f t="shared" si="1"/>
        <v>31599.590000000011</v>
      </c>
    </row>
    <row r="74" spans="1:15" x14ac:dyDescent="0.3">
      <c r="A74" s="51" t="s">
        <v>661</v>
      </c>
      <c r="B74" s="51" t="s">
        <v>284</v>
      </c>
      <c r="C74" s="53">
        <v>1779.3</v>
      </c>
      <c r="D74" s="53">
        <v>1660.68</v>
      </c>
      <c r="E74" s="53">
        <v>1779.3</v>
      </c>
      <c r="F74" s="53">
        <v>1779.3</v>
      </c>
      <c r="G74" s="53">
        <v>1779.3</v>
      </c>
      <c r="H74" s="53">
        <v>1779.3</v>
      </c>
      <c r="I74" s="53">
        <v>1779.3</v>
      </c>
      <c r="J74" s="53">
        <v>1779.3</v>
      </c>
      <c r="K74" s="53">
        <v>1779.3</v>
      </c>
      <c r="L74" s="53">
        <v>1779.3</v>
      </c>
      <c r="M74" s="53">
        <v>1779.3</v>
      </c>
      <c r="N74" s="53">
        <v>1779.3</v>
      </c>
      <c r="O74" s="54">
        <f t="shared" si="1"/>
        <v>21232.979999999996</v>
      </c>
    </row>
    <row r="75" spans="1:15" x14ac:dyDescent="0.3">
      <c r="A75" s="51" t="s">
        <v>662</v>
      </c>
      <c r="B75" s="51" t="s">
        <v>255</v>
      </c>
      <c r="C75" s="53">
        <v>2648.01</v>
      </c>
      <c r="D75" s="53">
        <v>2471.48</v>
      </c>
      <c r="E75" s="53">
        <v>2648.01</v>
      </c>
      <c r="F75" s="53">
        <v>2648.01</v>
      </c>
      <c r="G75" s="53">
        <v>2648.01</v>
      </c>
      <c r="H75" s="53">
        <v>2648.01</v>
      </c>
      <c r="I75" s="53">
        <v>2648.01</v>
      </c>
      <c r="J75" s="53">
        <v>2648.01</v>
      </c>
      <c r="K75" s="53">
        <v>2648.01</v>
      </c>
      <c r="L75" s="53">
        <v>2648.01</v>
      </c>
      <c r="M75" s="53">
        <v>2648.01</v>
      </c>
      <c r="N75" s="53">
        <v>2648.01</v>
      </c>
      <c r="O75" s="54">
        <f t="shared" si="1"/>
        <v>31599.590000000011</v>
      </c>
    </row>
    <row r="76" spans="1:15" x14ac:dyDescent="0.3">
      <c r="A76" s="51" t="s">
        <v>663</v>
      </c>
      <c r="B76" s="51" t="s">
        <v>56</v>
      </c>
      <c r="C76" s="53">
        <v>1786.28</v>
      </c>
      <c r="D76" s="53">
        <v>1667.19</v>
      </c>
      <c r="E76" s="53">
        <v>1786.28</v>
      </c>
      <c r="F76" s="53">
        <v>1786.28</v>
      </c>
      <c r="G76" s="53">
        <v>1786.28</v>
      </c>
      <c r="H76" s="53">
        <v>1786.28</v>
      </c>
      <c r="I76" s="53">
        <v>1786.28</v>
      </c>
      <c r="J76" s="53">
        <v>1786.28</v>
      </c>
      <c r="K76" s="53">
        <v>1786.28</v>
      </c>
      <c r="L76" s="53">
        <v>1786.28</v>
      </c>
      <c r="M76" s="53">
        <v>1786.28</v>
      </c>
      <c r="N76" s="53">
        <v>1786.28</v>
      </c>
      <c r="O76" s="54">
        <f t="shared" si="1"/>
        <v>21316.27</v>
      </c>
    </row>
    <row r="77" spans="1:15" x14ac:dyDescent="0.3">
      <c r="A77" s="51" t="s">
        <v>664</v>
      </c>
      <c r="B77" s="51" t="s">
        <v>270</v>
      </c>
      <c r="C77" s="53">
        <v>2100.27</v>
      </c>
      <c r="D77" s="53">
        <v>1960.25</v>
      </c>
      <c r="E77" s="53">
        <v>2100.27</v>
      </c>
      <c r="F77" s="53">
        <v>2100.27</v>
      </c>
      <c r="G77" s="53">
        <v>2100.27</v>
      </c>
      <c r="H77" s="53">
        <v>2100.27</v>
      </c>
      <c r="I77" s="53">
        <v>2100.27</v>
      </c>
      <c r="J77" s="53">
        <v>2100.27</v>
      </c>
      <c r="K77" s="53">
        <v>2100.27</v>
      </c>
      <c r="L77" s="53">
        <v>2100.27</v>
      </c>
      <c r="M77" s="53">
        <v>2100.27</v>
      </c>
      <c r="N77" s="53">
        <v>2100.27</v>
      </c>
      <c r="O77" s="54">
        <f t="shared" si="1"/>
        <v>25063.22</v>
      </c>
    </row>
    <row r="78" spans="1:15" x14ac:dyDescent="0.3">
      <c r="A78" s="51" t="s">
        <v>665</v>
      </c>
      <c r="B78" s="51" t="s">
        <v>212</v>
      </c>
      <c r="C78" s="53">
        <v>1772.32</v>
      </c>
      <c r="D78" s="53">
        <v>1654.17</v>
      </c>
      <c r="E78" s="53">
        <v>1772.32</v>
      </c>
      <c r="F78" s="53">
        <v>1772.32</v>
      </c>
      <c r="G78" s="53">
        <v>1772.32</v>
      </c>
      <c r="H78" s="53">
        <v>1772.32</v>
      </c>
      <c r="I78" s="53">
        <v>1772.32</v>
      </c>
      <c r="J78" s="53">
        <v>1772.32</v>
      </c>
      <c r="K78" s="53">
        <v>1772.32</v>
      </c>
      <c r="L78" s="53">
        <v>1772.32</v>
      </c>
      <c r="M78" s="53">
        <v>1772.32</v>
      </c>
      <c r="N78" s="53">
        <v>1772.32</v>
      </c>
      <c r="O78" s="54">
        <f t="shared" si="1"/>
        <v>21149.69</v>
      </c>
    </row>
    <row r="79" spans="1:15" x14ac:dyDescent="0.3">
      <c r="A79" s="51" t="s">
        <v>666</v>
      </c>
      <c r="B79" s="51" t="s">
        <v>214</v>
      </c>
      <c r="C79" s="53">
        <v>2595.6799999999998</v>
      </c>
      <c r="D79" s="53">
        <v>2422.64</v>
      </c>
      <c r="E79" s="53">
        <v>2595.6799999999998</v>
      </c>
      <c r="F79" s="53">
        <v>2595.6799999999998</v>
      </c>
      <c r="G79" s="53">
        <v>2595.6799999999998</v>
      </c>
      <c r="H79" s="53">
        <v>2595.6799999999998</v>
      </c>
      <c r="I79" s="53">
        <v>2595.6799999999998</v>
      </c>
      <c r="J79" s="53">
        <v>2595.6799999999998</v>
      </c>
      <c r="K79" s="53">
        <v>2595.6799999999998</v>
      </c>
      <c r="L79" s="53">
        <v>2595.6799999999998</v>
      </c>
      <c r="M79" s="53">
        <v>2595.6799999999998</v>
      </c>
      <c r="N79" s="53">
        <v>2595.6799999999998</v>
      </c>
      <c r="O79" s="54">
        <f t="shared" si="1"/>
        <v>30975.120000000003</v>
      </c>
    </row>
    <row r="80" spans="1:15" x14ac:dyDescent="0.3">
      <c r="A80" s="51" t="s">
        <v>667</v>
      </c>
      <c r="B80" s="51" t="s">
        <v>236</v>
      </c>
      <c r="C80" s="53">
        <v>2609.64</v>
      </c>
      <c r="D80" s="53">
        <v>2435.66</v>
      </c>
      <c r="E80" s="53">
        <v>2609.64</v>
      </c>
      <c r="F80" s="53">
        <v>2609.64</v>
      </c>
      <c r="G80" s="53">
        <v>2609.64</v>
      </c>
      <c r="H80" s="53">
        <v>2609.64</v>
      </c>
      <c r="I80" s="53">
        <v>2609.64</v>
      </c>
      <c r="J80" s="53">
        <v>2609.64</v>
      </c>
      <c r="K80" s="53">
        <v>2609.64</v>
      </c>
      <c r="L80" s="53">
        <v>2609.64</v>
      </c>
      <c r="M80" s="53">
        <v>2609.64</v>
      </c>
      <c r="N80" s="53">
        <v>2609.64</v>
      </c>
      <c r="O80" s="54">
        <f t="shared" si="1"/>
        <v>31141.699999999993</v>
      </c>
    </row>
    <row r="81" spans="1:15" x14ac:dyDescent="0.3">
      <c r="A81" s="51" t="s">
        <v>668</v>
      </c>
      <c r="B81" s="51" t="s">
        <v>282</v>
      </c>
      <c r="C81" s="53">
        <v>2641.04</v>
      </c>
      <c r="D81" s="53">
        <v>2464.9699999999998</v>
      </c>
      <c r="E81" s="53">
        <v>2641.04</v>
      </c>
      <c r="F81" s="53">
        <v>2641.04</v>
      </c>
      <c r="G81" s="53">
        <v>2641.04</v>
      </c>
      <c r="H81" s="53">
        <v>2641.04</v>
      </c>
      <c r="I81" s="53">
        <v>2641.04</v>
      </c>
      <c r="J81" s="53">
        <v>2641.04</v>
      </c>
      <c r="K81" s="53">
        <v>2641.04</v>
      </c>
      <c r="L81" s="53">
        <v>2641.04</v>
      </c>
      <c r="M81" s="53">
        <v>2641.04</v>
      </c>
      <c r="N81" s="53">
        <v>2641.04</v>
      </c>
      <c r="O81" s="54">
        <f t="shared" si="1"/>
        <v>31516.410000000007</v>
      </c>
    </row>
    <row r="82" spans="1:15" x14ac:dyDescent="0.3">
      <c r="A82" s="51" t="s">
        <v>669</v>
      </c>
      <c r="B82" s="51" t="s">
        <v>38</v>
      </c>
      <c r="C82" s="53">
        <v>1782.79</v>
      </c>
      <c r="D82" s="53">
        <v>1663.93</v>
      </c>
      <c r="E82" s="53">
        <v>1782.79</v>
      </c>
      <c r="F82" s="53">
        <v>1782.79</v>
      </c>
      <c r="G82" s="53">
        <v>1782.79</v>
      </c>
      <c r="H82" s="53">
        <v>1782.79</v>
      </c>
      <c r="I82" s="53">
        <v>1782.79</v>
      </c>
      <c r="J82" s="53">
        <v>1782.79</v>
      </c>
      <c r="K82" s="53">
        <v>1782.79</v>
      </c>
      <c r="L82" s="53">
        <v>1782.79</v>
      </c>
      <c r="M82" s="53">
        <v>1782.79</v>
      </c>
      <c r="N82" s="53">
        <v>1782.79</v>
      </c>
      <c r="O82" s="54">
        <f t="shared" si="1"/>
        <v>21274.620000000006</v>
      </c>
    </row>
    <row r="83" spans="1:15" x14ac:dyDescent="0.3">
      <c r="A83" s="51" t="s">
        <v>670</v>
      </c>
      <c r="B83" s="51" t="s">
        <v>245</v>
      </c>
      <c r="C83" s="53">
        <v>2595.6799999999998</v>
      </c>
      <c r="D83" s="53">
        <v>2422.64</v>
      </c>
      <c r="E83" s="53">
        <v>2595.6799999999998</v>
      </c>
      <c r="F83" s="53">
        <v>2595.6799999999998</v>
      </c>
      <c r="G83" s="53">
        <v>2595.6799999999998</v>
      </c>
      <c r="H83" s="53">
        <v>2595.6799999999998</v>
      </c>
      <c r="I83" s="53">
        <v>2595.6799999999998</v>
      </c>
      <c r="J83" s="53">
        <v>2595.6799999999998</v>
      </c>
      <c r="K83" s="53">
        <v>2595.6799999999998</v>
      </c>
      <c r="L83" s="53">
        <v>2595.6799999999998</v>
      </c>
      <c r="M83" s="53">
        <v>2595.6799999999998</v>
      </c>
      <c r="N83" s="53">
        <v>2595.6799999999998</v>
      </c>
      <c r="O83" s="54">
        <f t="shared" si="1"/>
        <v>30975.120000000003</v>
      </c>
    </row>
    <row r="84" spans="1:15" x14ac:dyDescent="0.3">
      <c r="A84" s="51" t="s">
        <v>671</v>
      </c>
      <c r="B84" s="51" t="s">
        <v>240</v>
      </c>
      <c r="C84" s="53">
        <v>2086.31</v>
      </c>
      <c r="D84" s="53">
        <v>1947.23</v>
      </c>
      <c r="E84" s="53">
        <v>2086.31</v>
      </c>
      <c r="F84" s="53">
        <v>2086.31</v>
      </c>
      <c r="G84" s="53">
        <v>2086.31</v>
      </c>
      <c r="H84" s="53">
        <v>2086.31</v>
      </c>
      <c r="I84" s="53">
        <v>2086.31</v>
      </c>
      <c r="J84" s="53">
        <v>2086.31</v>
      </c>
      <c r="K84" s="53">
        <v>2086.31</v>
      </c>
      <c r="L84" s="53">
        <v>2086.31</v>
      </c>
      <c r="M84" s="53">
        <v>2086.31</v>
      </c>
      <c r="N84" s="53">
        <v>2086.31</v>
      </c>
      <c r="O84" s="54">
        <f t="shared" si="1"/>
        <v>24896.640000000003</v>
      </c>
    </row>
    <row r="85" spans="1:15" x14ac:dyDescent="0.3">
      <c r="A85" s="51" t="s">
        <v>672</v>
      </c>
      <c r="B85" s="51" t="s">
        <v>213</v>
      </c>
      <c r="C85" s="53">
        <v>2096.7800000000002</v>
      </c>
      <c r="D85" s="53">
        <v>1957</v>
      </c>
      <c r="E85" s="53">
        <v>2096.7800000000002</v>
      </c>
      <c r="F85" s="53">
        <v>2096.7800000000002</v>
      </c>
      <c r="G85" s="53">
        <v>2096.7800000000002</v>
      </c>
      <c r="H85" s="53">
        <v>2096.7800000000002</v>
      </c>
      <c r="I85" s="53">
        <v>2096.7800000000002</v>
      </c>
      <c r="J85" s="53">
        <v>2096.7800000000002</v>
      </c>
      <c r="K85" s="53">
        <v>2096.7800000000002</v>
      </c>
      <c r="L85" s="53">
        <v>2096.7800000000002</v>
      </c>
      <c r="M85" s="53">
        <v>2096.7800000000002</v>
      </c>
      <c r="N85" s="53">
        <v>2096.7800000000002</v>
      </c>
      <c r="O85" s="54">
        <f t="shared" si="1"/>
        <v>25021.579999999998</v>
      </c>
    </row>
    <row r="86" spans="1:15" x14ac:dyDescent="0.3">
      <c r="A86" s="51" t="s">
        <v>673</v>
      </c>
      <c r="B86" s="51" t="s">
        <v>50</v>
      </c>
      <c r="C86" s="53">
        <v>1315.29</v>
      </c>
      <c r="D86" s="53">
        <v>1227.5999999999999</v>
      </c>
      <c r="E86" s="53">
        <v>1315.29</v>
      </c>
      <c r="F86" s="53">
        <v>1315.29</v>
      </c>
      <c r="G86" s="53">
        <v>1315.29</v>
      </c>
      <c r="H86" s="53">
        <v>1315.29</v>
      </c>
      <c r="I86" s="53">
        <v>1315.29</v>
      </c>
      <c r="J86" s="53">
        <v>1315.29</v>
      </c>
      <c r="K86" s="53">
        <v>1315.29</v>
      </c>
      <c r="L86" s="53">
        <v>1315.29</v>
      </c>
      <c r="M86" s="53">
        <v>1315.29</v>
      </c>
      <c r="N86" s="53">
        <v>1315.29</v>
      </c>
      <c r="O86" s="54">
        <f t="shared" si="1"/>
        <v>15695.790000000005</v>
      </c>
    </row>
    <row r="87" spans="1:15" x14ac:dyDescent="0.3">
      <c r="A87" s="51" t="s">
        <v>674</v>
      </c>
      <c r="B87" s="51" t="s">
        <v>262</v>
      </c>
      <c r="C87" s="53">
        <v>1775.81</v>
      </c>
      <c r="D87" s="53">
        <v>1657.42</v>
      </c>
      <c r="E87" s="53">
        <v>1775.81</v>
      </c>
      <c r="F87" s="53">
        <v>1775.81</v>
      </c>
      <c r="G87" s="53">
        <v>1775.81</v>
      </c>
      <c r="H87" s="53">
        <v>1775.81</v>
      </c>
      <c r="I87" s="53">
        <v>1775.81</v>
      </c>
      <c r="J87" s="53">
        <v>1775.81</v>
      </c>
      <c r="K87" s="53">
        <v>1775.81</v>
      </c>
      <c r="L87" s="53">
        <v>1775.81</v>
      </c>
      <c r="M87" s="53">
        <v>1775.81</v>
      </c>
      <c r="N87" s="53">
        <v>1775.81</v>
      </c>
      <c r="O87" s="54">
        <f t="shared" si="1"/>
        <v>21191.33</v>
      </c>
    </row>
    <row r="88" spans="1:15" x14ac:dyDescent="0.3">
      <c r="A88" s="51" t="s">
        <v>675</v>
      </c>
      <c r="B88" s="51" t="s">
        <v>268</v>
      </c>
      <c r="C88" s="53">
        <v>2648.01</v>
      </c>
      <c r="D88" s="53">
        <v>2471.48</v>
      </c>
      <c r="E88" s="53">
        <v>2648.01</v>
      </c>
      <c r="F88" s="53">
        <v>2648.01</v>
      </c>
      <c r="G88" s="53">
        <v>2648.01</v>
      </c>
      <c r="H88" s="53">
        <v>2648.01</v>
      </c>
      <c r="I88" s="53">
        <v>2648.01</v>
      </c>
      <c r="J88" s="53">
        <v>2648.01</v>
      </c>
      <c r="K88" s="53">
        <v>2648.01</v>
      </c>
      <c r="L88" s="53">
        <v>2648.01</v>
      </c>
      <c r="M88" s="53">
        <v>2648.01</v>
      </c>
      <c r="N88" s="53">
        <v>2648.01</v>
      </c>
      <c r="O88" s="54">
        <f t="shared" si="1"/>
        <v>31599.590000000011</v>
      </c>
    </row>
    <row r="89" spans="1:15" x14ac:dyDescent="0.3">
      <c r="A89" s="51" t="s">
        <v>676</v>
      </c>
      <c r="B89" s="51" t="s">
        <v>231</v>
      </c>
      <c r="C89" s="53">
        <v>2100.27</v>
      </c>
      <c r="D89" s="53">
        <v>1960.25</v>
      </c>
      <c r="E89" s="53">
        <v>2100.27</v>
      </c>
      <c r="F89" s="53">
        <v>2100.27</v>
      </c>
      <c r="G89" s="53">
        <v>2100.27</v>
      </c>
      <c r="H89" s="53">
        <v>2100.27</v>
      </c>
      <c r="I89" s="53">
        <v>2100.27</v>
      </c>
      <c r="J89" s="53">
        <v>2100.27</v>
      </c>
      <c r="K89" s="53">
        <v>2100.27</v>
      </c>
      <c r="L89" s="53">
        <v>2100.27</v>
      </c>
      <c r="M89" s="53">
        <v>2100.27</v>
      </c>
      <c r="N89" s="53">
        <v>2100.27</v>
      </c>
      <c r="O89" s="54">
        <f t="shared" si="1"/>
        <v>25063.22</v>
      </c>
    </row>
    <row r="90" spans="1:15" x14ac:dyDescent="0.3">
      <c r="A90" s="51" t="s">
        <v>677</v>
      </c>
      <c r="B90" s="51" t="s">
        <v>238</v>
      </c>
      <c r="C90" s="53">
        <v>1322.26</v>
      </c>
      <c r="D90" s="53">
        <v>1234.1099999999999</v>
      </c>
      <c r="E90" s="53">
        <v>1322.26</v>
      </c>
      <c r="F90" s="53">
        <v>1322.26</v>
      </c>
      <c r="G90" s="53">
        <v>1322.26</v>
      </c>
      <c r="H90" s="53">
        <v>1322.26</v>
      </c>
      <c r="I90" s="53">
        <v>1322.26</v>
      </c>
      <c r="J90" s="53">
        <v>1322.26</v>
      </c>
      <c r="K90" s="53">
        <v>1322.26</v>
      </c>
      <c r="L90" s="53">
        <v>1322.26</v>
      </c>
      <c r="M90" s="53">
        <v>1322.26</v>
      </c>
      <c r="N90" s="53">
        <v>1322.26</v>
      </c>
      <c r="O90" s="54">
        <f t="shared" si="1"/>
        <v>15778.970000000001</v>
      </c>
    </row>
    <row r="91" spans="1:15" x14ac:dyDescent="0.3">
      <c r="A91" s="51" t="s">
        <v>678</v>
      </c>
      <c r="B91" s="51" t="s">
        <v>247</v>
      </c>
      <c r="C91" s="53">
        <v>1779.3</v>
      </c>
      <c r="D91" s="53">
        <v>1660.68</v>
      </c>
      <c r="E91" s="53">
        <v>1779.3</v>
      </c>
      <c r="F91" s="53">
        <v>1779.3</v>
      </c>
      <c r="G91" s="53">
        <v>1779.3</v>
      </c>
      <c r="H91" s="53">
        <v>1779.3</v>
      </c>
      <c r="I91" s="53">
        <v>1779.3</v>
      </c>
      <c r="J91" s="53">
        <v>1779.3</v>
      </c>
      <c r="K91" s="53">
        <v>1779.3</v>
      </c>
      <c r="L91" s="53">
        <v>1779.3</v>
      </c>
      <c r="M91" s="53">
        <v>1779.3</v>
      </c>
      <c r="N91" s="53">
        <v>1779.3</v>
      </c>
      <c r="O91" s="54">
        <f t="shared" si="1"/>
        <v>21232.979999999996</v>
      </c>
    </row>
    <row r="92" spans="1:15" x14ac:dyDescent="0.3">
      <c r="A92" s="51" t="s">
        <v>679</v>
      </c>
      <c r="B92" s="51" t="s">
        <v>55</v>
      </c>
      <c r="C92" s="53">
        <v>2107.25</v>
      </c>
      <c r="D92" s="53">
        <v>1966.76</v>
      </c>
      <c r="E92" s="53">
        <v>2107.25</v>
      </c>
      <c r="F92" s="53">
        <v>2107.25</v>
      </c>
      <c r="G92" s="53">
        <v>2107.25</v>
      </c>
      <c r="H92" s="53">
        <v>2107.25</v>
      </c>
      <c r="I92" s="53">
        <v>2107.25</v>
      </c>
      <c r="J92" s="53">
        <v>2107.25</v>
      </c>
      <c r="K92" s="53">
        <v>2107.25</v>
      </c>
      <c r="L92" s="53">
        <v>2107.25</v>
      </c>
      <c r="M92" s="53">
        <v>2107.25</v>
      </c>
      <c r="N92" s="53">
        <v>2107.25</v>
      </c>
      <c r="O92" s="54">
        <f t="shared" si="1"/>
        <v>25146.510000000002</v>
      </c>
    </row>
    <row r="93" spans="1:15" x14ac:dyDescent="0.3">
      <c r="A93" s="51" t="s">
        <v>680</v>
      </c>
      <c r="B93" s="51" t="s">
        <v>259</v>
      </c>
      <c r="C93" s="53">
        <v>1779.3</v>
      </c>
      <c r="D93" s="53">
        <v>1660.68</v>
      </c>
      <c r="E93" s="53">
        <v>1779.3</v>
      </c>
      <c r="F93" s="53">
        <v>1779.3</v>
      </c>
      <c r="G93" s="53">
        <v>1779.3</v>
      </c>
      <c r="H93" s="53">
        <v>1779.3</v>
      </c>
      <c r="I93" s="53">
        <v>1779.3</v>
      </c>
      <c r="J93" s="53">
        <v>1779.3</v>
      </c>
      <c r="K93" s="53">
        <v>1779.3</v>
      </c>
      <c r="L93" s="53">
        <v>1779.3</v>
      </c>
      <c r="M93" s="53">
        <v>1779.3</v>
      </c>
      <c r="N93" s="53">
        <v>1779.3</v>
      </c>
      <c r="O93" s="54">
        <f t="shared" si="1"/>
        <v>21232.979999999996</v>
      </c>
    </row>
    <row r="94" spans="1:15" x14ac:dyDescent="0.3">
      <c r="A94" s="51" t="s">
        <v>681</v>
      </c>
      <c r="B94" s="51" t="s">
        <v>63</v>
      </c>
      <c r="C94" s="53">
        <v>1318.77</v>
      </c>
      <c r="D94" s="53">
        <v>1230.8599999999999</v>
      </c>
      <c r="E94" s="53">
        <v>1318.77</v>
      </c>
      <c r="F94" s="53">
        <v>1318.77</v>
      </c>
      <c r="G94" s="53">
        <v>1318.77</v>
      </c>
      <c r="H94" s="53">
        <v>1318.77</v>
      </c>
      <c r="I94" s="53">
        <v>1318.77</v>
      </c>
      <c r="J94" s="53">
        <v>1318.77</v>
      </c>
      <c r="K94" s="53">
        <v>1318.77</v>
      </c>
      <c r="L94" s="53">
        <v>1318.77</v>
      </c>
      <c r="M94" s="53">
        <v>1318.77</v>
      </c>
      <c r="N94" s="53">
        <v>1318.77</v>
      </c>
      <c r="O94" s="54">
        <f t="shared" si="1"/>
        <v>15737.330000000004</v>
      </c>
    </row>
    <row r="95" spans="1:15" x14ac:dyDescent="0.3">
      <c r="A95" s="51" t="s">
        <v>682</v>
      </c>
      <c r="B95" s="51" t="s">
        <v>276</v>
      </c>
      <c r="C95" s="53">
        <v>2051.4299999999998</v>
      </c>
      <c r="D95" s="53">
        <v>1914.66</v>
      </c>
      <c r="E95" s="53">
        <v>2051.4299999999998</v>
      </c>
      <c r="F95" s="53">
        <v>2051.4299999999998</v>
      </c>
      <c r="G95" s="53">
        <v>2051.4299999999998</v>
      </c>
      <c r="H95" s="53">
        <v>2051.4299999999998</v>
      </c>
      <c r="I95" s="53">
        <v>2051.4299999999998</v>
      </c>
      <c r="J95" s="53">
        <v>2051.4299999999998</v>
      </c>
      <c r="K95" s="53">
        <v>2051.4299999999998</v>
      </c>
      <c r="L95" s="53">
        <v>2051.4299999999998</v>
      </c>
      <c r="M95" s="53">
        <v>2051.4299999999998</v>
      </c>
      <c r="N95" s="53">
        <v>2051.4299999999998</v>
      </c>
      <c r="O95" s="54">
        <f t="shared" si="1"/>
        <v>24480.390000000003</v>
      </c>
    </row>
    <row r="96" spans="1:15" x14ac:dyDescent="0.3">
      <c r="A96" s="51" t="s">
        <v>683</v>
      </c>
      <c r="B96" s="51" t="s">
        <v>234</v>
      </c>
      <c r="C96" s="53">
        <v>1782.79</v>
      </c>
      <c r="D96" s="53">
        <v>1663.93</v>
      </c>
      <c r="E96" s="53">
        <v>1782.79</v>
      </c>
      <c r="F96" s="53">
        <v>1782.79</v>
      </c>
      <c r="G96" s="53">
        <v>1782.79</v>
      </c>
      <c r="H96" s="53">
        <v>1782.79</v>
      </c>
      <c r="I96" s="53">
        <v>1782.79</v>
      </c>
      <c r="J96" s="53">
        <v>1782.79</v>
      </c>
      <c r="K96" s="53">
        <v>1782.79</v>
      </c>
      <c r="L96" s="53">
        <v>1782.79</v>
      </c>
      <c r="M96" s="53">
        <v>1782.79</v>
      </c>
      <c r="N96" s="53">
        <v>1782.79</v>
      </c>
      <c r="O96" s="54">
        <f t="shared" si="1"/>
        <v>21274.620000000006</v>
      </c>
    </row>
    <row r="97" spans="1:15" x14ac:dyDescent="0.3">
      <c r="A97" s="51" t="s">
        <v>684</v>
      </c>
      <c r="B97" s="51" t="s">
        <v>226</v>
      </c>
      <c r="C97" s="53">
        <v>2103.7600000000002</v>
      </c>
      <c r="D97" s="53">
        <v>1963.51</v>
      </c>
      <c r="E97" s="53">
        <v>2103.7600000000002</v>
      </c>
      <c r="F97" s="53">
        <v>2103.7600000000002</v>
      </c>
      <c r="G97" s="53">
        <v>2103.7600000000002</v>
      </c>
      <c r="H97" s="53">
        <v>2103.7600000000002</v>
      </c>
      <c r="I97" s="53">
        <v>2103.7600000000002</v>
      </c>
      <c r="J97" s="53">
        <v>2103.7600000000002</v>
      </c>
      <c r="K97" s="53">
        <v>2103.7600000000002</v>
      </c>
      <c r="L97" s="53">
        <v>2103.7600000000002</v>
      </c>
      <c r="M97" s="53">
        <v>2103.7600000000002</v>
      </c>
      <c r="N97" s="53">
        <v>2103.7600000000002</v>
      </c>
      <c r="O97" s="54">
        <f t="shared" si="1"/>
        <v>25104.87000000001</v>
      </c>
    </row>
    <row r="98" spans="1:15" x14ac:dyDescent="0.3">
      <c r="A98" s="51" t="s">
        <v>685</v>
      </c>
      <c r="B98" s="51" t="s">
        <v>53</v>
      </c>
      <c r="C98" s="53">
        <v>2648.01</v>
      </c>
      <c r="D98" s="53">
        <v>2471.48</v>
      </c>
      <c r="E98" s="53">
        <v>2648.01</v>
      </c>
      <c r="F98" s="53">
        <v>2648.01</v>
      </c>
      <c r="G98" s="53">
        <v>2648.01</v>
      </c>
      <c r="H98" s="53">
        <v>2648.01</v>
      </c>
      <c r="I98" s="53">
        <v>2648.01</v>
      </c>
      <c r="J98" s="53">
        <v>2648.01</v>
      </c>
      <c r="K98" s="53">
        <v>2648.01</v>
      </c>
      <c r="L98" s="53">
        <v>2648.01</v>
      </c>
      <c r="M98" s="53">
        <v>2648.01</v>
      </c>
      <c r="N98" s="53">
        <v>2648.01</v>
      </c>
      <c r="O98" s="54">
        <f t="shared" si="1"/>
        <v>31599.590000000011</v>
      </c>
    </row>
    <row r="99" spans="1:15" x14ac:dyDescent="0.3">
      <c r="A99" s="51" t="s">
        <v>686</v>
      </c>
      <c r="B99" s="51" t="s">
        <v>258</v>
      </c>
      <c r="C99" s="53">
        <v>2051.4299999999998</v>
      </c>
      <c r="D99" s="53">
        <v>1914.66</v>
      </c>
      <c r="E99" s="53">
        <v>2051.4299999999998</v>
      </c>
      <c r="F99" s="53">
        <v>2051.4299999999998</v>
      </c>
      <c r="G99" s="53">
        <v>2051.4299999999998</v>
      </c>
      <c r="H99" s="53">
        <v>2051.4299999999998</v>
      </c>
      <c r="I99" s="53">
        <v>2051.4299999999998</v>
      </c>
      <c r="J99" s="53">
        <v>2051.4299999999998</v>
      </c>
      <c r="K99" s="53">
        <v>2051.4299999999998</v>
      </c>
      <c r="L99" s="53">
        <v>2051.4299999999998</v>
      </c>
      <c r="M99" s="53">
        <v>2051.4299999999998</v>
      </c>
      <c r="N99" s="53">
        <v>2051.4299999999998</v>
      </c>
      <c r="O99" s="54">
        <f t="shared" si="1"/>
        <v>24480.390000000003</v>
      </c>
    </row>
    <row r="100" spans="1:15" x14ac:dyDescent="0.3">
      <c r="A100" s="51" t="s">
        <v>687</v>
      </c>
      <c r="B100" s="51" t="s">
        <v>275</v>
      </c>
      <c r="C100" s="53">
        <v>1775.81</v>
      </c>
      <c r="D100" s="53">
        <v>1657.42</v>
      </c>
      <c r="E100" s="53">
        <v>1775.81</v>
      </c>
      <c r="F100" s="53">
        <v>1775.81</v>
      </c>
      <c r="G100" s="53">
        <v>1775.81</v>
      </c>
      <c r="H100" s="53">
        <v>1775.81</v>
      </c>
      <c r="I100" s="53">
        <v>1775.81</v>
      </c>
      <c r="J100" s="53">
        <v>1775.81</v>
      </c>
      <c r="K100" s="53">
        <v>1775.81</v>
      </c>
      <c r="L100" s="53">
        <v>1775.81</v>
      </c>
      <c r="M100" s="53">
        <v>1775.81</v>
      </c>
      <c r="N100" s="53">
        <v>1775.81</v>
      </c>
      <c r="O100" s="54">
        <f t="shared" si="1"/>
        <v>21191.33</v>
      </c>
    </row>
    <row r="101" spans="1:15" x14ac:dyDescent="0.3">
      <c r="A101" s="51" t="s">
        <v>688</v>
      </c>
      <c r="B101" s="51" t="s">
        <v>272</v>
      </c>
      <c r="C101" s="53">
        <v>2051.4299999999998</v>
      </c>
      <c r="D101" s="53">
        <v>1914.66</v>
      </c>
      <c r="E101" s="53">
        <v>2051.4299999999998</v>
      </c>
      <c r="F101" s="53">
        <v>2051.4299999999998</v>
      </c>
      <c r="G101" s="53">
        <v>2051.4299999999998</v>
      </c>
      <c r="H101" s="53">
        <v>2051.4299999999998</v>
      </c>
      <c r="I101" s="53">
        <v>2051.4299999999998</v>
      </c>
      <c r="J101" s="53">
        <v>2051.4299999999998</v>
      </c>
      <c r="K101" s="53">
        <v>2051.4299999999998</v>
      </c>
      <c r="L101" s="53">
        <v>2051.4299999999998</v>
      </c>
      <c r="M101" s="53">
        <v>2051.4299999999998</v>
      </c>
      <c r="N101" s="53">
        <v>2051.4299999999998</v>
      </c>
      <c r="O101" s="54">
        <f t="shared" si="1"/>
        <v>24480.390000000003</v>
      </c>
    </row>
    <row r="102" spans="1:15" x14ac:dyDescent="0.3">
      <c r="A102" s="51" t="s">
        <v>689</v>
      </c>
      <c r="B102" s="51" t="s">
        <v>52</v>
      </c>
      <c r="C102" s="53">
        <v>2054.91</v>
      </c>
      <c r="D102" s="53">
        <v>1917.92</v>
      </c>
      <c r="E102" s="53">
        <v>2054.91</v>
      </c>
      <c r="F102" s="53">
        <v>2054.91</v>
      </c>
      <c r="G102" s="53">
        <v>2054.91</v>
      </c>
      <c r="H102" s="53">
        <v>2054.91</v>
      </c>
      <c r="I102" s="53">
        <v>2054.91</v>
      </c>
      <c r="J102" s="53">
        <v>2054.91</v>
      </c>
      <c r="K102" s="53">
        <v>2054.91</v>
      </c>
      <c r="L102" s="53">
        <v>2054.91</v>
      </c>
      <c r="M102" s="53">
        <v>2054.91</v>
      </c>
      <c r="N102" s="53">
        <v>2054.91</v>
      </c>
      <c r="O102" s="54">
        <f t="shared" si="1"/>
        <v>24521.929999999997</v>
      </c>
    </row>
    <row r="103" spans="1:15" x14ac:dyDescent="0.3">
      <c r="A103" s="51" t="s">
        <v>690</v>
      </c>
      <c r="B103" s="51" t="s">
        <v>57</v>
      </c>
      <c r="C103" s="53">
        <v>2051.4299999999998</v>
      </c>
      <c r="D103" s="53">
        <v>1914.66</v>
      </c>
      <c r="E103" s="53">
        <v>2051.4299999999998</v>
      </c>
      <c r="F103" s="53">
        <v>2051.4299999999998</v>
      </c>
      <c r="G103" s="53">
        <v>2051.4299999999998</v>
      </c>
      <c r="H103" s="53">
        <v>2051.4299999999998</v>
      </c>
      <c r="I103" s="53">
        <v>2051.4299999999998</v>
      </c>
      <c r="J103" s="53">
        <v>2051.4299999999998</v>
      </c>
      <c r="K103" s="53">
        <v>2051.4299999999998</v>
      </c>
      <c r="L103" s="53">
        <v>2051.4299999999998</v>
      </c>
      <c r="M103" s="53">
        <v>2051.4299999999998</v>
      </c>
      <c r="N103" s="53">
        <v>2051.4299999999998</v>
      </c>
      <c r="O103" s="54">
        <f t="shared" si="1"/>
        <v>24480.390000000003</v>
      </c>
    </row>
    <row r="104" spans="1:15" x14ac:dyDescent="0.3">
      <c r="A104" s="51" t="s">
        <v>691</v>
      </c>
      <c r="B104" s="51" t="s">
        <v>48</v>
      </c>
      <c r="C104" s="53">
        <v>2054.91</v>
      </c>
      <c r="D104" s="53">
        <v>1917.92</v>
      </c>
      <c r="E104" s="53">
        <v>2054.91</v>
      </c>
      <c r="F104" s="53">
        <v>2054.91</v>
      </c>
      <c r="G104" s="53">
        <v>2054.91</v>
      </c>
      <c r="H104" s="53">
        <v>2054.91</v>
      </c>
      <c r="I104" s="53">
        <v>2054.91</v>
      </c>
      <c r="J104" s="53">
        <v>2054.91</v>
      </c>
      <c r="K104" s="53">
        <v>2054.91</v>
      </c>
      <c r="L104" s="53">
        <v>2054.91</v>
      </c>
      <c r="M104" s="53">
        <v>2054.91</v>
      </c>
      <c r="N104" s="53">
        <v>2054.91</v>
      </c>
      <c r="O104" s="54">
        <f t="shared" si="1"/>
        <v>24521.929999999997</v>
      </c>
    </row>
    <row r="105" spans="1:15" x14ac:dyDescent="0.3">
      <c r="A105" s="51" t="s">
        <v>692</v>
      </c>
      <c r="B105" s="51" t="s">
        <v>289</v>
      </c>
      <c r="C105" s="53">
        <v>2051.4299999999998</v>
      </c>
      <c r="D105" s="53">
        <v>1914.66</v>
      </c>
      <c r="E105" s="53">
        <v>2051.4299999999998</v>
      </c>
      <c r="F105" s="53">
        <v>2051.4299999999998</v>
      </c>
      <c r="G105" s="53">
        <v>2051.4299999999998</v>
      </c>
      <c r="H105" s="53">
        <v>2051.4299999999998</v>
      </c>
      <c r="I105" s="53">
        <v>2051.4299999999998</v>
      </c>
      <c r="J105" s="53">
        <v>2051.4299999999998</v>
      </c>
      <c r="K105" s="53">
        <v>2051.4299999999998</v>
      </c>
      <c r="L105" s="53">
        <v>2051.4299999999998</v>
      </c>
      <c r="M105" s="53">
        <v>2051.4299999999998</v>
      </c>
      <c r="N105" s="53">
        <v>2051.4299999999998</v>
      </c>
      <c r="O105" s="54">
        <f t="shared" si="1"/>
        <v>24480.390000000003</v>
      </c>
    </row>
    <row r="106" spans="1:15" x14ac:dyDescent="0.3">
      <c r="A106" s="51" t="s">
        <v>693</v>
      </c>
      <c r="B106" s="51" t="s">
        <v>218</v>
      </c>
      <c r="C106" s="53">
        <v>2100.27</v>
      </c>
      <c r="D106" s="53">
        <v>1960.25</v>
      </c>
      <c r="E106" s="53">
        <v>2100.27</v>
      </c>
      <c r="F106" s="53">
        <v>2100.27</v>
      </c>
      <c r="G106" s="53">
        <v>2100.27</v>
      </c>
      <c r="H106" s="53">
        <v>2100.27</v>
      </c>
      <c r="I106" s="53">
        <v>2100.27</v>
      </c>
      <c r="J106" s="53">
        <v>2100.27</v>
      </c>
      <c r="K106" s="53">
        <v>2100.27</v>
      </c>
      <c r="L106" s="53">
        <v>2100.27</v>
      </c>
      <c r="M106" s="53">
        <v>2100.27</v>
      </c>
      <c r="N106" s="53">
        <v>2100.27</v>
      </c>
      <c r="O106" s="54">
        <f t="shared" si="1"/>
        <v>25063.22</v>
      </c>
    </row>
    <row r="107" spans="1:15" x14ac:dyDescent="0.3">
      <c r="A107" s="51" t="s">
        <v>694</v>
      </c>
      <c r="B107" s="51" t="s">
        <v>203</v>
      </c>
      <c r="C107" s="53">
        <v>2595.6799999999998</v>
      </c>
      <c r="D107" s="53">
        <v>2422.64</v>
      </c>
      <c r="E107" s="53">
        <v>2595.6799999999998</v>
      </c>
      <c r="F107" s="53">
        <v>2595.6799999999998</v>
      </c>
      <c r="G107" s="53">
        <v>2595.6799999999998</v>
      </c>
      <c r="H107" s="53">
        <v>2595.6799999999998</v>
      </c>
      <c r="I107" s="53">
        <v>2595.6799999999998</v>
      </c>
      <c r="J107" s="53">
        <v>2595.6799999999998</v>
      </c>
      <c r="K107" s="53">
        <v>2595.6799999999998</v>
      </c>
      <c r="L107" s="53">
        <v>2595.6799999999998</v>
      </c>
      <c r="M107" s="53">
        <v>2595.6799999999998</v>
      </c>
      <c r="N107" s="53">
        <v>2595.6799999999998</v>
      </c>
      <c r="O107" s="54">
        <f t="shared" si="1"/>
        <v>30975.120000000003</v>
      </c>
    </row>
    <row r="108" spans="1:15" x14ac:dyDescent="0.3">
      <c r="A108" s="51" t="s">
        <v>695</v>
      </c>
      <c r="B108" s="51" t="s">
        <v>286</v>
      </c>
      <c r="C108" s="53">
        <v>2644.53</v>
      </c>
      <c r="D108" s="53">
        <v>2468.2199999999998</v>
      </c>
      <c r="E108" s="53">
        <v>2644.53</v>
      </c>
      <c r="F108" s="53">
        <v>2644.53</v>
      </c>
      <c r="G108" s="53">
        <v>2644.53</v>
      </c>
      <c r="H108" s="53">
        <v>2644.53</v>
      </c>
      <c r="I108" s="53">
        <v>2644.53</v>
      </c>
      <c r="J108" s="53">
        <v>2644.53</v>
      </c>
      <c r="K108" s="53">
        <v>2644.53</v>
      </c>
      <c r="L108" s="53">
        <v>2644.53</v>
      </c>
      <c r="M108" s="53">
        <v>2644.53</v>
      </c>
      <c r="N108" s="53">
        <v>2644.53</v>
      </c>
      <c r="O108" s="54">
        <f t="shared" si="1"/>
        <v>31558.049999999996</v>
      </c>
    </row>
    <row r="109" spans="1:15" x14ac:dyDescent="0.3">
      <c r="A109" s="51" t="s">
        <v>696</v>
      </c>
      <c r="B109" s="51" t="s">
        <v>294</v>
      </c>
      <c r="C109" s="53">
        <v>1733.94</v>
      </c>
      <c r="D109" s="53">
        <v>1618.35</v>
      </c>
      <c r="E109" s="53">
        <v>1733.94</v>
      </c>
      <c r="F109" s="53">
        <v>1733.94</v>
      </c>
      <c r="G109" s="53">
        <v>1733.94</v>
      </c>
      <c r="H109" s="53">
        <v>1733.94</v>
      </c>
      <c r="I109" s="53">
        <v>1733.94</v>
      </c>
      <c r="J109" s="53">
        <v>1733.94</v>
      </c>
      <c r="K109" s="53">
        <v>1733.94</v>
      </c>
      <c r="L109" s="53">
        <v>1733.94</v>
      </c>
      <c r="M109" s="53">
        <v>1733.94</v>
      </c>
      <c r="N109" s="53">
        <v>1733.94</v>
      </c>
      <c r="O109" s="54">
        <f t="shared" si="1"/>
        <v>20691.689999999999</v>
      </c>
    </row>
    <row r="110" spans="1:15" x14ac:dyDescent="0.3">
      <c r="A110" s="51" t="s">
        <v>697</v>
      </c>
      <c r="B110" s="51" t="s">
        <v>278</v>
      </c>
      <c r="C110" s="53">
        <v>1304.82</v>
      </c>
      <c r="D110" s="53">
        <v>1217.83</v>
      </c>
      <c r="E110" s="53">
        <v>1304.82</v>
      </c>
      <c r="F110" s="53">
        <v>1304.82</v>
      </c>
      <c r="G110" s="53">
        <v>1304.82</v>
      </c>
      <c r="H110" s="53">
        <v>1304.82</v>
      </c>
      <c r="I110" s="53">
        <v>1304.82</v>
      </c>
      <c r="J110" s="53">
        <v>1304.82</v>
      </c>
      <c r="K110" s="53">
        <v>1304.82</v>
      </c>
      <c r="L110" s="53">
        <v>1304.82</v>
      </c>
      <c r="M110" s="53">
        <v>1304.82</v>
      </c>
      <c r="N110" s="53">
        <v>1304.82</v>
      </c>
      <c r="O110" s="54">
        <f t="shared" si="1"/>
        <v>15570.849999999997</v>
      </c>
    </row>
    <row r="111" spans="1:15" x14ac:dyDescent="0.3">
      <c r="A111" s="51" t="s">
        <v>698</v>
      </c>
      <c r="B111" s="51" t="s">
        <v>34</v>
      </c>
      <c r="C111" s="53">
        <v>1775.81</v>
      </c>
      <c r="D111" s="53">
        <v>1657.42</v>
      </c>
      <c r="E111" s="53">
        <v>1775.81</v>
      </c>
      <c r="F111" s="53">
        <v>1775.81</v>
      </c>
      <c r="G111" s="53">
        <v>1775.81</v>
      </c>
      <c r="H111" s="53">
        <v>1775.81</v>
      </c>
      <c r="I111" s="53">
        <v>1775.81</v>
      </c>
      <c r="J111" s="53">
        <v>1775.81</v>
      </c>
      <c r="K111" s="53">
        <v>1775.81</v>
      </c>
      <c r="L111" s="53">
        <v>1775.81</v>
      </c>
      <c r="M111" s="53">
        <v>1775.81</v>
      </c>
      <c r="N111" s="53">
        <v>1775.81</v>
      </c>
      <c r="O111" s="54">
        <f t="shared" si="1"/>
        <v>21191.33</v>
      </c>
    </row>
    <row r="112" spans="1:15" x14ac:dyDescent="0.3">
      <c r="A112" s="51" t="s">
        <v>699</v>
      </c>
      <c r="B112" s="51" t="s">
        <v>287</v>
      </c>
      <c r="C112" s="53">
        <v>1311.8</v>
      </c>
      <c r="D112" s="53">
        <v>1224.3399999999999</v>
      </c>
      <c r="E112" s="53">
        <v>1311.8</v>
      </c>
      <c r="F112" s="53">
        <v>1311.8</v>
      </c>
      <c r="G112" s="53">
        <v>1311.8</v>
      </c>
      <c r="H112" s="53">
        <v>1311.8</v>
      </c>
      <c r="I112" s="53">
        <v>1311.8</v>
      </c>
      <c r="J112" s="53">
        <v>1311.8</v>
      </c>
      <c r="K112" s="53">
        <v>1311.8</v>
      </c>
      <c r="L112" s="53">
        <v>1311.8</v>
      </c>
      <c r="M112" s="53">
        <v>1311.8</v>
      </c>
      <c r="N112" s="53">
        <v>1311.8</v>
      </c>
      <c r="O112" s="54">
        <f t="shared" si="1"/>
        <v>15654.139999999996</v>
      </c>
    </row>
    <row r="113" spans="1:15" x14ac:dyDescent="0.3">
      <c r="A113" s="51" t="s">
        <v>700</v>
      </c>
      <c r="B113" s="51" t="s">
        <v>223</v>
      </c>
      <c r="C113" s="53">
        <v>2595.6799999999998</v>
      </c>
      <c r="D113" s="53">
        <v>2422.64</v>
      </c>
      <c r="E113" s="53">
        <v>2595.6799999999998</v>
      </c>
      <c r="F113" s="53">
        <v>2595.6799999999998</v>
      </c>
      <c r="G113" s="53">
        <v>2595.6799999999998</v>
      </c>
      <c r="H113" s="53">
        <v>2595.6799999999998</v>
      </c>
      <c r="I113" s="53">
        <v>2595.6799999999998</v>
      </c>
      <c r="J113" s="53">
        <v>2595.6799999999998</v>
      </c>
      <c r="K113" s="53">
        <v>2595.6799999999998</v>
      </c>
      <c r="L113" s="53">
        <v>2595.6799999999998</v>
      </c>
      <c r="M113" s="53">
        <v>2595.6799999999998</v>
      </c>
      <c r="N113" s="53">
        <v>2595.6799999999998</v>
      </c>
      <c r="O113" s="54">
        <f t="shared" si="1"/>
        <v>30975.120000000003</v>
      </c>
    </row>
    <row r="114" spans="1:15" x14ac:dyDescent="0.3">
      <c r="A114" s="51" t="s">
        <v>701</v>
      </c>
      <c r="B114" s="51" t="s">
        <v>271</v>
      </c>
      <c r="C114" s="53">
        <v>1772.32</v>
      </c>
      <c r="D114" s="53">
        <v>1654.17</v>
      </c>
      <c r="E114" s="53">
        <v>1772.32</v>
      </c>
      <c r="F114" s="53">
        <v>1772.32</v>
      </c>
      <c r="G114" s="53">
        <v>1772.32</v>
      </c>
      <c r="H114" s="53">
        <v>1772.32</v>
      </c>
      <c r="I114" s="53">
        <v>1772.32</v>
      </c>
      <c r="J114" s="53">
        <v>1772.32</v>
      </c>
      <c r="K114" s="53">
        <v>1772.32</v>
      </c>
      <c r="L114" s="53">
        <v>1772.32</v>
      </c>
      <c r="M114" s="53">
        <v>1772.32</v>
      </c>
      <c r="N114" s="53">
        <v>1772.32</v>
      </c>
      <c r="O114" s="54">
        <f t="shared" si="1"/>
        <v>21149.69</v>
      </c>
    </row>
    <row r="115" spans="1:15" x14ac:dyDescent="0.3">
      <c r="A115" s="51" t="s">
        <v>702</v>
      </c>
      <c r="B115" s="51" t="s">
        <v>266</v>
      </c>
      <c r="C115" s="53">
        <v>1775.81</v>
      </c>
      <c r="D115" s="53">
        <v>1657.42</v>
      </c>
      <c r="E115" s="53">
        <v>1775.81</v>
      </c>
      <c r="F115" s="53">
        <v>1775.81</v>
      </c>
      <c r="G115" s="53">
        <v>1775.81</v>
      </c>
      <c r="H115" s="53">
        <v>1775.81</v>
      </c>
      <c r="I115" s="53">
        <v>1775.81</v>
      </c>
      <c r="J115" s="53">
        <v>1775.81</v>
      </c>
      <c r="K115" s="53">
        <v>1775.81</v>
      </c>
      <c r="L115" s="53">
        <v>1775.81</v>
      </c>
      <c r="M115" s="53">
        <v>1775.81</v>
      </c>
      <c r="N115" s="53">
        <v>1775.81</v>
      </c>
      <c r="O115" s="54">
        <f t="shared" si="1"/>
        <v>21191.33</v>
      </c>
    </row>
    <row r="116" spans="1:15" x14ac:dyDescent="0.3">
      <c r="A116" s="51" t="s">
        <v>703</v>
      </c>
      <c r="B116" s="51" t="s">
        <v>148</v>
      </c>
      <c r="C116" s="53">
        <v>2100.27</v>
      </c>
      <c r="D116" s="53">
        <v>1960.25</v>
      </c>
      <c r="E116" s="53">
        <v>2100.27</v>
      </c>
      <c r="F116" s="53">
        <v>2100.27</v>
      </c>
      <c r="G116" s="53">
        <v>2100.27</v>
      </c>
      <c r="H116" s="53">
        <v>2100.27</v>
      </c>
      <c r="I116" s="53">
        <v>2100.27</v>
      </c>
      <c r="J116" s="53">
        <v>2100.27</v>
      </c>
      <c r="K116" s="53">
        <v>2100.27</v>
      </c>
      <c r="L116" s="53">
        <v>2100.27</v>
      </c>
      <c r="M116" s="53">
        <v>2100.27</v>
      </c>
      <c r="N116" s="53">
        <v>2100.27</v>
      </c>
      <c r="O116" s="54">
        <f t="shared" si="1"/>
        <v>25063.22</v>
      </c>
    </row>
    <row r="117" spans="1:15" x14ac:dyDescent="0.3">
      <c r="A117" s="51" t="s">
        <v>704</v>
      </c>
      <c r="B117" s="51" t="s">
        <v>33</v>
      </c>
      <c r="C117" s="53">
        <v>1311.8</v>
      </c>
      <c r="D117" s="53">
        <v>1224.3399999999999</v>
      </c>
      <c r="E117" s="53">
        <v>1311.8</v>
      </c>
      <c r="F117" s="53">
        <v>1311.8</v>
      </c>
      <c r="G117" s="53">
        <v>1311.8</v>
      </c>
      <c r="H117" s="53">
        <v>1311.8</v>
      </c>
      <c r="I117" s="53">
        <v>1311.8</v>
      </c>
      <c r="J117" s="53">
        <v>1311.8</v>
      </c>
      <c r="K117" s="53">
        <v>1311.8</v>
      </c>
      <c r="L117" s="53">
        <v>1311.8</v>
      </c>
      <c r="M117" s="53">
        <v>1311.8</v>
      </c>
      <c r="N117" s="53">
        <v>1311.8</v>
      </c>
      <c r="O117" s="54">
        <f t="shared" si="1"/>
        <v>15654.139999999996</v>
      </c>
    </row>
    <row r="118" spans="1:15" x14ac:dyDescent="0.3">
      <c r="A118" s="51" t="s">
        <v>705</v>
      </c>
      <c r="B118" s="51" t="s">
        <v>132</v>
      </c>
      <c r="C118" s="53">
        <v>1779.3</v>
      </c>
      <c r="D118" s="53">
        <v>1660.68</v>
      </c>
      <c r="E118" s="53">
        <v>1779.3</v>
      </c>
      <c r="F118" s="53">
        <v>1779.3</v>
      </c>
      <c r="G118" s="53">
        <v>1779.3</v>
      </c>
      <c r="H118" s="53">
        <v>1779.3</v>
      </c>
      <c r="I118" s="53">
        <v>1779.3</v>
      </c>
      <c r="J118" s="53">
        <v>1779.3</v>
      </c>
      <c r="K118" s="53">
        <v>1779.3</v>
      </c>
      <c r="L118" s="53">
        <v>1779.3</v>
      </c>
      <c r="M118" s="53">
        <v>1779.3</v>
      </c>
      <c r="N118" s="53">
        <v>1779.3</v>
      </c>
      <c r="O118" s="54">
        <f t="shared" si="1"/>
        <v>21232.979999999996</v>
      </c>
    </row>
    <row r="119" spans="1:15" x14ac:dyDescent="0.3">
      <c r="A119" s="51" t="s">
        <v>706</v>
      </c>
      <c r="B119" s="51" t="s">
        <v>589</v>
      </c>
      <c r="C119" s="53">
        <v>6377.56</v>
      </c>
      <c r="D119" s="53">
        <v>5952.39</v>
      </c>
      <c r="E119" s="53">
        <v>6377.56</v>
      </c>
      <c r="F119" s="53">
        <v>6377.56</v>
      </c>
      <c r="G119" s="53">
        <v>6377.56</v>
      </c>
      <c r="H119" s="53">
        <v>6377.56</v>
      </c>
      <c r="I119" s="53">
        <v>6377.56</v>
      </c>
      <c r="J119" s="53">
        <v>6377.56</v>
      </c>
      <c r="K119" s="53">
        <v>6377.56</v>
      </c>
      <c r="L119" s="53">
        <v>6377.56</v>
      </c>
      <c r="M119" s="53">
        <v>6377.56</v>
      </c>
      <c r="N119" s="53">
        <v>6377.56</v>
      </c>
      <c r="O119" s="54">
        <f t="shared" si="1"/>
        <v>76105.549999999988</v>
      </c>
    </row>
    <row r="120" spans="1:15" x14ac:dyDescent="0.3">
      <c r="A120" s="51" t="s">
        <v>707</v>
      </c>
      <c r="B120" s="51" t="s">
        <v>170</v>
      </c>
      <c r="C120" s="53">
        <v>1308.31</v>
      </c>
      <c r="D120" s="53">
        <v>1221.0899999999999</v>
      </c>
      <c r="E120" s="53">
        <v>1308.31</v>
      </c>
      <c r="F120" s="53">
        <v>1308.31</v>
      </c>
      <c r="G120" s="53">
        <v>1308.31</v>
      </c>
      <c r="H120" s="53">
        <v>1308.31</v>
      </c>
      <c r="I120" s="53">
        <v>1308.31</v>
      </c>
      <c r="J120" s="53">
        <v>1308.31</v>
      </c>
      <c r="K120" s="53">
        <v>1308.31</v>
      </c>
      <c r="L120" s="53">
        <v>1308.31</v>
      </c>
      <c r="M120" s="53">
        <v>1308.31</v>
      </c>
      <c r="N120" s="53">
        <v>1308.31</v>
      </c>
      <c r="O120" s="54">
        <f t="shared" si="1"/>
        <v>15612.499999999996</v>
      </c>
    </row>
    <row r="121" spans="1:15" x14ac:dyDescent="0.3">
      <c r="A121" s="51" t="s">
        <v>708</v>
      </c>
      <c r="B121" s="51" t="s">
        <v>291</v>
      </c>
      <c r="C121" s="53">
        <v>1308.31</v>
      </c>
      <c r="D121" s="53">
        <v>1221.0899999999999</v>
      </c>
      <c r="E121" s="53">
        <v>1308.31</v>
      </c>
      <c r="F121" s="53">
        <v>1308.31</v>
      </c>
      <c r="G121" s="53">
        <v>1308.31</v>
      </c>
      <c r="H121" s="53">
        <v>1308.31</v>
      </c>
      <c r="I121" s="53">
        <v>1308.31</v>
      </c>
      <c r="J121" s="53">
        <v>1308.31</v>
      </c>
      <c r="K121" s="53">
        <v>1308.31</v>
      </c>
      <c r="L121" s="53">
        <v>1308.31</v>
      </c>
      <c r="M121" s="53">
        <v>1308.31</v>
      </c>
      <c r="N121" s="53">
        <v>1308.31</v>
      </c>
      <c r="O121" s="54">
        <f t="shared" si="1"/>
        <v>15612.499999999996</v>
      </c>
    </row>
    <row r="122" spans="1:15" x14ac:dyDescent="0.3">
      <c r="A122" s="51" t="s">
        <v>709</v>
      </c>
      <c r="B122" s="51" t="s">
        <v>77</v>
      </c>
      <c r="C122" s="53">
        <v>1315.29</v>
      </c>
      <c r="D122" s="53">
        <v>1227.5999999999999</v>
      </c>
      <c r="E122" s="53">
        <v>1315.29</v>
      </c>
      <c r="F122" s="53">
        <v>1315.29</v>
      </c>
      <c r="G122" s="53">
        <v>1315.29</v>
      </c>
      <c r="H122" s="53">
        <v>1315.29</v>
      </c>
      <c r="I122" s="53">
        <v>1315.29</v>
      </c>
      <c r="J122" s="53">
        <v>1315.29</v>
      </c>
      <c r="K122" s="53">
        <v>1315.29</v>
      </c>
      <c r="L122" s="53">
        <v>1315.29</v>
      </c>
      <c r="M122" s="53">
        <v>1315.29</v>
      </c>
      <c r="N122" s="53">
        <v>1315.29</v>
      </c>
      <c r="O122" s="54">
        <f t="shared" si="1"/>
        <v>15695.790000000005</v>
      </c>
    </row>
    <row r="123" spans="1:15" x14ac:dyDescent="0.3">
      <c r="A123" s="51" t="s">
        <v>710</v>
      </c>
      <c r="B123" s="51" t="s">
        <v>283</v>
      </c>
      <c r="C123" s="53">
        <v>1297.8399999999999</v>
      </c>
      <c r="D123" s="53">
        <v>1211.32</v>
      </c>
      <c r="E123" s="53">
        <v>1297.8399999999999</v>
      </c>
      <c r="F123" s="53">
        <v>1297.8399999999999</v>
      </c>
      <c r="G123" s="53">
        <v>1297.8399999999999</v>
      </c>
      <c r="H123" s="53">
        <v>1297.8399999999999</v>
      </c>
      <c r="I123" s="53">
        <v>1297.8399999999999</v>
      </c>
      <c r="J123" s="53">
        <v>1297.8399999999999</v>
      </c>
      <c r="K123" s="53">
        <v>1297.8399999999999</v>
      </c>
      <c r="L123" s="53">
        <v>1297.8399999999999</v>
      </c>
      <c r="M123" s="53">
        <v>1297.8399999999999</v>
      </c>
      <c r="N123" s="53">
        <v>1297.8399999999999</v>
      </c>
      <c r="O123" s="54">
        <f t="shared" si="1"/>
        <v>15487.560000000001</v>
      </c>
    </row>
    <row r="124" spans="1:15" x14ac:dyDescent="0.3">
      <c r="A124" s="51" t="s">
        <v>711</v>
      </c>
      <c r="B124" s="51" t="s">
        <v>59</v>
      </c>
      <c r="C124" s="53">
        <v>1311.8</v>
      </c>
      <c r="D124" s="53">
        <v>1224.3399999999999</v>
      </c>
      <c r="E124" s="53">
        <v>1311.8</v>
      </c>
      <c r="F124" s="53">
        <v>1311.8</v>
      </c>
      <c r="G124" s="53">
        <v>1311.8</v>
      </c>
      <c r="H124" s="53">
        <v>1311.8</v>
      </c>
      <c r="I124" s="53">
        <v>1311.8</v>
      </c>
      <c r="J124" s="53">
        <v>1311.8</v>
      </c>
      <c r="K124" s="53">
        <v>1311.8</v>
      </c>
      <c r="L124" s="53">
        <v>1311.8</v>
      </c>
      <c r="M124" s="53">
        <v>1311.8</v>
      </c>
      <c r="N124" s="53">
        <v>1311.8</v>
      </c>
      <c r="O124" s="54">
        <f t="shared" si="1"/>
        <v>15654.139999999996</v>
      </c>
    </row>
    <row r="125" spans="1:15" x14ac:dyDescent="0.3">
      <c r="A125" s="51" t="s">
        <v>712</v>
      </c>
      <c r="B125" s="51" t="s">
        <v>147</v>
      </c>
      <c r="C125" s="53">
        <v>1311.8</v>
      </c>
      <c r="D125" s="53">
        <v>1224.3399999999999</v>
      </c>
      <c r="E125" s="53">
        <v>1311.8</v>
      </c>
      <c r="F125" s="53">
        <v>1311.8</v>
      </c>
      <c r="G125" s="53">
        <v>1311.8</v>
      </c>
      <c r="H125" s="53">
        <v>1311.8</v>
      </c>
      <c r="I125" s="53">
        <v>1311.8</v>
      </c>
      <c r="J125" s="53">
        <v>1311.8</v>
      </c>
      <c r="K125" s="53">
        <v>1311.8</v>
      </c>
      <c r="L125" s="53">
        <v>1311.8</v>
      </c>
      <c r="M125" s="53">
        <v>1311.8</v>
      </c>
      <c r="N125" s="53">
        <v>1311.8</v>
      </c>
      <c r="O125" s="54">
        <f t="shared" si="1"/>
        <v>15654.139999999996</v>
      </c>
    </row>
    <row r="126" spans="1:15" x14ac:dyDescent="0.3">
      <c r="A126" s="51" t="s">
        <v>713</v>
      </c>
      <c r="B126" s="51" t="s">
        <v>225</v>
      </c>
      <c r="C126" s="53">
        <v>1786.28</v>
      </c>
      <c r="D126" s="53">
        <v>1667.19</v>
      </c>
      <c r="E126" s="53">
        <v>1786.28</v>
      </c>
      <c r="F126" s="53">
        <v>1786.28</v>
      </c>
      <c r="G126" s="53">
        <v>1786.28</v>
      </c>
      <c r="H126" s="53">
        <v>1786.28</v>
      </c>
      <c r="I126" s="53">
        <v>1786.28</v>
      </c>
      <c r="J126" s="53">
        <v>1786.28</v>
      </c>
      <c r="K126" s="53">
        <v>1786.28</v>
      </c>
      <c r="L126" s="53">
        <v>1786.28</v>
      </c>
      <c r="M126" s="53">
        <v>1786.28</v>
      </c>
      <c r="N126" s="53">
        <v>1786.28</v>
      </c>
      <c r="O126" s="54">
        <f t="shared" si="1"/>
        <v>21316.27</v>
      </c>
    </row>
    <row r="127" spans="1:15" x14ac:dyDescent="0.3">
      <c r="A127" s="51" t="s">
        <v>714</v>
      </c>
      <c r="B127" s="51" t="s">
        <v>267</v>
      </c>
      <c r="C127" s="53">
        <v>2051.4299999999998</v>
      </c>
      <c r="D127" s="53">
        <v>1914.66</v>
      </c>
      <c r="E127" s="53">
        <v>2051.4299999999998</v>
      </c>
      <c r="F127" s="53">
        <v>2051.4299999999998</v>
      </c>
      <c r="G127" s="53">
        <v>2051.4299999999998</v>
      </c>
      <c r="H127" s="53">
        <v>2051.4299999999998</v>
      </c>
      <c r="I127" s="53">
        <v>2051.4299999999998</v>
      </c>
      <c r="J127" s="53">
        <v>2051.4299999999998</v>
      </c>
      <c r="K127" s="53">
        <v>2051.4299999999998</v>
      </c>
      <c r="L127" s="53">
        <v>2051.4299999999998</v>
      </c>
      <c r="M127" s="53">
        <v>2051.4299999999998</v>
      </c>
      <c r="N127" s="53">
        <v>2051.4299999999998</v>
      </c>
      <c r="O127" s="54">
        <f t="shared" si="1"/>
        <v>24480.390000000003</v>
      </c>
    </row>
    <row r="128" spans="1:15" x14ac:dyDescent="0.3">
      <c r="A128" s="51" t="s">
        <v>715</v>
      </c>
      <c r="B128" s="51" t="s">
        <v>37</v>
      </c>
      <c r="C128" s="53">
        <v>1315.29</v>
      </c>
      <c r="D128" s="53">
        <v>1227.5999999999999</v>
      </c>
      <c r="E128" s="53">
        <v>1315.29</v>
      </c>
      <c r="F128" s="53">
        <v>1315.29</v>
      </c>
      <c r="G128" s="53">
        <v>1315.29</v>
      </c>
      <c r="H128" s="53">
        <v>1315.29</v>
      </c>
      <c r="I128" s="53">
        <v>1315.29</v>
      </c>
      <c r="J128" s="53">
        <v>1315.29</v>
      </c>
      <c r="K128" s="53">
        <v>1315.29</v>
      </c>
      <c r="L128" s="53">
        <v>1315.29</v>
      </c>
      <c r="M128" s="53">
        <v>1315.29</v>
      </c>
      <c r="N128" s="53">
        <v>1315.29</v>
      </c>
      <c r="O128" s="54">
        <f t="shared" si="1"/>
        <v>15695.790000000005</v>
      </c>
    </row>
    <row r="129" spans="1:15" x14ac:dyDescent="0.3">
      <c r="A129" s="51" t="s">
        <v>716</v>
      </c>
      <c r="B129" s="51" t="s">
        <v>43</v>
      </c>
      <c r="C129" s="53">
        <v>2044.45</v>
      </c>
      <c r="D129" s="53">
        <v>1908.15</v>
      </c>
      <c r="E129" s="53">
        <v>2044.45</v>
      </c>
      <c r="F129" s="53">
        <v>2044.45</v>
      </c>
      <c r="G129" s="53">
        <v>2044.45</v>
      </c>
      <c r="H129" s="53">
        <v>2044.45</v>
      </c>
      <c r="I129" s="53">
        <v>2044.45</v>
      </c>
      <c r="J129" s="53">
        <v>2044.45</v>
      </c>
      <c r="K129" s="53">
        <v>2044.45</v>
      </c>
      <c r="L129" s="53">
        <v>2044.45</v>
      </c>
      <c r="M129" s="53">
        <v>2044.45</v>
      </c>
      <c r="N129" s="53">
        <v>2044.45</v>
      </c>
      <c r="O129" s="54">
        <f t="shared" si="1"/>
        <v>24397.100000000006</v>
      </c>
    </row>
    <row r="130" spans="1:15" x14ac:dyDescent="0.3">
      <c r="A130" s="51" t="s">
        <v>717</v>
      </c>
      <c r="B130" s="51" t="s">
        <v>249</v>
      </c>
      <c r="C130" s="53">
        <v>2089.8000000000002</v>
      </c>
      <c r="D130" s="53">
        <v>1950.48</v>
      </c>
      <c r="E130" s="53">
        <v>2089.8000000000002</v>
      </c>
      <c r="F130" s="53">
        <v>2089.8000000000002</v>
      </c>
      <c r="G130" s="53">
        <v>2089.8000000000002</v>
      </c>
      <c r="H130" s="53">
        <v>2089.8000000000002</v>
      </c>
      <c r="I130" s="53">
        <v>2089.8000000000002</v>
      </c>
      <c r="J130" s="53">
        <v>2089.8000000000002</v>
      </c>
      <c r="K130" s="53">
        <v>2089.8000000000002</v>
      </c>
      <c r="L130" s="53">
        <v>2089.8000000000002</v>
      </c>
      <c r="M130" s="53">
        <v>2089.8000000000002</v>
      </c>
      <c r="N130" s="53">
        <v>2089.8000000000002</v>
      </c>
      <c r="O130" s="54">
        <f t="shared" si="1"/>
        <v>24938.279999999995</v>
      </c>
    </row>
    <row r="131" spans="1:15" x14ac:dyDescent="0.3">
      <c r="A131" s="51" t="s">
        <v>718</v>
      </c>
      <c r="B131" s="51" t="s">
        <v>288</v>
      </c>
      <c r="C131" s="53">
        <v>1775.81</v>
      </c>
      <c r="D131" s="53">
        <v>1657.42</v>
      </c>
      <c r="E131" s="53">
        <v>1775.81</v>
      </c>
      <c r="F131" s="53">
        <v>1775.81</v>
      </c>
      <c r="G131" s="53">
        <v>1775.81</v>
      </c>
      <c r="H131" s="53">
        <v>1775.81</v>
      </c>
      <c r="I131" s="53">
        <v>1775.81</v>
      </c>
      <c r="J131" s="53">
        <v>1775.81</v>
      </c>
      <c r="K131" s="53">
        <v>1775.81</v>
      </c>
      <c r="L131" s="53">
        <v>1775.81</v>
      </c>
      <c r="M131" s="53">
        <v>1775.81</v>
      </c>
      <c r="N131" s="53">
        <v>1775.81</v>
      </c>
      <c r="O131" s="54">
        <f t="shared" si="1"/>
        <v>21191.33</v>
      </c>
    </row>
    <row r="132" spans="1:15" x14ac:dyDescent="0.3">
      <c r="A132" s="51" t="s">
        <v>719</v>
      </c>
      <c r="B132" s="51" t="s">
        <v>269</v>
      </c>
      <c r="C132" s="53">
        <v>1304.82</v>
      </c>
      <c r="D132" s="53">
        <v>1217.83</v>
      </c>
      <c r="E132" s="53">
        <v>1304.82</v>
      </c>
      <c r="F132" s="53">
        <v>1304.82</v>
      </c>
      <c r="G132" s="53">
        <v>1304.82</v>
      </c>
      <c r="H132" s="53">
        <v>1304.82</v>
      </c>
      <c r="I132" s="53">
        <v>1304.82</v>
      </c>
      <c r="J132" s="53">
        <v>1304.82</v>
      </c>
      <c r="K132" s="53">
        <v>1304.82</v>
      </c>
      <c r="L132" s="53">
        <v>1304.82</v>
      </c>
      <c r="M132" s="53">
        <v>1304.82</v>
      </c>
      <c r="N132" s="53">
        <v>1304.82</v>
      </c>
      <c r="O132" s="54">
        <f t="shared" ref="O132:O140" si="2">SUM(C132:N132)</f>
        <v>15570.849999999997</v>
      </c>
    </row>
    <row r="133" spans="1:15" x14ac:dyDescent="0.3">
      <c r="A133" s="51" t="s">
        <v>720</v>
      </c>
      <c r="B133" s="51" t="s">
        <v>227</v>
      </c>
      <c r="C133" s="53">
        <v>2096.7800000000002</v>
      </c>
      <c r="D133" s="53">
        <v>1957</v>
      </c>
      <c r="E133" s="53">
        <v>2096.7800000000002</v>
      </c>
      <c r="F133" s="53">
        <v>2096.7800000000002</v>
      </c>
      <c r="G133" s="53">
        <v>2096.7800000000002</v>
      </c>
      <c r="H133" s="53">
        <v>2096.7800000000002</v>
      </c>
      <c r="I133" s="53">
        <v>2096.7800000000002</v>
      </c>
      <c r="J133" s="53">
        <v>2096.7800000000002</v>
      </c>
      <c r="K133" s="53">
        <v>2096.7800000000002</v>
      </c>
      <c r="L133" s="53">
        <v>2096.7800000000002</v>
      </c>
      <c r="M133" s="53">
        <v>2096.7800000000002</v>
      </c>
      <c r="N133" s="53">
        <v>2096.7800000000002</v>
      </c>
      <c r="O133" s="54">
        <f t="shared" si="2"/>
        <v>25021.579999999998</v>
      </c>
    </row>
    <row r="134" spans="1:15" x14ac:dyDescent="0.3">
      <c r="A134" s="51" t="s">
        <v>721</v>
      </c>
      <c r="B134" s="51" t="s">
        <v>64</v>
      </c>
      <c r="C134" s="52"/>
      <c r="D134" s="55">
        <v>533.79</v>
      </c>
      <c r="E134" s="53">
        <v>1779.3</v>
      </c>
      <c r="F134" s="53">
        <v>1779.3</v>
      </c>
      <c r="G134" s="53">
        <v>1779.3</v>
      </c>
      <c r="H134" s="53">
        <v>1779.3</v>
      </c>
      <c r="I134" s="53">
        <v>1779.3</v>
      </c>
      <c r="J134" s="53">
        <v>1779.3</v>
      </c>
      <c r="K134" s="53">
        <v>1779.3</v>
      </c>
      <c r="L134" s="53">
        <v>1779.3</v>
      </c>
      <c r="M134" s="53">
        <v>1779.3</v>
      </c>
      <c r="N134" s="53">
        <v>1779.3</v>
      </c>
      <c r="O134" s="54">
        <f t="shared" si="2"/>
        <v>18326.789999999997</v>
      </c>
    </row>
    <row r="135" spans="1:15" x14ac:dyDescent="0.3">
      <c r="A135" s="51" t="s">
        <v>722</v>
      </c>
      <c r="B135" s="51" t="s">
        <v>47</v>
      </c>
      <c r="C135" s="52"/>
      <c r="D135" s="52"/>
      <c r="E135" s="52"/>
      <c r="F135" s="53">
        <v>1188.29</v>
      </c>
      <c r="G135" s="53">
        <v>1782.79</v>
      </c>
      <c r="H135" s="53">
        <v>1782.79</v>
      </c>
      <c r="I135" s="53">
        <v>1782.79</v>
      </c>
      <c r="J135" s="53">
        <v>1782.79</v>
      </c>
      <c r="K135" s="53">
        <v>1782.79</v>
      </c>
      <c r="L135" s="53">
        <v>1782.79</v>
      </c>
      <c r="M135" s="53">
        <v>1782.79</v>
      </c>
      <c r="N135" s="53">
        <v>1782.79</v>
      </c>
      <c r="O135" s="54">
        <f t="shared" si="2"/>
        <v>15450.610000000004</v>
      </c>
    </row>
    <row r="136" spans="1:15" x14ac:dyDescent="0.3">
      <c r="A136" s="51" t="s">
        <v>723</v>
      </c>
      <c r="B136" s="51" t="s">
        <v>261</v>
      </c>
      <c r="C136" s="53">
        <v>1311.8</v>
      </c>
      <c r="D136" s="53">
        <v>1224.3399999999999</v>
      </c>
      <c r="E136" s="53">
        <v>1311.8</v>
      </c>
      <c r="F136" s="53">
        <v>1311.8</v>
      </c>
      <c r="G136" s="53">
        <v>1311.8</v>
      </c>
      <c r="H136" s="53">
        <v>1311.8</v>
      </c>
      <c r="I136" s="53">
        <v>1311.8</v>
      </c>
      <c r="J136" s="53">
        <v>1311.8</v>
      </c>
      <c r="K136" s="53">
        <v>1311.8</v>
      </c>
      <c r="L136" s="53">
        <v>1311.8</v>
      </c>
      <c r="M136" s="53">
        <v>1311.8</v>
      </c>
      <c r="N136" s="53">
        <v>1311.8</v>
      </c>
      <c r="O136" s="54">
        <f t="shared" si="2"/>
        <v>15654.139999999996</v>
      </c>
    </row>
    <row r="137" spans="1:15" x14ac:dyDescent="0.3">
      <c r="A137" s="51" t="s">
        <v>724</v>
      </c>
      <c r="B137" s="51" t="s">
        <v>192</v>
      </c>
      <c r="C137" s="52"/>
      <c r="D137" s="52"/>
      <c r="E137" s="52"/>
      <c r="F137" s="52"/>
      <c r="G137" s="52"/>
      <c r="H137" s="53">
        <v>1190.1500000000001</v>
      </c>
      <c r="I137" s="53">
        <v>2100.27</v>
      </c>
      <c r="J137" s="53">
        <v>2100.27</v>
      </c>
      <c r="K137" s="53">
        <v>2100.27</v>
      </c>
      <c r="L137" s="53">
        <v>2100.27</v>
      </c>
      <c r="M137" s="53">
        <v>2100.27</v>
      </c>
      <c r="N137" s="53">
        <v>2100.27</v>
      </c>
      <c r="O137" s="54">
        <f t="shared" si="2"/>
        <v>13791.770000000002</v>
      </c>
    </row>
    <row r="138" spans="1:15" x14ac:dyDescent="0.3">
      <c r="A138" s="51" t="s">
        <v>725</v>
      </c>
      <c r="B138" s="51" t="s">
        <v>51</v>
      </c>
      <c r="C138" s="52"/>
      <c r="D138" s="52"/>
      <c r="E138" s="52"/>
      <c r="F138" s="52"/>
      <c r="G138" s="52"/>
      <c r="H138" s="52"/>
      <c r="I138" s="52"/>
      <c r="J138" s="55">
        <v>516.57000000000005</v>
      </c>
      <c r="K138" s="53">
        <v>1779.3</v>
      </c>
      <c r="L138" s="53">
        <v>1779.3</v>
      </c>
      <c r="M138" s="53">
        <v>1779.3</v>
      </c>
      <c r="N138" s="53">
        <v>1779.3</v>
      </c>
      <c r="O138" s="54">
        <f t="shared" si="2"/>
        <v>7633.77</v>
      </c>
    </row>
    <row r="139" spans="1:15" x14ac:dyDescent="0.3">
      <c r="A139" s="51" t="s">
        <v>726</v>
      </c>
      <c r="B139" s="51" t="s">
        <v>219</v>
      </c>
      <c r="C139" s="52"/>
      <c r="D139" s="52"/>
      <c r="E139" s="52"/>
      <c r="F139" s="52"/>
      <c r="G139" s="52"/>
      <c r="H139" s="52"/>
      <c r="I139" s="52"/>
      <c r="J139" s="52"/>
      <c r="K139" s="55">
        <v>346.09</v>
      </c>
      <c r="L139" s="53">
        <v>2595.6799999999998</v>
      </c>
      <c r="M139" s="53">
        <v>2595.6799999999998</v>
      </c>
      <c r="N139" s="53">
        <v>2595.6799999999998</v>
      </c>
      <c r="O139" s="54">
        <f t="shared" si="2"/>
        <v>8133.1299999999992</v>
      </c>
    </row>
    <row r="140" spans="1:15" x14ac:dyDescent="0.3">
      <c r="A140" s="56" t="s">
        <v>312</v>
      </c>
      <c r="B140" s="56"/>
      <c r="C140" s="57">
        <f>SUM(C1:C139)</f>
        <v>260105.53999999983</v>
      </c>
      <c r="D140" s="57">
        <f t="shared" ref="D140:N140" si="3">SUM(D1:D139)</f>
        <v>242765.05000000016</v>
      </c>
      <c r="E140" s="57">
        <f t="shared" si="3"/>
        <v>260105.53999999983</v>
      </c>
      <c r="F140" s="57">
        <f t="shared" si="3"/>
        <v>260105.29999999984</v>
      </c>
      <c r="G140" s="57">
        <f t="shared" si="3"/>
        <v>260105.53999999983</v>
      </c>
      <c r="H140" s="57">
        <f t="shared" si="3"/>
        <v>260105.53999999983</v>
      </c>
      <c r="I140" s="57">
        <f t="shared" si="3"/>
        <v>260105.53999999983</v>
      </c>
      <c r="J140" s="57">
        <f t="shared" si="3"/>
        <v>260105.53999999983</v>
      </c>
      <c r="K140" s="57">
        <f t="shared" si="3"/>
        <v>260105.5399999998</v>
      </c>
      <c r="L140" s="57">
        <f t="shared" si="3"/>
        <v>260105.53999999983</v>
      </c>
      <c r="M140" s="57">
        <f t="shared" si="3"/>
        <v>260105.53999999983</v>
      </c>
      <c r="N140" s="57">
        <f t="shared" si="3"/>
        <v>260105.53999999983</v>
      </c>
      <c r="O140" s="54">
        <f t="shared" si="2"/>
        <v>3103925.7499999991</v>
      </c>
    </row>
  </sheetData>
  <mergeCells count="2">
    <mergeCell ref="A2:B2"/>
    <mergeCell ref="A140:B1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C1" sqref="C1"/>
    </sheetView>
  </sheetViews>
  <sheetFormatPr defaultRowHeight="14.4" x14ac:dyDescent="0.3"/>
  <cols>
    <col min="3" max="3" width="15" bestFit="1" customWidth="1"/>
    <col min="14" max="14" width="10.5546875" customWidth="1"/>
    <col min="15" max="15" width="9.21875" bestFit="1" customWidth="1"/>
  </cols>
  <sheetData>
    <row r="1" spans="1:13" x14ac:dyDescent="0.3">
      <c r="A1" s="1"/>
      <c r="B1" s="2" t="s">
        <v>0</v>
      </c>
      <c r="C1" s="72" t="s">
        <v>858</v>
      </c>
      <c r="D1" s="1"/>
      <c r="E1" s="1"/>
      <c r="F1" s="1"/>
      <c r="G1" s="1"/>
      <c r="H1" s="1"/>
      <c r="I1" s="1"/>
      <c r="J1" s="1"/>
    </row>
    <row r="2" spans="1:13" x14ac:dyDescent="0.3">
      <c r="C2" t="str">
        <f>VLOOKUP(C1,'Некрасовка 3 112'!$A$3:$B$139,2,0)</f>
        <v>Кв. 50</v>
      </c>
    </row>
    <row r="3" spans="1:13" ht="5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3" ht="20.399999999999999" x14ac:dyDescent="0.3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  <c r="G4" s="4">
        <v>8</v>
      </c>
      <c r="H4" s="4">
        <v>9</v>
      </c>
      <c r="I4" s="4" t="s">
        <v>11</v>
      </c>
      <c r="J4" s="4" t="s">
        <v>12</v>
      </c>
    </row>
    <row r="5" spans="1:13" x14ac:dyDescent="0.3">
      <c r="A5" s="5" t="s">
        <v>13</v>
      </c>
      <c r="B5" s="25">
        <v>7468.3</v>
      </c>
      <c r="C5" s="6">
        <f>VLOOKUP($C$2,'Некрасовка 3 площади'!$A$5:$B$137,2,0)</f>
        <v>74.8</v>
      </c>
      <c r="D5" s="7">
        <v>31</v>
      </c>
      <c r="E5" s="8">
        <v>31</v>
      </c>
      <c r="F5" s="9">
        <v>2325.88</v>
      </c>
      <c r="G5" s="10">
        <f>VLOOKUP($C$1,'Некрасовка 3 112'!$A:$O,3,0)</f>
        <v>2435.67</v>
      </c>
      <c r="H5" s="11">
        <v>230.81964500318156</v>
      </c>
      <c r="I5" s="11">
        <f>H5/B5*C5/D5*E5*F5</f>
        <v>5376.9985049898905</v>
      </c>
      <c r="J5" s="10">
        <f>I5-G5</f>
        <v>2941.3285049898905</v>
      </c>
    </row>
    <row r="6" spans="1:13" x14ac:dyDescent="0.3">
      <c r="A6" s="5" t="s">
        <v>14</v>
      </c>
      <c r="B6" s="25">
        <v>7468.3</v>
      </c>
      <c r="C6" s="6">
        <f>VLOOKUP($C$2,'Некрасовка 3 площади'!$A$5:$B$137,2,0)</f>
        <v>74.8</v>
      </c>
      <c r="D6" s="7">
        <v>28</v>
      </c>
      <c r="E6" s="8">
        <v>28</v>
      </c>
      <c r="F6" s="9">
        <v>2325.88</v>
      </c>
      <c r="G6" s="10">
        <f>VLOOKUP($C$1,'Некрасовка 3 112'!$A:$O,4,0)</f>
        <v>2261.69</v>
      </c>
      <c r="H6" s="11">
        <v>188.04298118561576</v>
      </c>
      <c r="I6" s="11">
        <f t="shared" ref="I6:I16" si="0">H6/B6*C6/D6*E6*F6</f>
        <v>4380.505951713777</v>
      </c>
      <c r="J6" s="10">
        <f t="shared" ref="J6:J16" si="1">I6-G6</f>
        <v>2118.8159517137769</v>
      </c>
    </row>
    <row r="7" spans="1:13" x14ac:dyDescent="0.3">
      <c r="A7" s="5" t="s">
        <v>15</v>
      </c>
      <c r="B7" s="25">
        <v>7468.3</v>
      </c>
      <c r="C7" s="6">
        <f>VLOOKUP($C$2,'Некрасовка 3 площади'!$A$5:$B$137,2,0)</f>
        <v>74.8</v>
      </c>
      <c r="D7" s="7">
        <v>31</v>
      </c>
      <c r="E7" s="8">
        <v>31</v>
      </c>
      <c r="F7" s="9">
        <v>2325.88</v>
      </c>
      <c r="G7" s="10">
        <f>VLOOKUP($C$1,'Некрасовка 3 112'!$A:$O,5,0)</f>
        <v>2435.66</v>
      </c>
      <c r="H7" s="11">
        <v>166.43142870655407</v>
      </c>
      <c r="I7" s="11">
        <f t="shared" si="0"/>
        <v>3877.0596988230254</v>
      </c>
      <c r="J7" s="10">
        <f t="shared" si="1"/>
        <v>1441.3996988230256</v>
      </c>
    </row>
    <row r="8" spans="1:13" x14ac:dyDescent="0.3">
      <c r="A8" s="5" t="s">
        <v>16</v>
      </c>
      <c r="B8" s="25">
        <v>7468.3</v>
      </c>
      <c r="C8" s="6">
        <f>VLOOKUP($C$2,'Некрасовка 3 площади'!$A$5:$B$137,2,0)</f>
        <v>74.8</v>
      </c>
      <c r="D8" s="7">
        <v>30</v>
      </c>
      <c r="E8" s="8">
        <v>30</v>
      </c>
      <c r="F8" s="9">
        <v>2325.88</v>
      </c>
      <c r="G8" s="10">
        <f>VLOOKUP($C$1,'Некрасовка 3 112'!$A:$O,6,0)</f>
        <v>2435.66</v>
      </c>
      <c r="H8" s="11">
        <v>101.40147340361499</v>
      </c>
      <c r="I8" s="11">
        <f t="shared" si="0"/>
        <v>2362.1714299382725</v>
      </c>
      <c r="J8" s="10">
        <f t="shared" si="1"/>
        <v>-73.488570061727387</v>
      </c>
    </row>
    <row r="9" spans="1:13" x14ac:dyDescent="0.3">
      <c r="A9" s="5" t="s">
        <v>17</v>
      </c>
      <c r="B9" s="25">
        <v>7468.3</v>
      </c>
      <c r="C9" s="6">
        <f>VLOOKUP($C$2,'Некрасовка 3 площади'!$A$5:$B$137,2,0)</f>
        <v>74.8</v>
      </c>
      <c r="D9" s="7">
        <v>31</v>
      </c>
      <c r="E9" s="8">
        <v>31</v>
      </c>
      <c r="F9" s="9">
        <v>2325.88</v>
      </c>
      <c r="G9" s="10">
        <f>VLOOKUP($C$1,'Некрасовка 3 112'!$A:$O,7,0)</f>
        <v>2435.66</v>
      </c>
      <c r="H9" s="11">
        <v>3.9268974323696852</v>
      </c>
      <c r="I9" s="11">
        <f t="shared" si="0"/>
        <v>91.478009260474295</v>
      </c>
      <c r="J9" s="10">
        <f t="shared" si="1"/>
        <v>-2344.1819907395256</v>
      </c>
    </row>
    <row r="10" spans="1:13" x14ac:dyDescent="0.3">
      <c r="A10" s="5" t="s">
        <v>18</v>
      </c>
      <c r="B10" s="25">
        <v>7468.3</v>
      </c>
      <c r="C10" s="6">
        <f>VLOOKUP($C$2,'Некрасовка 3 площади'!$A$5:$B$137,2,0)</f>
        <v>74.8</v>
      </c>
      <c r="D10" s="7">
        <v>30</v>
      </c>
      <c r="E10" s="8">
        <v>30</v>
      </c>
      <c r="F10" s="9">
        <v>2325.88</v>
      </c>
      <c r="G10" s="10">
        <f>VLOOKUP($C$1,'Некрасовка 3 112'!$A:$O,8,0)</f>
        <v>2435.66</v>
      </c>
      <c r="H10" s="11">
        <v>4.5089747020482562</v>
      </c>
      <c r="I10" s="11">
        <f>H10/B10*C10/D10*E10*F10</f>
        <v>105.03763763962345</v>
      </c>
      <c r="J10" s="10">
        <f t="shared" si="1"/>
        <v>-2330.6223623603764</v>
      </c>
    </row>
    <row r="11" spans="1:13" x14ac:dyDescent="0.3">
      <c r="A11" s="5" t="s">
        <v>19</v>
      </c>
      <c r="B11" s="25">
        <v>7468.3</v>
      </c>
      <c r="C11" s="6">
        <f>VLOOKUP($C$2,'Некрасовка 3 площади'!$A$5:$B$137,2,0)</f>
        <v>74.8</v>
      </c>
      <c r="D11" s="7">
        <v>31</v>
      </c>
      <c r="E11" s="8">
        <v>31</v>
      </c>
      <c r="F11" s="9">
        <v>2325.88</v>
      </c>
      <c r="G11" s="10">
        <f>VLOOKUP($C$1,'Некрасовка 3 112'!$A:$O,9,0)</f>
        <v>2435.66</v>
      </c>
      <c r="H11" s="11">
        <v>5.4797343457100141</v>
      </c>
      <c r="I11" s="11">
        <f t="shared" si="0"/>
        <v>127.65171432534855</v>
      </c>
      <c r="J11" s="10">
        <f t="shared" si="1"/>
        <v>-2308.0082856746512</v>
      </c>
    </row>
    <row r="12" spans="1:13" x14ac:dyDescent="0.3">
      <c r="A12" s="5" t="s">
        <v>20</v>
      </c>
      <c r="B12" s="25">
        <v>7468.3</v>
      </c>
      <c r="C12" s="6">
        <f>VLOOKUP($C$2,'Некрасовка 3 площади'!$A$5:$B$137,2,0)</f>
        <v>74.8</v>
      </c>
      <c r="D12" s="7">
        <v>31</v>
      </c>
      <c r="E12" s="8">
        <v>31</v>
      </c>
      <c r="F12" s="9">
        <v>2325.88</v>
      </c>
      <c r="G12" s="10">
        <f>VLOOKUP($C$1,'Некрасовка 3 112'!$A:$O,10,0)</f>
        <v>2435.66</v>
      </c>
      <c r="H12" s="11">
        <v>-0.64961143309199088</v>
      </c>
      <c r="I12" s="11">
        <f>H12/B12*C12/D12*E12*F12</f>
        <v>-15.132852771313415</v>
      </c>
      <c r="J12" s="10">
        <f t="shared" si="1"/>
        <v>-2450.7928527713134</v>
      </c>
    </row>
    <row r="13" spans="1:13" x14ac:dyDescent="0.3">
      <c r="A13" s="5" t="s">
        <v>21</v>
      </c>
      <c r="B13" s="25">
        <v>7468.3</v>
      </c>
      <c r="C13" s="6">
        <f>VLOOKUP($C$2,'Некрасовка 3 площади'!$A$5:$B$137,2,0)</f>
        <v>74.8</v>
      </c>
      <c r="D13" s="7">
        <v>30</v>
      </c>
      <c r="E13" s="8">
        <v>30</v>
      </c>
      <c r="F13" s="9">
        <v>2325.88</v>
      </c>
      <c r="G13" s="10">
        <f>VLOOKUP($C$1,'Некрасовка 3 112'!$A:$O,11,0)</f>
        <v>2435.66</v>
      </c>
      <c r="H13" s="11">
        <v>15.787199597571671</v>
      </c>
      <c r="I13" s="11">
        <f t="shared" si="0"/>
        <v>367.76656784542661</v>
      </c>
      <c r="J13" s="10">
        <f t="shared" si="1"/>
        <v>-2067.893432154573</v>
      </c>
      <c r="M13" s="79"/>
    </row>
    <row r="14" spans="1:13" x14ac:dyDescent="0.3">
      <c r="A14" s="5" t="s">
        <v>22</v>
      </c>
      <c r="B14" s="25">
        <v>7468.3</v>
      </c>
      <c r="C14" s="6">
        <f>VLOOKUP($C$2,'Некрасовка 3 площади'!$A$5:$B$137,2,0)</f>
        <v>74.8</v>
      </c>
      <c r="D14" s="7">
        <v>31</v>
      </c>
      <c r="E14" s="8">
        <v>31</v>
      </c>
      <c r="F14" s="9">
        <v>2325.88</v>
      </c>
      <c r="G14" s="10">
        <f>VLOOKUP($C$1,'Некрасовка 3 112'!$A:$O,12,0)</f>
        <v>2435.66</v>
      </c>
      <c r="H14" s="11">
        <v>129.9749034859924</v>
      </c>
      <c r="I14" s="11">
        <f t="shared" si="0"/>
        <v>3027.7962767023287</v>
      </c>
      <c r="J14" s="10">
        <f t="shared" si="1"/>
        <v>592.13627670232881</v>
      </c>
    </row>
    <row r="15" spans="1:13" x14ac:dyDescent="0.3">
      <c r="A15" s="5" t="s">
        <v>23</v>
      </c>
      <c r="B15" s="25">
        <v>7468.3</v>
      </c>
      <c r="C15" s="6">
        <f>VLOOKUP($C$2,'Некрасовка 3 площади'!$A$5:$B$137,2,0)</f>
        <v>74.8</v>
      </c>
      <c r="D15" s="7">
        <v>30</v>
      </c>
      <c r="E15" s="8">
        <v>30</v>
      </c>
      <c r="F15" s="9">
        <v>2325.88</v>
      </c>
      <c r="G15" s="10">
        <f>VLOOKUP($C$1,'Некрасовка 3 112'!$A:$O,13,0)</f>
        <v>2435.66</v>
      </c>
      <c r="H15" s="11">
        <v>165.53701597674859</v>
      </c>
      <c r="I15" s="11">
        <f t="shared" si="0"/>
        <v>3856.2241416461575</v>
      </c>
      <c r="J15" s="10">
        <f t="shared" si="1"/>
        <v>1420.5641416461576</v>
      </c>
    </row>
    <row r="16" spans="1:13" x14ac:dyDescent="0.3">
      <c r="A16" s="5" t="s">
        <v>24</v>
      </c>
      <c r="B16" s="25">
        <v>7468.3</v>
      </c>
      <c r="C16" s="6">
        <f>VLOOKUP($C$2,'Некрасовка 3 площади'!$A$5:$B$137,2,0)</f>
        <v>74.8</v>
      </c>
      <c r="D16" s="7">
        <v>31</v>
      </c>
      <c r="E16" s="8">
        <v>31</v>
      </c>
      <c r="F16" s="9">
        <v>2325.88</v>
      </c>
      <c r="G16" s="10">
        <f>VLOOKUP($C$1,'Некрасовка 3 112'!$A:$O,14,0)</f>
        <v>2435.66</v>
      </c>
      <c r="H16" s="11">
        <v>223.34984838426746</v>
      </c>
      <c r="I16" s="11">
        <f t="shared" si="0"/>
        <v>5202.9878168964824</v>
      </c>
      <c r="J16" s="10">
        <f t="shared" si="1"/>
        <v>2767.3278168964825</v>
      </c>
    </row>
    <row r="17" spans="1:10" ht="20.399999999999999" x14ac:dyDescent="0.3">
      <c r="A17" s="12" t="s">
        <v>25</v>
      </c>
      <c r="B17" s="10"/>
      <c r="C17" s="10"/>
      <c r="D17" s="10"/>
      <c r="E17" s="10"/>
      <c r="F17" s="13" t="s">
        <v>26</v>
      </c>
      <c r="G17" s="13">
        <f>SUM(G5:G16)</f>
        <v>29053.96</v>
      </c>
      <c r="H17" s="13">
        <f t="shared" ref="H17:I17" si="2">SUM(H5:H16)</f>
        <v>1234.6104907905824</v>
      </c>
      <c r="I17" s="13">
        <f t="shared" si="2"/>
        <v>28760.544897009491</v>
      </c>
      <c r="J17" s="13">
        <f>SUM(J5:J16)</f>
        <v>-293.41510299050515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7"/>
  <sheetViews>
    <sheetView workbookViewId="0">
      <selection activeCell="B3" sqref="B3"/>
    </sheetView>
  </sheetViews>
  <sheetFormatPr defaultRowHeight="14.4" x14ac:dyDescent="0.3"/>
  <cols>
    <col min="1" max="1" width="43.33203125" bestFit="1" customWidth="1"/>
    <col min="2" max="2" width="9" bestFit="1" customWidth="1"/>
  </cols>
  <sheetData>
    <row r="1" spans="1:2" x14ac:dyDescent="0.3">
      <c r="A1" s="61" t="s">
        <v>27</v>
      </c>
      <c r="B1" s="63" t="s">
        <v>28</v>
      </c>
    </row>
    <row r="2" spans="1:2" x14ac:dyDescent="0.3">
      <c r="A2" s="61" t="s">
        <v>29</v>
      </c>
      <c r="B2" s="64"/>
    </row>
    <row r="3" spans="1:2" x14ac:dyDescent="0.3">
      <c r="A3" s="65" t="s">
        <v>30</v>
      </c>
      <c r="B3" s="58">
        <v>7468.3</v>
      </c>
    </row>
    <row r="4" spans="1:2" x14ac:dyDescent="0.3">
      <c r="A4" s="66" t="s">
        <v>727</v>
      </c>
      <c r="B4" s="59">
        <v>7468.3</v>
      </c>
    </row>
    <row r="5" spans="1:2" x14ac:dyDescent="0.3">
      <c r="A5" s="67" t="s">
        <v>32</v>
      </c>
      <c r="B5" s="60">
        <v>77.099999999999994</v>
      </c>
    </row>
    <row r="6" spans="1:2" x14ac:dyDescent="0.3">
      <c r="A6" s="67" t="s">
        <v>33</v>
      </c>
      <c r="B6" s="60">
        <v>75</v>
      </c>
    </row>
    <row r="7" spans="1:2" x14ac:dyDescent="0.3">
      <c r="A7" s="67" t="s">
        <v>34</v>
      </c>
      <c r="B7" s="60">
        <v>51.1</v>
      </c>
    </row>
    <row r="8" spans="1:2" x14ac:dyDescent="0.3">
      <c r="A8" s="67" t="s">
        <v>35</v>
      </c>
      <c r="B8" s="60">
        <v>59</v>
      </c>
    </row>
    <row r="9" spans="1:2" x14ac:dyDescent="0.3">
      <c r="A9" s="67" t="s">
        <v>36</v>
      </c>
      <c r="B9" s="60">
        <v>76.2</v>
      </c>
    </row>
    <row r="10" spans="1:2" x14ac:dyDescent="0.3">
      <c r="A10" s="67" t="s">
        <v>37</v>
      </c>
      <c r="B10" s="60">
        <v>37.799999999999997</v>
      </c>
    </row>
    <row r="11" spans="1:2" x14ac:dyDescent="0.3">
      <c r="A11" s="67" t="s">
        <v>38</v>
      </c>
      <c r="B11" s="60">
        <v>51.1</v>
      </c>
    </row>
    <row r="12" spans="1:2" x14ac:dyDescent="0.3">
      <c r="A12" s="67" t="s">
        <v>39</v>
      </c>
      <c r="B12" s="60">
        <v>59.1</v>
      </c>
    </row>
    <row r="13" spans="1:2" x14ac:dyDescent="0.3">
      <c r="A13" s="67" t="s">
        <v>40</v>
      </c>
      <c r="B13" s="60">
        <v>76.2</v>
      </c>
    </row>
    <row r="14" spans="1:2" x14ac:dyDescent="0.3">
      <c r="A14" s="67" t="s">
        <v>41</v>
      </c>
      <c r="B14" s="60">
        <v>37.799999999999997</v>
      </c>
    </row>
    <row r="15" spans="1:2" x14ac:dyDescent="0.3">
      <c r="A15" s="67" t="s">
        <v>42</v>
      </c>
      <c r="B15" s="60">
        <v>51.1</v>
      </c>
    </row>
    <row r="16" spans="1:2" x14ac:dyDescent="0.3">
      <c r="A16" s="67" t="s">
        <v>43</v>
      </c>
      <c r="B16" s="60">
        <v>59.1</v>
      </c>
    </row>
    <row r="17" spans="1:2" x14ac:dyDescent="0.3">
      <c r="A17" s="67" t="s">
        <v>44</v>
      </c>
      <c r="B17" s="60">
        <v>37.799999999999997</v>
      </c>
    </row>
    <row r="18" spans="1:2" x14ac:dyDescent="0.3">
      <c r="A18" s="67" t="s">
        <v>45</v>
      </c>
      <c r="B18" s="60">
        <v>76.2</v>
      </c>
    </row>
    <row r="19" spans="1:2" x14ac:dyDescent="0.3">
      <c r="A19" s="67" t="s">
        <v>46</v>
      </c>
      <c r="B19" s="60">
        <v>37.700000000000003</v>
      </c>
    </row>
    <row r="20" spans="1:2" x14ac:dyDescent="0.3">
      <c r="A20" s="67" t="s">
        <v>47</v>
      </c>
      <c r="B20" s="60">
        <v>51.1</v>
      </c>
    </row>
    <row r="21" spans="1:2" x14ac:dyDescent="0.3">
      <c r="A21" s="67" t="s">
        <v>48</v>
      </c>
      <c r="B21" s="60">
        <v>59.1</v>
      </c>
    </row>
    <row r="22" spans="1:2" x14ac:dyDescent="0.3">
      <c r="A22" s="67" t="s">
        <v>49</v>
      </c>
      <c r="B22" s="60">
        <v>75.900000000000006</v>
      </c>
    </row>
    <row r="23" spans="1:2" x14ac:dyDescent="0.3">
      <c r="A23" s="67" t="s">
        <v>50</v>
      </c>
      <c r="B23" s="60">
        <v>37.799999999999997</v>
      </c>
    </row>
    <row r="24" spans="1:2" x14ac:dyDescent="0.3">
      <c r="A24" s="67" t="s">
        <v>51</v>
      </c>
      <c r="B24" s="60">
        <v>51.1</v>
      </c>
    </row>
    <row r="25" spans="1:2" x14ac:dyDescent="0.3">
      <c r="A25" s="67" t="s">
        <v>52</v>
      </c>
      <c r="B25" s="60">
        <v>59</v>
      </c>
    </row>
    <row r="26" spans="1:2" x14ac:dyDescent="0.3">
      <c r="A26" s="67" t="s">
        <v>53</v>
      </c>
      <c r="B26" s="60">
        <v>76</v>
      </c>
    </row>
    <row r="27" spans="1:2" x14ac:dyDescent="0.3">
      <c r="A27" s="67" t="s">
        <v>54</v>
      </c>
      <c r="B27" s="60">
        <v>37.6</v>
      </c>
    </row>
    <row r="28" spans="1:2" x14ac:dyDescent="0.3">
      <c r="A28" s="67" t="s">
        <v>55</v>
      </c>
      <c r="B28" s="60">
        <v>51.1</v>
      </c>
    </row>
    <row r="29" spans="1:2" x14ac:dyDescent="0.3">
      <c r="A29" s="67" t="s">
        <v>56</v>
      </c>
      <c r="B29" s="60">
        <v>51.1</v>
      </c>
    </row>
    <row r="30" spans="1:2" x14ac:dyDescent="0.3">
      <c r="A30" s="67" t="s">
        <v>57</v>
      </c>
      <c r="B30" s="60">
        <v>59</v>
      </c>
    </row>
    <row r="31" spans="1:2" x14ac:dyDescent="0.3">
      <c r="A31" s="67" t="s">
        <v>58</v>
      </c>
      <c r="B31" s="60">
        <v>76</v>
      </c>
    </row>
    <row r="32" spans="1:2" x14ac:dyDescent="0.3">
      <c r="A32" s="67" t="s">
        <v>59</v>
      </c>
      <c r="B32" s="60">
        <v>37.6</v>
      </c>
    </row>
    <row r="33" spans="1:2" x14ac:dyDescent="0.3">
      <c r="A33" s="67" t="s">
        <v>60</v>
      </c>
      <c r="B33" s="60">
        <v>51.1</v>
      </c>
    </row>
    <row r="34" spans="1:2" x14ac:dyDescent="0.3">
      <c r="A34" s="67" t="s">
        <v>61</v>
      </c>
      <c r="B34" s="60">
        <v>59</v>
      </c>
    </row>
    <row r="35" spans="1:2" x14ac:dyDescent="0.3">
      <c r="A35" s="67" t="s">
        <v>62</v>
      </c>
      <c r="B35" s="60">
        <v>76</v>
      </c>
    </row>
    <row r="36" spans="1:2" x14ac:dyDescent="0.3">
      <c r="A36" s="67" t="s">
        <v>63</v>
      </c>
      <c r="B36" s="60">
        <v>37.6</v>
      </c>
    </row>
    <row r="37" spans="1:2" x14ac:dyDescent="0.3">
      <c r="A37" s="67" t="s">
        <v>64</v>
      </c>
      <c r="B37" s="60">
        <v>51.1</v>
      </c>
    </row>
    <row r="38" spans="1:2" x14ac:dyDescent="0.3">
      <c r="A38" s="67" t="s">
        <v>65</v>
      </c>
      <c r="B38" s="60">
        <v>58.9</v>
      </c>
    </row>
    <row r="39" spans="1:2" x14ac:dyDescent="0.3">
      <c r="A39" s="67" t="s">
        <v>66</v>
      </c>
      <c r="B39" s="60">
        <v>60</v>
      </c>
    </row>
    <row r="40" spans="1:2" x14ac:dyDescent="0.3">
      <c r="A40" s="67" t="s">
        <v>77</v>
      </c>
      <c r="B40" s="60">
        <v>75</v>
      </c>
    </row>
    <row r="41" spans="1:2" x14ac:dyDescent="0.3">
      <c r="A41" s="67" t="s">
        <v>88</v>
      </c>
      <c r="B41" s="60">
        <v>37.700000000000003</v>
      </c>
    </row>
    <row r="42" spans="1:2" x14ac:dyDescent="0.3">
      <c r="A42" s="67" t="s">
        <v>99</v>
      </c>
      <c r="B42" s="60">
        <v>51.7</v>
      </c>
    </row>
    <row r="43" spans="1:2" x14ac:dyDescent="0.3">
      <c r="A43" s="67" t="s">
        <v>110</v>
      </c>
      <c r="B43" s="60">
        <v>58.5</v>
      </c>
    </row>
    <row r="44" spans="1:2" x14ac:dyDescent="0.3">
      <c r="A44" s="67" t="s">
        <v>121</v>
      </c>
      <c r="B44" s="60">
        <v>74.8</v>
      </c>
    </row>
    <row r="45" spans="1:2" x14ac:dyDescent="0.3">
      <c r="A45" s="67" t="s">
        <v>132</v>
      </c>
      <c r="B45" s="60">
        <v>37.700000000000003</v>
      </c>
    </row>
    <row r="46" spans="1:2" x14ac:dyDescent="0.3">
      <c r="A46" s="67" t="s">
        <v>147</v>
      </c>
      <c r="B46" s="60">
        <v>74.7</v>
      </c>
    </row>
    <row r="47" spans="1:2" x14ac:dyDescent="0.3">
      <c r="A47" s="67" t="s">
        <v>148</v>
      </c>
      <c r="B47" s="60">
        <v>51.1</v>
      </c>
    </row>
    <row r="48" spans="1:2" x14ac:dyDescent="0.3">
      <c r="A48" s="67" t="s">
        <v>159</v>
      </c>
      <c r="B48" s="60">
        <v>60.2</v>
      </c>
    </row>
    <row r="49" spans="1:2" x14ac:dyDescent="0.3">
      <c r="A49" s="67" t="s">
        <v>170</v>
      </c>
      <c r="B49" s="60">
        <v>75</v>
      </c>
    </row>
    <row r="50" spans="1:2" x14ac:dyDescent="0.3">
      <c r="A50" s="67" t="s">
        <v>181</v>
      </c>
      <c r="B50" s="60">
        <v>37.700000000000003</v>
      </c>
    </row>
    <row r="51" spans="1:2" x14ac:dyDescent="0.3">
      <c r="A51" s="67" t="s">
        <v>192</v>
      </c>
      <c r="B51" s="60">
        <v>51.1</v>
      </c>
    </row>
    <row r="52" spans="1:2" x14ac:dyDescent="0.3">
      <c r="A52" s="67" t="s">
        <v>203</v>
      </c>
      <c r="B52" s="60">
        <v>60</v>
      </c>
    </row>
    <row r="53" spans="1:2" x14ac:dyDescent="0.3">
      <c r="A53" s="67" t="s">
        <v>211</v>
      </c>
      <c r="B53" s="60">
        <v>75.099999999999994</v>
      </c>
    </row>
    <row r="54" spans="1:2" x14ac:dyDescent="0.3">
      <c r="A54" s="67" t="s">
        <v>212</v>
      </c>
      <c r="B54" s="60">
        <v>37.799999999999997</v>
      </c>
    </row>
    <row r="55" spans="1:2" x14ac:dyDescent="0.3">
      <c r="A55" s="67" t="s">
        <v>213</v>
      </c>
      <c r="B55" s="60">
        <v>51.3</v>
      </c>
    </row>
    <row r="56" spans="1:2" x14ac:dyDescent="0.3">
      <c r="A56" s="67" t="s">
        <v>214</v>
      </c>
      <c r="B56" s="60">
        <v>59.6</v>
      </c>
    </row>
    <row r="57" spans="1:2" x14ac:dyDescent="0.3">
      <c r="A57" s="67" t="s">
        <v>215</v>
      </c>
      <c r="B57" s="60">
        <v>37.700000000000003</v>
      </c>
    </row>
    <row r="58" spans="1:2" x14ac:dyDescent="0.3">
      <c r="A58" s="67" t="s">
        <v>216</v>
      </c>
      <c r="B58" s="60">
        <v>75.099999999999994</v>
      </c>
    </row>
    <row r="59" spans="1:2" x14ac:dyDescent="0.3">
      <c r="A59" s="67" t="s">
        <v>217</v>
      </c>
      <c r="B59" s="60">
        <v>37.799999999999997</v>
      </c>
    </row>
    <row r="60" spans="1:2" x14ac:dyDescent="0.3">
      <c r="A60" s="67" t="s">
        <v>218</v>
      </c>
      <c r="B60" s="60">
        <v>51.2</v>
      </c>
    </row>
    <row r="61" spans="1:2" x14ac:dyDescent="0.3">
      <c r="A61" s="67" t="s">
        <v>219</v>
      </c>
      <c r="B61" s="60">
        <v>59.6</v>
      </c>
    </row>
    <row r="62" spans="1:2" x14ac:dyDescent="0.3">
      <c r="A62" s="67" t="s">
        <v>220</v>
      </c>
      <c r="B62" s="60">
        <v>74.900000000000006</v>
      </c>
    </row>
    <row r="63" spans="1:2" x14ac:dyDescent="0.3">
      <c r="A63" s="67" t="s">
        <v>221</v>
      </c>
      <c r="B63" s="60">
        <v>37.799999999999997</v>
      </c>
    </row>
    <row r="64" spans="1:2" x14ac:dyDescent="0.3">
      <c r="A64" s="67" t="s">
        <v>222</v>
      </c>
      <c r="B64" s="60">
        <v>51.3</v>
      </c>
    </row>
    <row r="65" spans="1:2" x14ac:dyDescent="0.3">
      <c r="A65" s="67" t="s">
        <v>223</v>
      </c>
      <c r="B65" s="60">
        <v>60.5</v>
      </c>
    </row>
    <row r="66" spans="1:2" x14ac:dyDescent="0.3">
      <c r="A66" s="67" t="s">
        <v>224</v>
      </c>
      <c r="B66" s="60">
        <v>74.8</v>
      </c>
    </row>
    <row r="67" spans="1:2" x14ac:dyDescent="0.3">
      <c r="A67" s="67" t="s">
        <v>225</v>
      </c>
      <c r="B67" s="60">
        <v>37.9</v>
      </c>
    </row>
    <row r="68" spans="1:2" x14ac:dyDescent="0.3">
      <c r="A68" s="67" t="s">
        <v>226</v>
      </c>
      <c r="B68" s="60">
        <v>51.1</v>
      </c>
    </row>
    <row r="69" spans="1:2" x14ac:dyDescent="0.3">
      <c r="A69" s="67" t="s">
        <v>227</v>
      </c>
      <c r="B69" s="60">
        <v>51.3</v>
      </c>
    </row>
    <row r="70" spans="1:2" x14ac:dyDescent="0.3">
      <c r="A70" s="67" t="s">
        <v>228</v>
      </c>
      <c r="B70" s="60">
        <v>60.3</v>
      </c>
    </row>
    <row r="71" spans="1:2" x14ac:dyDescent="0.3">
      <c r="A71" s="67" t="s">
        <v>229</v>
      </c>
      <c r="B71" s="60">
        <v>74.900000000000006</v>
      </c>
    </row>
    <row r="72" spans="1:2" x14ac:dyDescent="0.3">
      <c r="A72" s="67" t="s">
        <v>230</v>
      </c>
      <c r="B72" s="60">
        <v>37.9</v>
      </c>
    </row>
    <row r="73" spans="1:2" x14ac:dyDescent="0.3">
      <c r="A73" s="67" t="s">
        <v>231</v>
      </c>
      <c r="B73" s="60">
        <v>51.3</v>
      </c>
    </row>
    <row r="74" spans="1:2" x14ac:dyDescent="0.3">
      <c r="A74" s="67" t="s">
        <v>232</v>
      </c>
      <c r="B74" s="60">
        <v>60.6</v>
      </c>
    </row>
    <row r="75" spans="1:2" x14ac:dyDescent="0.3">
      <c r="A75" s="67" t="s">
        <v>233</v>
      </c>
      <c r="B75" s="60">
        <v>74.7</v>
      </c>
    </row>
    <row r="76" spans="1:2" x14ac:dyDescent="0.3">
      <c r="A76" s="67" t="s">
        <v>234</v>
      </c>
      <c r="B76" s="60">
        <v>37.799999999999997</v>
      </c>
    </row>
    <row r="77" spans="1:2" x14ac:dyDescent="0.3">
      <c r="A77" s="67" t="s">
        <v>235</v>
      </c>
      <c r="B77" s="60">
        <v>51.3</v>
      </c>
    </row>
    <row r="78" spans="1:2" x14ac:dyDescent="0.3">
      <c r="A78" s="67" t="s">
        <v>236</v>
      </c>
      <c r="B78" s="60">
        <v>60.3</v>
      </c>
    </row>
    <row r="79" spans="1:2" x14ac:dyDescent="0.3">
      <c r="A79" s="67" t="s">
        <v>237</v>
      </c>
      <c r="B79" s="60">
        <v>60.2</v>
      </c>
    </row>
    <row r="80" spans="1:2" x14ac:dyDescent="0.3">
      <c r="A80" s="67" t="s">
        <v>238</v>
      </c>
      <c r="B80" s="60">
        <v>74.8</v>
      </c>
    </row>
    <row r="81" spans="1:2" x14ac:dyDescent="0.3">
      <c r="A81" s="67" t="s">
        <v>239</v>
      </c>
      <c r="B81" s="60">
        <v>37.9</v>
      </c>
    </row>
    <row r="82" spans="1:2" x14ac:dyDescent="0.3">
      <c r="A82" s="67" t="s">
        <v>240</v>
      </c>
      <c r="B82" s="60">
        <v>51.3</v>
      </c>
    </row>
    <row r="83" spans="1:2" x14ac:dyDescent="0.3">
      <c r="A83" s="67" t="s">
        <v>241</v>
      </c>
      <c r="B83" s="60">
        <v>60.3</v>
      </c>
    </row>
    <row r="84" spans="1:2" x14ac:dyDescent="0.3">
      <c r="A84" s="67" t="s">
        <v>242</v>
      </c>
      <c r="B84" s="60">
        <v>75.099999999999994</v>
      </c>
    </row>
    <row r="85" spans="1:2" x14ac:dyDescent="0.3">
      <c r="A85" s="67" t="s">
        <v>243</v>
      </c>
      <c r="B85" s="60">
        <v>37.799999999999997</v>
      </c>
    </row>
    <row r="86" spans="1:2" x14ac:dyDescent="0.3">
      <c r="A86" s="67" t="s">
        <v>244</v>
      </c>
      <c r="B86" s="60">
        <v>51.1</v>
      </c>
    </row>
    <row r="87" spans="1:2" x14ac:dyDescent="0.3">
      <c r="A87" s="67" t="s">
        <v>245</v>
      </c>
      <c r="B87" s="60">
        <v>60</v>
      </c>
    </row>
    <row r="88" spans="1:2" x14ac:dyDescent="0.3">
      <c r="A88" s="67" t="s">
        <v>246</v>
      </c>
      <c r="B88" s="60">
        <v>74.7</v>
      </c>
    </row>
    <row r="89" spans="1:2" x14ac:dyDescent="0.3">
      <c r="A89" s="67" t="s">
        <v>247</v>
      </c>
      <c r="B89" s="60">
        <v>37.9</v>
      </c>
    </row>
    <row r="90" spans="1:2" x14ac:dyDescent="0.3">
      <c r="A90" s="67" t="s">
        <v>248</v>
      </c>
      <c r="B90" s="60">
        <v>74.8</v>
      </c>
    </row>
    <row r="91" spans="1:2" x14ac:dyDescent="0.3">
      <c r="A91" s="67" t="s">
        <v>249</v>
      </c>
      <c r="B91" s="60">
        <v>51.3</v>
      </c>
    </row>
    <row r="92" spans="1:2" x14ac:dyDescent="0.3">
      <c r="A92" s="67" t="s">
        <v>250</v>
      </c>
      <c r="B92" s="60">
        <v>60.4</v>
      </c>
    </row>
    <row r="93" spans="1:2" x14ac:dyDescent="0.3">
      <c r="A93" s="67" t="s">
        <v>251</v>
      </c>
      <c r="B93" s="60">
        <v>75.099999999999994</v>
      </c>
    </row>
    <row r="94" spans="1:2" x14ac:dyDescent="0.3">
      <c r="A94" s="67" t="s">
        <v>252</v>
      </c>
      <c r="B94" s="60">
        <v>37.799999999999997</v>
      </c>
    </row>
    <row r="95" spans="1:2" x14ac:dyDescent="0.3">
      <c r="A95" s="67" t="s">
        <v>253</v>
      </c>
      <c r="B95" s="60">
        <v>51.1</v>
      </c>
    </row>
    <row r="96" spans="1:2" x14ac:dyDescent="0.3">
      <c r="A96" s="67" t="s">
        <v>254</v>
      </c>
      <c r="B96" s="60">
        <v>60.1</v>
      </c>
    </row>
    <row r="97" spans="1:2" x14ac:dyDescent="0.3">
      <c r="A97" s="67" t="s">
        <v>255</v>
      </c>
      <c r="B97" s="60">
        <v>75.900000000000006</v>
      </c>
    </row>
    <row r="98" spans="1:2" x14ac:dyDescent="0.3">
      <c r="A98" s="67" t="s">
        <v>256</v>
      </c>
      <c r="B98" s="60">
        <v>37.6</v>
      </c>
    </row>
    <row r="99" spans="1:2" x14ac:dyDescent="0.3">
      <c r="A99" s="67" t="s">
        <v>257</v>
      </c>
      <c r="B99" s="60">
        <v>51.2</v>
      </c>
    </row>
    <row r="100" spans="1:2" x14ac:dyDescent="0.3">
      <c r="A100" s="67" t="s">
        <v>258</v>
      </c>
      <c r="B100" s="60">
        <v>58.9</v>
      </c>
    </row>
    <row r="101" spans="1:2" x14ac:dyDescent="0.3">
      <c r="A101" s="67" t="s">
        <v>259</v>
      </c>
      <c r="B101" s="60">
        <v>37.700000000000003</v>
      </c>
    </row>
    <row r="102" spans="1:2" x14ac:dyDescent="0.3">
      <c r="A102" s="67" t="s">
        <v>260</v>
      </c>
      <c r="B102" s="60">
        <v>76</v>
      </c>
    </row>
    <row r="103" spans="1:2" x14ac:dyDescent="0.3">
      <c r="A103" s="67" t="s">
        <v>261</v>
      </c>
      <c r="B103" s="60">
        <v>37.6</v>
      </c>
    </row>
    <row r="104" spans="1:2" x14ac:dyDescent="0.3">
      <c r="A104" s="67" t="s">
        <v>262</v>
      </c>
      <c r="B104" s="60">
        <v>51.2</v>
      </c>
    </row>
    <row r="105" spans="1:2" x14ac:dyDescent="0.3">
      <c r="A105" s="67" t="s">
        <v>263</v>
      </c>
      <c r="B105" s="60">
        <v>58.9</v>
      </c>
    </row>
    <row r="106" spans="1:2" x14ac:dyDescent="0.3">
      <c r="A106" s="67" t="s">
        <v>264</v>
      </c>
      <c r="B106" s="60">
        <v>75.8</v>
      </c>
    </row>
    <row r="107" spans="1:2" x14ac:dyDescent="0.3">
      <c r="A107" s="67" t="s">
        <v>265</v>
      </c>
      <c r="B107" s="60">
        <v>37.6</v>
      </c>
    </row>
    <row r="108" spans="1:2" x14ac:dyDescent="0.3">
      <c r="A108" s="67" t="s">
        <v>266</v>
      </c>
      <c r="B108" s="60">
        <v>51.1</v>
      </c>
    </row>
    <row r="109" spans="1:2" x14ac:dyDescent="0.3">
      <c r="A109" s="67" t="s">
        <v>267</v>
      </c>
      <c r="B109" s="60">
        <v>58.9</v>
      </c>
    </row>
    <row r="110" spans="1:2" x14ac:dyDescent="0.3">
      <c r="A110" s="67" t="s">
        <v>268</v>
      </c>
      <c r="B110" s="60">
        <v>75.900000000000006</v>
      </c>
    </row>
    <row r="111" spans="1:2" x14ac:dyDescent="0.3">
      <c r="A111" s="67" t="s">
        <v>269</v>
      </c>
      <c r="B111" s="60">
        <v>37.799999999999997</v>
      </c>
    </row>
    <row r="112" spans="1:2" x14ac:dyDescent="0.3">
      <c r="A112" s="67" t="s">
        <v>270</v>
      </c>
      <c r="B112" s="60">
        <v>50.9</v>
      </c>
    </row>
    <row r="113" spans="1:2" x14ac:dyDescent="0.3">
      <c r="A113" s="67" t="s">
        <v>271</v>
      </c>
      <c r="B113" s="60">
        <v>51.2</v>
      </c>
    </row>
    <row r="114" spans="1:2" x14ac:dyDescent="0.3">
      <c r="A114" s="67" t="s">
        <v>272</v>
      </c>
      <c r="B114" s="60">
        <v>58.8</v>
      </c>
    </row>
    <row r="115" spans="1:2" x14ac:dyDescent="0.3">
      <c r="A115" s="67" t="s">
        <v>273</v>
      </c>
      <c r="B115" s="60">
        <v>76</v>
      </c>
    </row>
    <row r="116" spans="1:2" x14ac:dyDescent="0.3">
      <c r="A116" s="67" t="s">
        <v>274</v>
      </c>
      <c r="B116" s="60">
        <v>37.6</v>
      </c>
    </row>
    <row r="117" spans="1:2" x14ac:dyDescent="0.3">
      <c r="A117" s="67" t="s">
        <v>275</v>
      </c>
      <c r="B117" s="60">
        <v>51.1</v>
      </c>
    </row>
    <row r="118" spans="1:2" x14ac:dyDescent="0.3">
      <c r="A118" s="67" t="s">
        <v>276</v>
      </c>
      <c r="B118" s="60">
        <v>59</v>
      </c>
    </row>
    <row r="119" spans="1:2" x14ac:dyDescent="0.3">
      <c r="A119" s="67" t="s">
        <v>277</v>
      </c>
      <c r="B119" s="60">
        <v>75.900000000000006</v>
      </c>
    </row>
    <row r="120" spans="1:2" x14ac:dyDescent="0.3">
      <c r="A120" s="67" t="s">
        <v>278</v>
      </c>
      <c r="B120" s="60">
        <v>37.700000000000003</v>
      </c>
    </row>
    <row r="121" spans="1:2" x14ac:dyDescent="0.3">
      <c r="A121" s="67" t="s">
        <v>279</v>
      </c>
      <c r="B121" s="60">
        <v>51.1</v>
      </c>
    </row>
    <row r="122" spans="1:2" x14ac:dyDescent="0.3">
      <c r="A122" s="67" t="s">
        <v>280</v>
      </c>
      <c r="B122" s="60">
        <v>59.1</v>
      </c>
    </row>
    <row r="123" spans="1:2" x14ac:dyDescent="0.3">
      <c r="A123" s="67" t="s">
        <v>281</v>
      </c>
      <c r="B123" s="60">
        <v>60.3</v>
      </c>
    </row>
    <row r="124" spans="1:2" x14ac:dyDescent="0.3">
      <c r="A124" s="67" t="s">
        <v>282</v>
      </c>
      <c r="B124" s="60">
        <v>76.099999999999994</v>
      </c>
    </row>
    <row r="125" spans="1:2" x14ac:dyDescent="0.3">
      <c r="A125" s="67" t="s">
        <v>283</v>
      </c>
      <c r="B125" s="60">
        <v>37.700000000000003</v>
      </c>
    </row>
    <row r="126" spans="1:2" x14ac:dyDescent="0.3">
      <c r="A126" s="67" t="s">
        <v>284</v>
      </c>
      <c r="B126" s="60">
        <v>51.1</v>
      </c>
    </row>
    <row r="127" spans="1:2" x14ac:dyDescent="0.3">
      <c r="A127" s="67" t="s">
        <v>285</v>
      </c>
      <c r="B127" s="60">
        <v>59</v>
      </c>
    </row>
    <row r="128" spans="1:2" x14ac:dyDescent="0.3">
      <c r="A128" s="67" t="s">
        <v>286</v>
      </c>
      <c r="B128" s="60">
        <v>76</v>
      </c>
    </row>
    <row r="129" spans="1:2" x14ac:dyDescent="0.3">
      <c r="A129" s="67" t="s">
        <v>287</v>
      </c>
      <c r="B129" s="60">
        <v>37.700000000000003</v>
      </c>
    </row>
    <row r="130" spans="1:2" x14ac:dyDescent="0.3">
      <c r="A130" s="67" t="s">
        <v>288</v>
      </c>
      <c r="B130" s="60">
        <v>51.2</v>
      </c>
    </row>
    <row r="131" spans="1:2" x14ac:dyDescent="0.3">
      <c r="A131" s="67" t="s">
        <v>289</v>
      </c>
      <c r="B131" s="60">
        <v>58.9</v>
      </c>
    </row>
    <row r="132" spans="1:2" x14ac:dyDescent="0.3">
      <c r="A132" s="67" t="s">
        <v>290</v>
      </c>
      <c r="B132" s="60">
        <v>76.2</v>
      </c>
    </row>
    <row r="133" spans="1:2" x14ac:dyDescent="0.3">
      <c r="A133" s="67" t="s">
        <v>291</v>
      </c>
      <c r="B133" s="60">
        <v>37.700000000000003</v>
      </c>
    </row>
    <row r="134" spans="1:2" x14ac:dyDescent="0.3">
      <c r="A134" s="67" t="s">
        <v>292</v>
      </c>
      <c r="B134" s="60">
        <v>62.7</v>
      </c>
    </row>
    <row r="135" spans="1:2" x14ac:dyDescent="0.3">
      <c r="A135" s="67" t="s">
        <v>728</v>
      </c>
      <c r="B135" s="60">
        <v>49.7</v>
      </c>
    </row>
    <row r="136" spans="1:2" x14ac:dyDescent="0.3">
      <c r="A136" s="67" t="s">
        <v>729</v>
      </c>
      <c r="B136" s="60">
        <v>114.3</v>
      </c>
    </row>
    <row r="137" spans="1:2" x14ac:dyDescent="0.3">
      <c r="A137" s="61" t="s">
        <v>297</v>
      </c>
      <c r="B137" s="62">
        <v>7468.3</v>
      </c>
    </row>
  </sheetData>
  <mergeCells count="1">
    <mergeCell ref="B1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topLeftCell="A121" workbookViewId="0">
      <selection activeCell="A131" sqref="A131"/>
    </sheetView>
  </sheetViews>
  <sheetFormatPr defaultRowHeight="14.4" x14ac:dyDescent="0.3"/>
  <cols>
    <col min="1" max="1" width="15" bestFit="1" customWidth="1"/>
    <col min="15" max="15" width="9.109375" bestFit="1" customWidth="1"/>
  </cols>
  <sheetData>
    <row r="1" spans="1:15" x14ac:dyDescent="0.3">
      <c r="A1" s="69" t="s">
        <v>298</v>
      </c>
      <c r="B1" s="69" t="s">
        <v>299</v>
      </c>
      <c r="C1" s="70" t="s">
        <v>300</v>
      </c>
      <c r="D1" s="70" t="s">
        <v>301</v>
      </c>
      <c r="E1" s="70" t="s">
        <v>302</v>
      </c>
      <c r="F1" s="70" t="s">
        <v>303</v>
      </c>
      <c r="G1" s="70" t="s">
        <v>304</v>
      </c>
      <c r="H1" s="70" t="s">
        <v>305</v>
      </c>
      <c r="I1" s="70" t="s">
        <v>306</v>
      </c>
      <c r="J1" s="70" t="s">
        <v>307</v>
      </c>
      <c r="K1" s="70" t="s">
        <v>308</v>
      </c>
      <c r="L1" s="70" t="s">
        <v>309</v>
      </c>
      <c r="M1" s="70" t="s">
        <v>310</v>
      </c>
      <c r="N1" s="70" t="s">
        <v>311</v>
      </c>
      <c r="O1" s="71" t="s">
        <v>312</v>
      </c>
    </row>
    <row r="2" spans="1:15" x14ac:dyDescent="0.3">
      <c r="A2" s="68"/>
      <c r="B2" s="68"/>
      <c r="C2" s="71" t="s">
        <v>313</v>
      </c>
      <c r="D2" s="71" t="s">
        <v>313</v>
      </c>
      <c r="E2" s="71" t="s">
        <v>313</v>
      </c>
      <c r="F2" s="71" t="s">
        <v>313</v>
      </c>
      <c r="G2" s="71" t="s">
        <v>313</v>
      </c>
      <c r="H2" s="71" t="s">
        <v>313</v>
      </c>
      <c r="I2" s="71" t="s">
        <v>313</v>
      </c>
      <c r="J2" s="71" t="s">
        <v>313</v>
      </c>
      <c r="K2" s="71" t="s">
        <v>313</v>
      </c>
      <c r="L2" s="71" t="s">
        <v>313</v>
      </c>
      <c r="M2" s="71" t="s">
        <v>313</v>
      </c>
      <c r="N2" s="71" t="s">
        <v>313</v>
      </c>
      <c r="O2" s="71" t="s">
        <v>313</v>
      </c>
    </row>
    <row r="3" spans="1:15" x14ac:dyDescent="0.3">
      <c r="A3" s="72" t="s">
        <v>730</v>
      </c>
      <c r="B3" s="72" t="s">
        <v>248</v>
      </c>
      <c r="C3" s="73">
        <v>2435.67</v>
      </c>
      <c r="D3" s="73">
        <v>2261.69</v>
      </c>
      <c r="E3" s="73">
        <v>2435.66</v>
      </c>
      <c r="F3" s="73">
        <v>2435.66</v>
      </c>
      <c r="G3" s="73">
        <v>2435.66</v>
      </c>
      <c r="H3" s="73">
        <v>2435.66</v>
      </c>
      <c r="I3" s="73">
        <v>2435.66</v>
      </c>
      <c r="J3" s="73">
        <v>2435.66</v>
      </c>
      <c r="K3" s="73">
        <v>2435.66</v>
      </c>
      <c r="L3" s="73">
        <v>2435.66</v>
      </c>
      <c r="M3" s="73">
        <v>2435.66</v>
      </c>
      <c r="N3" s="73">
        <v>2435.66</v>
      </c>
      <c r="O3" s="74">
        <f>SUM(C3:N3)</f>
        <v>29053.96</v>
      </c>
    </row>
    <row r="4" spans="1:15" x14ac:dyDescent="0.3">
      <c r="A4" s="72" t="s">
        <v>731</v>
      </c>
      <c r="B4" s="72" t="s">
        <v>242</v>
      </c>
      <c r="C4" s="73">
        <v>2445.4299999999998</v>
      </c>
      <c r="D4" s="73">
        <v>2270.7600000000002</v>
      </c>
      <c r="E4" s="73">
        <v>2445.4299999999998</v>
      </c>
      <c r="F4" s="73">
        <v>2445.4299999999998</v>
      </c>
      <c r="G4" s="73">
        <v>2445.4299999999998</v>
      </c>
      <c r="H4" s="73">
        <v>2445.4299999999998</v>
      </c>
      <c r="I4" s="73">
        <v>2445.4299999999998</v>
      </c>
      <c r="J4" s="73">
        <v>2445.4299999999998</v>
      </c>
      <c r="K4" s="73">
        <v>2445.4299999999998</v>
      </c>
      <c r="L4" s="73">
        <v>2445.4299999999998</v>
      </c>
      <c r="M4" s="73">
        <v>2445.4299999999998</v>
      </c>
      <c r="N4" s="73">
        <v>2445.4299999999998</v>
      </c>
      <c r="O4" s="74">
        <f t="shared" ref="O4:O67" si="0">SUM(C4:N4)</f>
        <v>29170.49</v>
      </c>
    </row>
    <row r="5" spans="1:15" x14ac:dyDescent="0.3">
      <c r="A5" s="72" t="s">
        <v>732</v>
      </c>
      <c r="B5" s="72" t="s">
        <v>260</v>
      </c>
      <c r="C5" s="73">
        <v>2474.7399999999998</v>
      </c>
      <c r="D5" s="73">
        <v>2297.9699999999998</v>
      </c>
      <c r="E5" s="73">
        <v>2474.7399999999998</v>
      </c>
      <c r="F5" s="73">
        <v>2474.7399999999998</v>
      </c>
      <c r="G5" s="73">
        <v>2474.7399999999998</v>
      </c>
      <c r="H5" s="73">
        <v>2474.7399999999998</v>
      </c>
      <c r="I5" s="73">
        <v>2474.7399999999998</v>
      </c>
      <c r="J5" s="73">
        <v>2474.7399999999998</v>
      </c>
      <c r="K5" s="73">
        <v>2474.7399999999998</v>
      </c>
      <c r="L5" s="73">
        <v>2474.7399999999998</v>
      </c>
      <c r="M5" s="73">
        <v>2474.7399999999998</v>
      </c>
      <c r="N5" s="73">
        <v>2474.7399999999998</v>
      </c>
      <c r="O5" s="74">
        <f t="shared" si="0"/>
        <v>29520.109999999986</v>
      </c>
    </row>
    <row r="6" spans="1:15" x14ac:dyDescent="0.3">
      <c r="A6" s="72" t="s">
        <v>733</v>
      </c>
      <c r="B6" s="72" t="s">
        <v>62</v>
      </c>
      <c r="C6" s="73">
        <v>2474.7399999999998</v>
      </c>
      <c r="D6" s="73">
        <v>2297.9699999999998</v>
      </c>
      <c r="E6" s="73">
        <v>2474.7399999999998</v>
      </c>
      <c r="F6" s="73">
        <v>2474.7399999999998</v>
      </c>
      <c r="G6" s="73">
        <v>2474.7399999999998</v>
      </c>
      <c r="H6" s="73">
        <v>2474.7399999999998</v>
      </c>
      <c r="I6" s="73">
        <v>2474.7399999999998</v>
      </c>
      <c r="J6" s="73">
        <v>2474.7399999999998</v>
      </c>
      <c r="K6" s="73">
        <v>2474.7399999999998</v>
      </c>
      <c r="L6" s="73">
        <v>2474.7399999999998</v>
      </c>
      <c r="M6" s="73">
        <v>2474.7399999999998</v>
      </c>
      <c r="N6" s="73">
        <v>2474.7399999999998</v>
      </c>
      <c r="O6" s="74">
        <f t="shared" si="0"/>
        <v>29520.109999999986</v>
      </c>
    </row>
    <row r="7" spans="1:15" x14ac:dyDescent="0.3">
      <c r="A7" s="72" t="s">
        <v>734</v>
      </c>
      <c r="B7" s="72" t="s">
        <v>49</v>
      </c>
      <c r="C7" s="73">
        <v>2471.48</v>
      </c>
      <c r="D7" s="73">
        <v>2294.9499999999998</v>
      </c>
      <c r="E7" s="73">
        <v>2471.48</v>
      </c>
      <c r="F7" s="73">
        <v>2471.48</v>
      </c>
      <c r="G7" s="73">
        <v>2471.48</v>
      </c>
      <c r="H7" s="73">
        <v>2471.48</v>
      </c>
      <c r="I7" s="73">
        <v>2471.48</v>
      </c>
      <c r="J7" s="73">
        <v>2471.48</v>
      </c>
      <c r="K7" s="73">
        <v>2471.48</v>
      </c>
      <c r="L7" s="73">
        <v>2471.48</v>
      </c>
      <c r="M7" s="73">
        <v>2471.48</v>
      </c>
      <c r="N7" s="73">
        <v>2471.48</v>
      </c>
      <c r="O7" s="74">
        <f t="shared" si="0"/>
        <v>29481.229999999996</v>
      </c>
    </row>
    <row r="8" spans="1:15" x14ac:dyDescent="0.3">
      <c r="A8" s="72" t="s">
        <v>735</v>
      </c>
      <c r="B8" s="72" t="s">
        <v>259</v>
      </c>
      <c r="C8" s="73">
        <v>1227.5999999999999</v>
      </c>
      <c r="D8" s="73">
        <v>1139.9100000000001</v>
      </c>
      <c r="E8" s="73">
        <v>1227.5999999999999</v>
      </c>
      <c r="F8" s="73">
        <v>1227.5999999999999</v>
      </c>
      <c r="G8" s="73">
        <v>1227.5999999999999</v>
      </c>
      <c r="H8" s="73">
        <v>1227.5999999999999</v>
      </c>
      <c r="I8" s="73">
        <v>1227.5999999999999</v>
      </c>
      <c r="J8" s="73">
        <v>1227.5999999999999</v>
      </c>
      <c r="K8" s="73">
        <v>1227.5999999999999</v>
      </c>
      <c r="L8" s="73">
        <v>1227.5999999999999</v>
      </c>
      <c r="M8" s="73">
        <v>1227.5999999999999</v>
      </c>
      <c r="N8" s="73">
        <v>1227.5999999999999</v>
      </c>
      <c r="O8" s="74">
        <f t="shared" si="0"/>
        <v>14643.510000000002</v>
      </c>
    </row>
    <row r="9" spans="1:15" x14ac:dyDescent="0.3">
      <c r="A9" s="72" t="s">
        <v>736</v>
      </c>
      <c r="B9" s="72" t="s">
        <v>261</v>
      </c>
      <c r="C9" s="73">
        <v>1224.3399999999999</v>
      </c>
      <c r="D9" s="73">
        <v>1136.8900000000001</v>
      </c>
      <c r="E9" s="73">
        <v>1224.3399999999999</v>
      </c>
      <c r="F9" s="73">
        <v>1224.3399999999999</v>
      </c>
      <c r="G9" s="73">
        <v>1224.3399999999999</v>
      </c>
      <c r="H9" s="73">
        <v>1224.3399999999999</v>
      </c>
      <c r="I9" s="73">
        <v>1224.3399999999999</v>
      </c>
      <c r="J9" s="73">
        <v>1224.3399999999999</v>
      </c>
      <c r="K9" s="73">
        <v>1224.3399999999999</v>
      </c>
      <c r="L9" s="73">
        <v>1224.3399999999999</v>
      </c>
      <c r="M9" s="73">
        <v>1224.3399999999999</v>
      </c>
      <c r="N9" s="73">
        <v>1224.3399999999999</v>
      </c>
      <c r="O9" s="74">
        <f t="shared" si="0"/>
        <v>14604.630000000001</v>
      </c>
    </row>
    <row r="10" spans="1:15" x14ac:dyDescent="0.3">
      <c r="A10" s="72" t="s">
        <v>737</v>
      </c>
      <c r="B10" s="72" t="s">
        <v>286</v>
      </c>
      <c r="C10" s="73">
        <v>2474.7399999999998</v>
      </c>
      <c r="D10" s="73">
        <v>2297.9699999999998</v>
      </c>
      <c r="E10" s="73">
        <v>2474.7399999999998</v>
      </c>
      <c r="F10" s="73">
        <v>2474.7399999999998</v>
      </c>
      <c r="G10" s="73">
        <v>2474.7399999999998</v>
      </c>
      <c r="H10" s="73">
        <v>2474.7399999999998</v>
      </c>
      <c r="I10" s="73">
        <v>2474.7399999999998</v>
      </c>
      <c r="J10" s="73">
        <v>2474.7399999999998</v>
      </c>
      <c r="K10" s="73">
        <v>2474.7399999999998</v>
      </c>
      <c r="L10" s="73">
        <v>2474.7399999999998</v>
      </c>
      <c r="M10" s="73">
        <v>2474.7399999999998</v>
      </c>
      <c r="N10" s="73">
        <v>2474.7399999999998</v>
      </c>
      <c r="O10" s="74">
        <f t="shared" si="0"/>
        <v>29520.109999999986</v>
      </c>
    </row>
    <row r="11" spans="1:15" x14ac:dyDescent="0.3">
      <c r="A11" s="72" t="s">
        <v>738</v>
      </c>
      <c r="B11" s="72" t="s">
        <v>46</v>
      </c>
      <c r="C11" s="73">
        <v>1227.5999999999999</v>
      </c>
      <c r="D11" s="73">
        <v>1139.9100000000001</v>
      </c>
      <c r="E11" s="73">
        <v>1227.5999999999999</v>
      </c>
      <c r="F11" s="73">
        <v>1227.5999999999999</v>
      </c>
      <c r="G11" s="73">
        <v>1227.5999999999999</v>
      </c>
      <c r="H11" s="73">
        <v>1227.5999999999999</v>
      </c>
      <c r="I11" s="73">
        <v>1227.5999999999999</v>
      </c>
      <c r="J11" s="73">
        <v>1227.5999999999999</v>
      </c>
      <c r="K11" s="73">
        <v>1227.5999999999999</v>
      </c>
      <c r="L11" s="73">
        <v>1227.5999999999999</v>
      </c>
      <c r="M11" s="73">
        <v>1227.5999999999999</v>
      </c>
      <c r="N11" s="73">
        <v>1227.5999999999999</v>
      </c>
      <c r="O11" s="74">
        <f t="shared" si="0"/>
        <v>14643.510000000002</v>
      </c>
    </row>
    <row r="12" spans="1:15" x14ac:dyDescent="0.3">
      <c r="A12" s="72" t="s">
        <v>739</v>
      </c>
      <c r="B12" s="72" t="s">
        <v>61</v>
      </c>
      <c r="C12" s="73">
        <v>1921.18</v>
      </c>
      <c r="D12" s="73">
        <v>1783.95</v>
      </c>
      <c r="E12" s="73">
        <v>1921.18</v>
      </c>
      <c r="F12" s="73">
        <v>1921.18</v>
      </c>
      <c r="G12" s="73">
        <v>1921.18</v>
      </c>
      <c r="H12" s="73">
        <v>1921.18</v>
      </c>
      <c r="I12" s="73">
        <v>1921.18</v>
      </c>
      <c r="J12" s="73">
        <v>1921.18</v>
      </c>
      <c r="K12" s="73">
        <v>1921.18</v>
      </c>
      <c r="L12" s="73">
        <v>1921.18</v>
      </c>
      <c r="M12" s="73">
        <v>1921.18</v>
      </c>
      <c r="N12" s="73">
        <v>1921.18</v>
      </c>
      <c r="O12" s="74">
        <f t="shared" si="0"/>
        <v>22916.93</v>
      </c>
    </row>
    <row r="13" spans="1:15" x14ac:dyDescent="0.3">
      <c r="A13" s="72" t="s">
        <v>740</v>
      </c>
      <c r="B13" s="72" t="s">
        <v>243</v>
      </c>
      <c r="C13" s="73">
        <v>1230.8599999999999</v>
      </c>
      <c r="D13" s="73">
        <v>1142.94</v>
      </c>
      <c r="E13" s="73">
        <v>1230.8599999999999</v>
      </c>
      <c r="F13" s="73">
        <v>1230.8599999999999</v>
      </c>
      <c r="G13" s="73">
        <v>1230.8599999999999</v>
      </c>
      <c r="H13" s="73">
        <v>1230.8599999999999</v>
      </c>
      <c r="I13" s="73">
        <v>1230.8599999999999</v>
      </c>
      <c r="J13" s="73">
        <v>1230.8599999999999</v>
      </c>
      <c r="K13" s="73">
        <v>1230.8599999999999</v>
      </c>
      <c r="L13" s="73">
        <v>1230.8599999999999</v>
      </c>
      <c r="M13" s="73">
        <v>1230.8599999999999</v>
      </c>
      <c r="N13" s="73">
        <v>1230.8599999999999</v>
      </c>
      <c r="O13" s="74">
        <f t="shared" si="0"/>
        <v>14682.400000000001</v>
      </c>
    </row>
    <row r="14" spans="1:15" x14ac:dyDescent="0.3">
      <c r="A14" s="72" t="s">
        <v>741</v>
      </c>
      <c r="B14" s="72" t="s">
        <v>215</v>
      </c>
      <c r="C14" s="73">
        <v>1227.5999999999999</v>
      </c>
      <c r="D14" s="73">
        <v>1139.9100000000001</v>
      </c>
      <c r="E14" s="73">
        <v>1227.5999999999999</v>
      </c>
      <c r="F14" s="73">
        <v>1227.5999999999999</v>
      </c>
      <c r="G14" s="73">
        <v>1227.5999999999999</v>
      </c>
      <c r="H14" s="73">
        <v>1227.5999999999999</v>
      </c>
      <c r="I14" s="73">
        <v>1227.5999999999999</v>
      </c>
      <c r="J14" s="73">
        <v>1227.5999999999999</v>
      </c>
      <c r="K14" s="73">
        <v>1227.5999999999999</v>
      </c>
      <c r="L14" s="73">
        <v>1227.5999999999999</v>
      </c>
      <c r="M14" s="73">
        <v>1227.5999999999999</v>
      </c>
      <c r="N14" s="73">
        <v>1227.5999999999999</v>
      </c>
      <c r="O14" s="74">
        <f t="shared" si="0"/>
        <v>14643.510000000002</v>
      </c>
    </row>
    <row r="15" spans="1:15" x14ac:dyDescent="0.3">
      <c r="A15" s="72" t="s">
        <v>742</v>
      </c>
      <c r="B15" s="72" t="s">
        <v>287</v>
      </c>
      <c r="C15" s="73">
        <v>1227.5999999999999</v>
      </c>
      <c r="D15" s="73">
        <v>1139.9100000000001</v>
      </c>
      <c r="E15" s="73">
        <v>1227.5999999999999</v>
      </c>
      <c r="F15" s="73">
        <v>1227.5999999999999</v>
      </c>
      <c r="G15" s="73">
        <v>1227.5999999999999</v>
      </c>
      <c r="H15" s="73">
        <v>1227.5999999999999</v>
      </c>
      <c r="I15" s="73">
        <v>1227.5999999999999</v>
      </c>
      <c r="J15" s="73">
        <v>1227.5999999999999</v>
      </c>
      <c r="K15" s="73">
        <v>1227.5999999999999</v>
      </c>
      <c r="L15" s="73">
        <v>1227.5999999999999</v>
      </c>
      <c r="M15" s="73">
        <v>1227.5999999999999</v>
      </c>
      <c r="N15" s="73">
        <v>1227.5999999999999</v>
      </c>
      <c r="O15" s="74">
        <f t="shared" si="0"/>
        <v>14643.510000000002</v>
      </c>
    </row>
    <row r="16" spans="1:15" x14ac:dyDescent="0.3">
      <c r="A16" s="72" t="s">
        <v>743</v>
      </c>
      <c r="B16" s="72" t="s">
        <v>264</v>
      </c>
      <c r="C16" s="73">
        <v>2468.2199999999998</v>
      </c>
      <c r="D16" s="73">
        <v>2291.92</v>
      </c>
      <c r="E16" s="73">
        <v>2468.2199999999998</v>
      </c>
      <c r="F16" s="73">
        <v>2468.2199999999998</v>
      </c>
      <c r="G16" s="73">
        <v>2468.2199999999998</v>
      </c>
      <c r="H16" s="73">
        <v>2468.2199999999998</v>
      </c>
      <c r="I16" s="73">
        <v>2468.2199999999998</v>
      </c>
      <c r="J16" s="73">
        <v>2468.2199999999998</v>
      </c>
      <c r="K16" s="73">
        <v>2468.2199999999998</v>
      </c>
      <c r="L16" s="73">
        <v>2468.2199999999998</v>
      </c>
      <c r="M16" s="73">
        <v>2468.2199999999998</v>
      </c>
      <c r="N16" s="73">
        <v>2468.2199999999998</v>
      </c>
      <c r="O16" s="74">
        <f t="shared" si="0"/>
        <v>29442.340000000004</v>
      </c>
    </row>
    <row r="17" spans="1:15" x14ac:dyDescent="0.3">
      <c r="A17" s="72" t="s">
        <v>744</v>
      </c>
      <c r="B17" s="72" t="s">
        <v>291</v>
      </c>
      <c r="C17" s="73">
        <v>1227.5999999999999</v>
      </c>
      <c r="D17" s="73">
        <v>1139.9100000000001</v>
      </c>
      <c r="E17" s="73">
        <v>1227.5999999999999</v>
      </c>
      <c r="F17" s="73">
        <v>1227.5999999999999</v>
      </c>
      <c r="G17" s="73">
        <v>1227.5999999999999</v>
      </c>
      <c r="H17" s="73">
        <v>1227.5999999999999</v>
      </c>
      <c r="I17" s="73">
        <v>1227.5999999999999</v>
      </c>
      <c r="J17" s="73">
        <v>1227.5999999999999</v>
      </c>
      <c r="K17" s="73">
        <v>1227.5999999999999</v>
      </c>
      <c r="L17" s="73">
        <v>1227.5999999999999</v>
      </c>
      <c r="M17" s="73">
        <v>1227.5999999999999</v>
      </c>
      <c r="N17" s="73">
        <v>1227.5999999999999</v>
      </c>
      <c r="O17" s="74">
        <f t="shared" si="0"/>
        <v>14643.510000000002</v>
      </c>
    </row>
    <row r="18" spans="1:15" x14ac:dyDescent="0.3">
      <c r="A18" s="72" t="s">
        <v>745</v>
      </c>
      <c r="B18" s="72" t="s">
        <v>132</v>
      </c>
      <c r="C18" s="73">
        <v>1227.5999999999999</v>
      </c>
      <c r="D18" s="73">
        <v>1139.9100000000001</v>
      </c>
      <c r="E18" s="73">
        <v>1227.5999999999999</v>
      </c>
      <c r="F18" s="73">
        <v>1227.5999999999999</v>
      </c>
      <c r="G18" s="73">
        <v>1227.5999999999999</v>
      </c>
      <c r="H18" s="73">
        <v>1227.5999999999999</v>
      </c>
      <c r="I18" s="73">
        <v>1227.5999999999999</v>
      </c>
      <c r="J18" s="73">
        <v>1227.5999999999999</v>
      </c>
      <c r="K18" s="73">
        <v>1227.5999999999999</v>
      </c>
      <c r="L18" s="73">
        <v>1227.5999999999999</v>
      </c>
      <c r="M18" s="73">
        <v>1227.5999999999999</v>
      </c>
      <c r="N18" s="73">
        <v>1227.5999999999999</v>
      </c>
      <c r="O18" s="74">
        <f t="shared" si="0"/>
        <v>14643.510000000002</v>
      </c>
    </row>
    <row r="19" spans="1:15" x14ac:dyDescent="0.3">
      <c r="A19" s="72" t="s">
        <v>746</v>
      </c>
      <c r="B19" s="72" t="s">
        <v>121</v>
      </c>
      <c r="C19" s="73">
        <v>2435.67</v>
      </c>
      <c r="D19" s="73">
        <v>2261.69</v>
      </c>
      <c r="E19" s="73">
        <v>2435.66</v>
      </c>
      <c r="F19" s="73">
        <v>2435.66</v>
      </c>
      <c r="G19" s="73">
        <v>2435.66</v>
      </c>
      <c r="H19" s="73">
        <v>2435.66</v>
      </c>
      <c r="I19" s="73">
        <v>2435.66</v>
      </c>
      <c r="J19" s="73">
        <v>2435.66</v>
      </c>
      <c r="K19" s="73">
        <v>2435.66</v>
      </c>
      <c r="L19" s="73">
        <v>2435.66</v>
      </c>
      <c r="M19" s="73">
        <v>2435.66</v>
      </c>
      <c r="N19" s="73">
        <v>2435.66</v>
      </c>
      <c r="O19" s="74">
        <f t="shared" si="0"/>
        <v>29053.96</v>
      </c>
    </row>
    <row r="20" spans="1:15" x14ac:dyDescent="0.3">
      <c r="A20" s="72" t="s">
        <v>747</v>
      </c>
      <c r="B20" s="72" t="s">
        <v>254</v>
      </c>
      <c r="C20" s="73">
        <v>1957</v>
      </c>
      <c r="D20" s="73">
        <v>1817.21</v>
      </c>
      <c r="E20" s="73">
        <v>1957</v>
      </c>
      <c r="F20" s="73">
        <v>1957</v>
      </c>
      <c r="G20" s="73">
        <v>1957</v>
      </c>
      <c r="H20" s="73">
        <v>1957</v>
      </c>
      <c r="I20" s="73">
        <v>1957</v>
      </c>
      <c r="J20" s="73">
        <v>1957</v>
      </c>
      <c r="K20" s="73">
        <v>1957</v>
      </c>
      <c r="L20" s="73">
        <v>1957</v>
      </c>
      <c r="M20" s="73">
        <v>1957</v>
      </c>
      <c r="N20" s="73">
        <v>1957</v>
      </c>
      <c r="O20" s="74">
        <f t="shared" si="0"/>
        <v>23344.21</v>
      </c>
    </row>
    <row r="21" spans="1:15" x14ac:dyDescent="0.3">
      <c r="A21" s="72" t="s">
        <v>748</v>
      </c>
      <c r="B21" s="72" t="s">
        <v>220</v>
      </c>
      <c r="C21" s="73">
        <v>2438.92</v>
      </c>
      <c r="D21" s="73">
        <v>2264.71</v>
      </c>
      <c r="E21" s="73">
        <v>2438.92</v>
      </c>
      <c r="F21" s="73">
        <v>2438.92</v>
      </c>
      <c r="G21" s="73">
        <v>2438.92</v>
      </c>
      <c r="H21" s="73">
        <v>2438.92</v>
      </c>
      <c r="I21" s="73">
        <v>2438.92</v>
      </c>
      <c r="J21" s="73">
        <v>2438.92</v>
      </c>
      <c r="K21" s="73">
        <v>2438.92</v>
      </c>
      <c r="L21" s="73">
        <v>2438.92</v>
      </c>
      <c r="M21" s="73">
        <v>2438.92</v>
      </c>
      <c r="N21" s="73">
        <v>2438.92</v>
      </c>
      <c r="O21" s="74">
        <f t="shared" si="0"/>
        <v>29092.829999999994</v>
      </c>
    </row>
    <row r="22" spans="1:15" x14ac:dyDescent="0.3">
      <c r="A22" s="72" t="s">
        <v>749</v>
      </c>
      <c r="B22" s="72" t="s">
        <v>270</v>
      </c>
      <c r="C22" s="73">
        <v>1657.42</v>
      </c>
      <c r="D22" s="73">
        <v>1539.03</v>
      </c>
      <c r="E22" s="73">
        <v>1657.42</v>
      </c>
      <c r="F22" s="73">
        <v>1657.42</v>
      </c>
      <c r="G22" s="73">
        <v>1657.42</v>
      </c>
      <c r="H22" s="73">
        <v>1657.42</v>
      </c>
      <c r="I22" s="73">
        <v>1657.42</v>
      </c>
      <c r="J22" s="73">
        <v>1657.42</v>
      </c>
      <c r="K22" s="73">
        <v>1657.42</v>
      </c>
      <c r="L22" s="73">
        <v>1657.42</v>
      </c>
      <c r="M22" s="73">
        <v>1657.42</v>
      </c>
      <c r="N22" s="73">
        <v>1657.42</v>
      </c>
      <c r="O22" s="74">
        <f t="shared" si="0"/>
        <v>19770.650000000001</v>
      </c>
    </row>
    <row r="23" spans="1:15" x14ac:dyDescent="0.3">
      <c r="A23" s="72" t="s">
        <v>750</v>
      </c>
      <c r="B23" s="72" t="s">
        <v>268</v>
      </c>
      <c r="C23" s="73">
        <v>2471.48</v>
      </c>
      <c r="D23" s="73">
        <v>2294.9499999999998</v>
      </c>
      <c r="E23" s="73">
        <v>2471.48</v>
      </c>
      <c r="F23" s="73">
        <v>2471.48</v>
      </c>
      <c r="G23" s="73">
        <v>2471.48</v>
      </c>
      <c r="H23" s="73">
        <v>2471.48</v>
      </c>
      <c r="I23" s="73">
        <v>2471.48</v>
      </c>
      <c r="J23" s="73">
        <v>2471.48</v>
      </c>
      <c r="K23" s="73">
        <v>2471.48</v>
      </c>
      <c r="L23" s="73">
        <v>2471.48</v>
      </c>
      <c r="M23" s="73">
        <v>2471.48</v>
      </c>
      <c r="N23" s="73">
        <v>2471.48</v>
      </c>
      <c r="O23" s="74">
        <f t="shared" si="0"/>
        <v>29481.229999999996</v>
      </c>
    </row>
    <row r="24" spans="1:15" x14ac:dyDescent="0.3">
      <c r="A24" s="72" t="s">
        <v>751</v>
      </c>
      <c r="B24" s="72" t="s">
        <v>231</v>
      </c>
      <c r="C24" s="73">
        <v>1670.45</v>
      </c>
      <c r="D24" s="73">
        <v>1551.13</v>
      </c>
      <c r="E24" s="73">
        <v>1670.45</v>
      </c>
      <c r="F24" s="73">
        <v>1670.45</v>
      </c>
      <c r="G24" s="73">
        <v>1670.45</v>
      </c>
      <c r="H24" s="73">
        <v>1670.45</v>
      </c>
      <c r="I24" s="73">
        <v>1670.45</v>
      </c>
      <c r="J24" s="73">
        <v>1670.45</v>
      </c>
      <c r="K24" s="73">
        <v>1670.45</v>
      </c>
      <c r="L24" s="73">
        <v>1670.45</v>
      </c>
      <c r="M24" s="73">
        <v>1670.45</v>
      </c>
      <c r="N24" s="73">
        <v>1670.45</v>
      </c>
      <c r="O24" s="74">
        <f t="shared" si="0"/>
        <v>19926.080000000005</v>
      </c>
    </row>
    <row r="25" spans="1:15" x14ac:dyDescent="0.3">
      <c r="A25" s="72" t="s">
        <v>752</v>
      </c>
      <c r="B25" s="72" t="s">
        <v>225</v>
      </c>
      <c r="C25" s="73">
        <v>1234.1099999999999</v>
      </c>
      <c r="D25" s="73">
        <v>1145.96</v>
      </c>
      <c r="E25" s="73">
        <v>1234.1099999999999</v>
      </c>
      <c r="F25" s="73">
        <v>1234.1099999999999</v>
      </c>
      <c r="G25" s="73">
        <v>1234.1099999999999</v>
      </c>
      <c r="H25" s="73">
        <v>1234.1099999999999</v>
      </c>
      <c r="I25" s="73">
        <v>1234.1099999999999</v>
      </c>
      <c r="J25" s="73">
        <v>1234.1099999999999</v>
      </c>
      <c r="K25" s="73">
        <v>1234.1099999999999</v>
      </c>
      <c r="L25" s="73">
        <v>1234.1099999999999</v>
      </c>
      <c r="M25" s="73">
        <v>1234.1099999999999</v>
      </c>
      <c r="N25" s="73">
        <v>1234.1099999999999</v>
      </c>
      <c r="O25" s="74">
        <f t="shared" si="0"/>
        <v>14721.170000000002</v>
      </c>
    </row>
    <row r="26" spans="1:15" x14ac:dyDescent="0.3">
      <c r="A26" s="72" t="s">
        <v>753</v>
      </c>
      <c r="B26" s="72" t="s">
        <v>262</v>
      </c>
      <c r="C26" s="73">
        <v>1667.2</v>
      </c>
      <c r="D26" s="73">
        <v>1548.11</v>
      </c>
      <c r="E26" s="73">
        <v>1667.19</v>
      </c>
      <c r="F26" s="73">
        <v>1667.19</v>
      </c>
      <c r="G26" s="73">
        <v>1667.19</v>
      </c>
      <c r="H26" s="73">
        <v>1667.19</v>
      </c>
      <c r="I26" s="73">
        <v>1667.19</v>
      </c>
      <c r="J26" s="73">
        <v>1667.19</v>
      </c>
      <c r="K26" s="73">
        <v>1667.19</v>
      </c>
      <c r="L26" s="73">
        <v>1667.19</v>
      </c>
      <c r="M26" s="73">
        <v>1667.19</v>
      </c>
      <c r="N26" s="73">
        <v>1667.19</v>
      </c>
      <c r="O26" s="74">
        <f t="shared" si="0"/>
        <v>19887.21</v>
      </c>
    </row>
    <row r="27" spans="1:15" x14ac:dyDescent="0.3">
      <c r="A27" s="72" t="s">
        <v>754</v>
      </c>
      <c r="B27" s="72" t="s">
        <v>290</v>
      </c>
      <c r="C27" s="73">
        <v>2481.25</v>
      </c>
      <c r="D27" s="73">
        <v>2304.02</v>
      </c>
      <c r="E27" s="73">
        <v>2481.25</v>
      </c>
      <c r="F27" s="73">
        <v>2481.25</v>
      </c>
      <c r="G27" s="73">
        <v>2481.25</v>
      </c>
      <c r="H27" s="73">
        <v>2481.25</v>
      </c>
      <c r="I27" s="73">
        <v>2481.25</v>
      </c>
      <c r="J27" s="73">
        <v>2481.25</v>
      </c>
      <c r="K27" s="73">
        <v>2481.25</v>
      </c>
      <c r="L27" s="73">
        <v>2481.25</v>
      </c>
      <c r="M27" s="73">
        <v>2481.25</v>
      </c>
      <c r="N27" s="73">
        <v>2481.25</v>
      </c>
      <c r="O27" s="74">
        <f t="shared" si="0"/>
        <v>29597.77</v>
      </c>
    </row>
    <row r="28" spans="1:15" x14ac:dyDescent="0.3">
      <c r="A28" s="72" t="s">
        <v>755</v>
      </c>
      <c r="B28" s="72" t="s">
        <v>252</v>
      </c>
      <c r="C28" s="73">
        <v>1230.8599999999999</v>
      </c>
      <c r="D28" s="73">
        <v>1142.94</v>
      </c>
      <c r="E28" s="73">
        <v>1230.8599999999999</v>
      </c>
      <c r="F28" s="73">
        <v>1230.8599999999999</v>
      </c>
      <c r="G28" s="73">
        <v>1230.8599999999999</v>
      </c>
      <c r="H28" s="73">
        <v>1230.8599999999999</v>
      </c>
      <c r="I28" s="73">
        <v>1230.8599999999999</v>
      </c>
      <c r="J28" s="73">
        <v>1230.8599999999999</v>
      </c>
      <c r="K28" s="73">
        <v>1230.8599999999999</v>
      </c>
      <c r="L28" s="73">
        <v>1230.8599999999999</v>
      </c>
      <c r="M28" s="73">
        <v>1230.8599999999999</v>
      </c>
      <c r="N28" s="73">
        <v>1230.8599999999999</v>
      </c>
      <c r="O28" s="74">
        <f t="shared" si="0"/>
        <v>14682.400000000001</v>
      </c>
    </row>
    <row r="29" spans="1:15" x14ac:dyDescent="0.3">
      <c r="A29" s="72" t="s">
        <v>756</v>
      </c>
      <c r="B29" s="72" t="s">
        <v>277</v>
      </c>
      <c r="C29" s="73">
        <v>2471.48</v>
      </c>
      <c r="D29" s="73">
        <v>2294.9499999999998</v>
      </c>
      <c r="E29" s="73">
        <v>2471.48</v>
      </c>
      <c r="F29" s="73">
        <v>2471.48</v>
      </c>
      <c r="G29" s="73">
        <v>2471.48</v>
      </c>
      <c r="H29" s="73">
        <v>2471.48</v>
      </c>
      <c r="I29" s="73">
        <v>2471.48</v>
      </c>
      <c r="J29" s="73">
        <v>2471.48</v>
      </c>
      <c r="K29" s="73">
        <v>2471.48</v>
      </c>
      <c r="L29" s="73">
        <v>2471.48</v>
      </c>
      <c r="M29" s="73">
        <v>2471.48</v>
      </c>
      <c r="N29" s="73">
        <v>2471.48</v>
      </c>
      <c r="O29" s="74">
        <f t="shared" si="0"/>
        <v>29481.229999999996</v>
      </c>
    </row>
    <row r="30" spans="1:15" x14ac:dyDescent="0.3">
      <c r="A30" s="72" t="s">
        <v>757</v>
      </c>
      <c r="B30" s="72" t="s">
        <v>63</v>
      </c>
      <c r="C30" s="73">
        <v>1224.3399999999999</v>
      </c>
      <c r="D30" s="73">
        <v>1136.8900000000001</v>
      </c>
      <c r="E30" s="73">
        <v>1224.3399999999999</v>
      </c>
      <c r="F30" s="73">
        <v>1224.3399999999999</v>
      </c>
      <c r="G30" s="73">
        <v>1224.3399999999999</v>
      </c>
      <c r="H30" s="73">
        <v>1224.3399999999999</v>
      </c>
      <c r="I30" s="73">
        <v>1224.3399999999999</v>
      </c>
      <c r="J30" s="73">
        <v>1224.3399999999999</v>
      </c>
      <c r="K30" s="73">
        <v>1224.3399999999999</v>
      </c>
      <c r="L30" s="73">
        <v>1224.3399999999999</v>
      </c>
      <c r="M30" s="73">
        <v>1224.3399999999999</v>
      </c>
      <c r="N30" s="73">
        <v>1224.3399999999999</v>
      </c>
      <c r="O30" s="74">
        <f t="shared" si="0"/>
        <v>14604.630000000001</v>
      </c>
    </row>
    <row r="31" spans="1:15" x14ac:dyDescent="0.3">
      <c r="A31" s="72" t="s">
        <v>758</v>
      </c>
      <c r="B31" s="72" t="s">
        <v>246</v>
      </c>
      <c r="C31" s="73">
        <v>2432.4</v>
      </c>
      <c r="D31" s="73">
        <v>2258.66</v>
      </c>
      <c r="E31" s="73">
        <v>2432.41</v>
      </c>
      <c r="F31" s="73">
        <v>2432.41</v>
      </c>
      <c r="G31" s="73">
        <v>2432.41</v>
      </c>
      <c r="H31" s="73">
        <v>2432.41</v>
      </c>
      <c r="I31" s="73">
        <v>2432.41</v>
      </c>
      <c r="J31" s="73">
        <v>2432.41</v>
      </c>
      <c r="K31" s="73">
        <v>2432.41</v>
      </c>
      <c r="L31" s="73">
        <v>2432.41</v>
      </c>
      <c r="M31" s="73">
        <v>2432.41</v>
      </c>
      <c r="N31" s="73">
        <v>2432.41</v>
      </c>
      <c r="O31" s="74">
        <f t="shared" si="0"/>
        <v>29015.16</v>
      </c>
    </row>
    <row r="32" spans="1:15" x14ac:dyDescent="0.3">
      <c r="A32" s="72" t="s">
        <v>759</v>
      </c>
      <c r="B32" s="72" t="s">
        <v>233</v>
      </c>
      <c r="C32" s="73">
        <v>2432.4</v>
      </c>
      <c r="D32" s="73">
        <v>2258.66</v>
      </c>
      <c r="E32" s="73">
        <v>2432.41</v>
      </c>
      <c r="F32" s="73">
        <v>2432.41</v>
      </c>
      <c r="G32" s="73">
        <v>2432.41</v>
      </c>
      <c r="H32" s="73">
        <v>2432.41</v>
      </c>
      <c r="I32" s="73">
        <v>2432.41</v>
      </c>
      <c r="J32" s="73">
        <v>2432.41</v>
      </c>
      <c r="K32" s="73">
        <v>2432.41</v>
      </c>
      <c r="L32" s="73">
        <v>2432.41</v>
      </c>
      <c r="M32" s="73">
        <v>2432.41</v>
      </c>
      <c r="N32" s="73">
        <v>2432.41</v>
      </c>
      <c r="O32" s="74">
        <f t="shared" si="0"/>
        <v>29015.16</v>
      </c>
    </row>
    <row r="33" spans="1:15" x14ac:dyDescent="0.3">
      <c r="A33" s="72" t="s">
        <v>760</v>
      </c>
      <c r="B33" s="72" t="s">
        <v>77</v>
      </c>
      <c r="C33" s="73">
        <v>2442.17</v>
      </c>
      <c r="D33" s="73">
        <v>2267.73</v>
      </c>
      <c r="E33" s="73">
        <v>2442.17</v>
      </c>
      <c r="F33" s="73">
        <v>2442.17</v>
      </c>
      <c r="G33" s="73">
        <v>2442.17</v>
      </c>
      <c r="H33" s="73">
        <v>2442.17</v>
      </c>
      <c r="I33" s="73">
        <v>2442.17</v>
      </c>
      <c r="J33" s="73">
        <v>2442.17</v>
      </c>
      <c r="K33" s="73">
        <v>2442.17</v>
      </c>
      <c r="L33" s="73">
        <v>2442.17</v>
      </c>
      <c r="M33" s="73">
        <v>2442.17</v>
      </c>
      <c r="N33" s="73">
        <v>2442.17</v>
      </c>
      <c r="O33" s="74">
        <f t="shared" si="0"/>
        <v>29131.599999999991</v>
      </c>
    </row>
    <row r="34" spans="1:15" x14ac:dyDescent="0.3">
      <c r="A34" s="72" t="s">
        <v>761</v>
      </c>
      <c r="B34" s="72" t="s">
        <v>284</v>
      </c>
      <c r="C34" s="73">
        <v>1663.93</v>
      </c>
      <c r="D34" s="73">
        <v>1545.08</v>
      </c>
      <c r="E34" s="73">
        <v>1663.93</v>
      </c>
      <c r="F34" s="73">
        <v>1663.93</v>
      </c>
      <c r="G34" s="73">
        <v>1663.93</v>
      </c>
      <c r="H34" s="73">
        <v>1663.93</v>
      </c>
      <c r="I34" s="73">
        <v>1663.93</v>
      </c>
      <c r="J34" s="73">
        <v>1663.93</v>
      </c>
      <c r="K34" s="73">
        <v>1663.93</v>
      </c>
      <c r="L34" s="73">
        <v>1663.93</v>
      </c>
      <c r="M34" s="73">
        <v>1663.93</v>
      </c>
      <c r="N34" s="73">
        <v>1663.93</v>
      </c>
      <c r="O34" s="74">
        <f t="shared" si="0"/>
        <v>19848.310000000001</v>
      </c>
    </row>
    <row r="35" spans="1:15" x14ac:dyDescent="0.3">
      <c r="A35" s="72" t="s">
        <v>762</v>
      </c>
      <c r="B35" s="72" t="s">
        <v>37</v>
      </c>
      <c r="C35" s="73">
        <v>1230.8599999999999</v>
      </c>
      <c r="D35" s="73">
        <v>1142.94</v>
      </c>
      <c r="E35" s="73">
        <v>1230.8599999999999</v>
      </c>
      <c r="F35" s="73">
        <v>1230.8599999999999</v>
      </c>
      <c r="G35" s="73">
        <v>1230.8599999999999</v>
      </c>
      <c r="H35" s="73">
        <v>1230.8599999999999</v>
      </c>
      <c r="I35" s="73">
        <v>1230.8599999999999</v>
      </c>
      <c r="J35" s="73">
        <v>1230.8599999999999</v>
      </c>
      <c r="K35" s="73">
        <v>1230.8599999999999</v>
      </c>
      <c r="L35" s="73">
        <v>1230.8599999999999</v>
      </c>
      <c r="M35" s="73">
        <v>1230.8599999999999</v>
      </c>
      <c r="N35" s="73">
        <v>1230.8599999999999</v>
      </c>
      <c r="O35" s="74">
        <f t="shared" si="0"/>
        <v>14682.400000000001</v>
      </c>
    </row>
    <row r="36" spans="1:15" x14ac:dyDescent="0.3">
      <c r="A36" s="72" t="s">
        <v>763</v>
      </c>
      <c r="B36" s="72" t="s">
        <v>265</v>
      </c>
      <c r="C36" s="73">
        <v>1224.3399999999999</v>
      </c>
      <c r="D36" s="73">
        <v>1136.8900000000001</v>
      </c>
      <c r="E36" s="73">
        <v>1224.3399999999999</v>
      </c>
      <c r="F36" s="73">
        <v>1224.3399999999999</v>
      </c>
      <c r="G36" s="73">
        <v>1224.3399999999999</v>
      </c>
      <c r="H36" s="73">
        <v>1224.3399999999999</v>
      </c>
      <c r="I36" s="73">
        <v>1224.3399999999999</v>
      </c>
      <c r="J36" s="73">
        <v>1224.3399999999999</v>
      </c>
      <c r="K36" s="73">
        <v>1224.3399999999999</v>
      </c>
      <c r="L36" s="73">
        <v>1224.3399999999999</v>
      </c>
      <c r="M36" s="73">
        <v>1224.3399999999999</v>
      </c>
      <c r="N36" s="73">
        <v>1224.3399999999999</v>
      </c>
      <c r="O36" s="74">
        <f t="shared" si="0"/>
        <v>14604.630000000001</v>
      </c>
    </row>
    <row r="37" spans="1:15" x14ac:dyDescent="0.3">
      <c r="A37" s="72" t="s">
        <v>764</v>
      </c>
      <c r="B37" s="72" t="s">
        <v>59</v>
      </c>
      <c r="C37" s="73">
        <v>1224.3399999999999</v>
      </c>
      <c r="D37" s="73">
        <v>1136.8900000000001</v>
      </c>
      <c r="E37" s="73">
        <v>1224.3399999999999</v>
      </c>
      <c r="F37" s="73">
        <v>1224.3399999999999</v>
      </c>
      <c r="G37" s="73">
        <v>1224.3399999999999</v>
      </c>
      <c r="H37" s="73">
        <v>1224.3399999999999</v>
      </c>
      <c r="I37" s="73">
        <v>1224.3399999999999</v>
      </c>
      <c r="J37" s="73">
        <v>1224.3399999999999</v>
      </c>
      <c r="K37" s="73">
        <v>1224.3399999999999</v>
      </c>
      <c r="L37" s="73">
        <v>1224.3399999999999</v>
      </c>
      <c r="M37" s="73">
        <v>1224.3399999999999</v>
      </c>
      <c r="N37" s="73">
        <v>1224.3399999999999</v>
      </c>
      <c r="O37" s="74">
        <f t="shared" si="0"/>
        <v>14604.630000000001</v>
      </c>
    </row>
    <row r="38" spans="1:15" x14ac:dyDescent="0.3">
      <c r="A38" s="72" t="s">
        <v>765</v>
      </c>
      <c r="B38" s="72" t="s">
        <v>52</v>
      </c>
      <c r="C38" s="73">
        <v>1921.18</v>
      </c>
      <c r="D38" s="73">
        <v>1783.95</v>
      </c>
      <c r="E38" s="73">
        <v>1921.18</v>
      </c>
      <c r="F38" s="73">
        <v>1921.18</v>
      </c>
      <c r="G38" s="73">
        <v>1921.18</v>
      </c>
      <c r="H38" s="73">
        <v>1921.18</v>
      </c>
      <c r="I38" s="73">
        <v>1921.18</v>
      </c>
      <c r="J38" s="73">
        <v>1921.18</v>
      </c>
      <c r="K38" s="73">
        <v>1921.18</v>
      </c>
      <c r="L38" s="73">
        <v>1921.18</v>
      </c>
      <c r="M38" s="73">
        <v>1921.18</v>
      </c>
      <c r="N38" s="73">
        <v>1921.18</v>
      </c>
      <c r="O38" s="74">
        <f t="shared" si="0"/>
        <v>22916.93</v>
      </c>
    </row>
    <row r="39" spans="1:15" x14ac:dyDescent="0.3">
      <c r="A39" s="72" t="s">
        <v>766</v>
      </c>
      <c r="B39" s="72" t="s">
        <v>170</v>
      </c>
      <c r="C39" s="73">
        <v>2442.17</v>
      </c>
      <c r="D39" s="73">
        <v>2267.73</v>
      </c>
      <c r="E39" s="73">
        <v>2442.17</v>
      </c>
      <c r="F39" s="73">
        <v>2442.17</v>
      </c>
      <c r="G39" s="73">
        <v>2442.17</v>
      </c>
      <c r="H39" s="73">
        <v>2442.17</v>
      </c>
      <c r="I39" s="73">
        <v>2442.17</v>
      </c>
      <c r="J39" s="73">
        <v>2442.17</v>
      </c>
      <c r="K39" s="73">
        <v>2442.17</v>
      </c>
      <c r="L39" s="73">
        <v>2442.17</v>
      </c>
      <c r="M39" s="73">
        <v>2442.17</v>
      </c>
      <c r="N39" s="73">
        <v>2442.17</v>
      </c>
      <c r="O39" s="74">
        <f t="shared" si="0"/>
        <v>29131.599999999991</v>
      </c>
    </row>
    <row r="40" spans="1:15" x14ac:dyDescent="0.3">
      <c r="A40" s="72" t="s">
        <v>767</v>
      </c>
      <c r="B40" s="72" t="s">
        <v>148</v>
      </c>
      <c r="C40" s="73">
        <v>1663.93</v>
      </c>
      <c r="D40" s="73">
        <v>1545.08</v>
      </c>
      <c r="E40" s="73">
        <v>1663.93</v>
      </c>
      <c r="F40" s="73">
        <v>1663.93</v>
      </c>
      <c r="G40" s="73">
        <v>1663.93</v>
      </c>
      <c r="H40" s="73">
        <v>1663.93</v>
      </c>
      <c r="I40" s="73">
        <v>1663.93</v>
      </c>
      <c r="J40" s="73">
        <v>1663.93</v>
      </c>
      <c r="K40" s="73">
        <v>1663.93</v>
      </c>
      <c r="L40" s="73">
        <v>1663.93</v>
      </c>
      <c r="M40" s="73">
        <v>1663.93</v>
      </c>
      <c r="N40" s="73">
        <v>1663.93</v>
      </c>
      <c r="O40" s="74">
        <f t="shared" si="0"/>
        <v>19848.310000000001</v>
      </c>
    </row>
    <row r="41" spans="1:15" x14ac:dyDescent="0.3">
      <c r="A41" s="72" t="s">
        <v>768</v>
      </c>
      <c r="B41" s="72" t="s">
        <v>47</v>
      </c>
      <c r="C41" s="73">
        <v>1663.93</v>
      </c>
      <c r="D41" s="73">
        <v>1545.08</v>
      </c>
      <c r="E41" s="73">
        <v>1663.93</v>
      </c>
      <c r="F41" s="73">
        <v>1663.93</v>
      </c>
      <c r="G41" s="73">
        <v>1663.93</v>
      </c>
      <c r="H41" s="73">
        <v>1663.93</v>
      </c>
      <c r="I41" s="73">
        <v>1663.93</v>
      </c>
      <c r="J41" s="73">
        <v>1663.93</v>
      </c>
      <c r="K41" s="73">
        <v>1663.93</v>
      </c>
      <c r="L41" s="73">
        <v>1663.93</v>
      </c>
      <c r="M41" s="73">
        <v>1663.93</v>
      </c>
      <c r="N41" s="73">
        <v>1663.93</v>
      </c>
      <c r="O41" s="74">
        <f t="shared" si="0"/>
        <v>19848.310000000001</v>
      </c>
    </row>
    <row r="42" spans="1:15" x14ac:dyDescent="0.3">
      <c r="A42" s="72" t="s">
        <v>769</v>
      </c>
      <c r="B42" s="72" t="s">
        <v>266</v>
      </c>
      <c r="C42" s="73">
        <v>1663.93</v>
      </c>
      <c r="D42" s="73">
        <v>1545.08</v>
      </c>
      <c r="E42" s="73">
        <v>1663.93</v>
      </c>
      <c r="F42" s="73">
        <v>1663.93</v>
      </c>
      <c r="G42" s="73">
        <v>1663.93</v>
      </c>
      <c r="H42" s="73">
        <v>1663.93</v>
      </c>
      <c r="I42" s="73">
        <v>1663.93</v>
      </c>
      <c r="J42" s="73">
        <v>1663.93</v>
      </c>
      <c r="K42" s="73">
        <v>1663.93</v>
      </c>
      <c r="L42" s="73">
        <v>1663.93</v>
      </c>
      <c r="M42" s="73">
        <v>1663.93</v>
      </c>
      <c r="N42" s="73">
        <v>1663.93</v>
      </c>
      <c r="O42" s="74">
        <f t="shared" si="0"/>
        <v>19848.310000000001</v>
      </c>
    </row>
    <row r="43" spans="1:15" x14ac:dyDescent="0.3">
      <c r="A43" s="72" t="s">
        <v>770</v>
      </c>
      <c r="B43" s="72" t="s">
        <v>273</v>
      </c>
      <c r="C43" s="73">
        <v>2474.7399999999998</v>
      </c>
      <c r="D43" s="73">
        <v>2297.9699999999998</v>
      </c>
      <c r="E43" s="73">
        <v>2474.7399999999998</v>
      </c>
      <c r="F43" s="73">
        <v>2474.7399999999998</v>
      </c>
      <c r="G43" s="73">
        <v>2474.7399999999998</v>
      </c>
      <c r="H43" s="73">
        <v>2474.7399999999998</v>
      </c>
      <c r="I43" s="73">
        <v>2474.7399999999998</v>
      </c>
      <c r="J43" s="73">
        <v>2474.7399999999998</v>
      </c>
      <c r="K43" s="73">
        <v>2474.7399999999998</v>
      </c>
      <c r="L43" s="73">
        <v>2474.7399999999998</v>
      </c>
      <c r="M43" s="73">
        <v>2474.7399999999998</v>
      </c>
      <c r="N43" s="73">
        <v>2474.7399999999998</v>
      </c>
      <c r="O43" s="74">
        <f t="shared" si="0"/>
        <v>29520.109999999986</v>
      </c>
    </row>
    <row r="44" spans="1:15" x14ac:dyDescent="0.3">
      <c r="A44" s="72" t="s">
        <v>771</v>
      </c>
      <c r="B44" s="72" t="s">
        <v>275</v>
      </c>
      <c r="C44" s="73">
        <v>1663.93</v>
      </c>
      <c r="D44" s="73">
        <v>1545.08</v>
      </c>
      <c r="E44" s="73">
        <v>1663.93</v>
      </c>
      <c r="F44" s="73">
        <v>1663.93</v>
      </c>
      <c r="G44" s="73">
        <v>1663.93</v>
      </c>
      <c r="H44" s="73">
        <v>1663.93</v>
      </c>
      <c r="I44" s="73">
        <v>1663.93</v>
      </c>
      <c r="J44" s="73">
        <v>1663.93</v>
      </c>
      <c r="K44" s="73">
        <v>1663.93</v>
      </c>
      <c r="L44" s="73">
        <v>1663.93</v>
      </c>
      <c r="M44" s="73">
        <v>1663.93</v>
      </c>
      <c r="N44" s="73">
        <v>1663.93</v>
      </c>
      <c r="O44" s="74">
        <f t="shared" si="0"/>
        <v>19848.310000000001</v>
      </c>
    </row>
    <row r="45" spans="1:15" x14ac:dyDescent="0.3">
      <c r="A45" s="72" t="s">
        <v>772</v>
      </c>
      <c r="B45" s="72" t="s">
        <v>234</v>
      </c>
      <c r="C45" s="73">
        <v>1230.8599999999999</v>
      </c>
      <c r="D45" s="73">
        <v>1142.94</v>
      </c>
      <c r="E45" s="73">
        <v>1230.8599999999999</v>
      </c>
      <c r="F45" s="73">
        <v>1230.8599999999999</v>
      </c>
      <c r="G45" s="73">
        <v>1230.8599999999999</v>
      </c>
      <c r="H45" s="73">
        <v>1230.8599999999999</v>
      </c>
      <c r="I45" s="73">
        <v>1230.8599999999999</v>
      </c>
      <c r="J45" s="73">
        <v>1230.8599999999999</v>
      </c>
      <c r="K45" s="73">
        <v>1230.8599999999999</v>
      </c>
      <c r="L45" s="73">
        <v>1230.8599999999999</v>
      </c>
      <c r="M45" s="73">
        <v>1230.8599999999999</v>
      </c>
      <c r="N45" s="73">
        <v>1230.8599999999999</v>
      </c>
      <c r="O45" s="74">
        <f t="shared" si="0"/>
        <v>14682.400000000001</v>
      </c>
    </row>
    <row r="46" spans="1:15" x14ac:dyDescent="0.3">
      <c r="A46" s="72" t="s">
        <v>773</v>
      </c>
      <c r="B46" s="72" t="s">
        <v>39</v>
      </c>
      <c r="C46" s="73">
        <v>1924.43</v>
      </c>
      <c r="D46" s="73">
        <v>1786.97</v>
      </c>
      <c r="E46" s="73">
        <v>1924.43</v>
      </c>
      <c r="F46" s="73">
        <v>1924.43</v>
      </c>
      <c r="G46" s="73">
        <v>1924.43</v>
      </c>
      <c r="H46" s="73">
        <v>1924.43</v>
      </c>
      <c r="I46" s="73">
        <v>1924.43</v>
      </c>
      <c r="J46" s="73">
        <v>1924.43</v>
      </c>
      <c r="K46" s="73">
        <v>1924.43</v>
      </c>
      <c r="L46" s="73">
        <v>1924.43</v>
      </c>
      <c r="M46" s="73">
        <v>1924.43</v>
      </c>
      <c r="N46" s="73">
        <v>1924.43</v>
      </c>
      <c r="O46" s="74">
        <f t="shared" si="0"/>
        <v>22955.7</v>
      </c>
    </row>
    <row r="47" spans="1:15" x14ac:dyDescent="0.3">
      <c r="A47" s="72" t="s">
        <v>774</v>
      </c>
      <c r="B47" s="72" t="s">
        <v>230</v>
      </c>
      <c r="C47" s="73">
        <v>1234.1099999999999</v>
      </c>
      <c r="D47" s="73">
        <v>1145.96</v>
      </c>
      <c r="E47" s="73">
        <v>1234.1099999999999</v>
      </c>
      <c r="F47" s="73">
        <v>1234.1099999999999</v>
      </c>
      <c r="G47" s="73">
        <v>1234.1099999999999</v>
      </c>
      <c r="H47" s="73">
        <v>1234.1099999999999</v>
      </c>
      <c r="I47" s="73">
        <v>1234.1099999999999</v>
      </c>
      <c r="J47" s="73">
        <v>1234.1099999999999</v>
      </c>
      <c r="K47" s="73">
        <v>1234.1099999999999</v>
      </c>
      <c r="L47" s="73">
        <v>1234.1099999999999</v>
      </c>
      <c r="M47" s="73">
        <v>1234.1099999999999</v>
      </c>
      <c r="N47" s="73">
        <v>1234.1099999999999</v>
      </c>
      <c r="O47" s="74">
        <f t="shared" si="0"/>
        <v>14721.170000000002</v>
      </c>
    </row>
    <row r="48" spans="1:15" x14ac:dyDescent="0.3">
      <c r="A48" s="72" t="s">
        <v>775</v>
      </c>
      <c r="B48" s="72" t="s">
        <v>33</v>
      </c>
      <c r="C48" s="73">
        <v>2442.17</v>
      </c>
      <c r="D48" s="73">
        <v>2267.73</v>
      </c>
      <c r="E48" s="73">
        <v>2442.17</v>
      </c>
      <c r="F48" s="73">
        <v>2442.17</v>
      </c>
      <c r="G48" s="73">
        <v>2442.17</v>
      </c>
      <c r="H48" s="73">
        <v>2442.17</v>
      </c>
      <c r="I48" s="73">
        <v>2442.17</v>
      </c>
      <c r="J48" s="73">
        <v>2442.17</v>
      </c>
      <c r="K48" s="73">
        <v>2442.17</v>
      </c>
      <c r="L48" s="73">
        <v>2442.17</v>
      </c>
      <c r="M48" s="73">
        <v>2442.17</v>
      </c>
      <c r="N48" s="73">
        <v>2442.17</v>
      </c>
      <c r="O48" s="74">
        <f t="shared" si="0"/>
        <v>29131.599999999991</v>
      </c>
    </row>
    <row r="49" spans="1:15" x14ac:dyDescent="0.3">
      <c r="A49" s="72" t="s">
        <v>776</v>
      </c>
      <c r="B49" s="72" t="s">
        <v>228</v>
      </c>
      <c r="C49" s="73">
        <v>1963.51</v>
      </c>
      <c r="D49" s="73">
        <v>1823.26</v>
      </c>
      <c r="E49" s="73">
        <v>1963.51</v>
      </c>
      <c r="F49" s="73">
        <v>1963.51</v>
      </c>
      <c r="G49" s="73">
        <v>1963.51</v>
      </c>
      <c r="H49" s="73">
        <v>1963.51</v>
      </c>
      <c r="I49" s="73">
        <v>1963.51</v>
      </c>
      <c r="J49" s="73">
        <v>1963.51</v>
      </c>
      <c r="K49" s="73">
        <v>1963.51</v>
      </c>
      <c r="L49" s="73">
        <v>1963.51</v>
      </c>
      <c r="M49" s="73">
        <v>1963.51</v>
      </c>
      <c r="N49" s="73">
        <v>1963.51</v>
      </c>
      <c r="O49" s="74">
        <f t="shared" si="0"/>
        <v>23421.869999999995</v>
      </c>
    </row>
    <row r="50" spans="1:15" x14ac:dyDescent="0.3">
      <c r="A50" s="72" t="s">
        <v>777</v>
      </c>
      <c r="B50" s="72" t="s">
        <v>269</v>
      </c>
      <c r="C50" s="73">
        <v>1230.8599999999999</v>
      </c>
      <c r="D50" s="73">
        <v>1142.94</v>
      </c>
      <c r="E50" s="73">
        <v>1230.8599999999999</v>
      </c>
      <c r="F50" s="73">
        <v>1230.8599999999999</v>
      </c>
      <c r="G50" s="73">
        <v>1230.8599999999999</v>
      </c>
      <c r="H50" s="73">
        <v>1230.8599999999999</v>
      </c>
      <c r="I50" s="73">
        <v>1230.8599999999999</v>
      </c>
      <c r="J50" s="73">
        <v>1230.8599999999999</v>
      </c>
      <c r="K50" s="73">
        <v>1230.8599999999999</v>
      </c>
      <c r="L50" s="75">
        <v>595.58000000000004</v>
      </c>
      <c r="M50" s="76"/>
      <c r="N50" s="76"/>
      <c r="O50" s="74">
        <f t="shared" si="0"/>
        <v>11585.4</v>
      </c>
    </row>
    <row r="51" spans="1:15" x14ac:dyDescent="0.3">
      <c r="A51" s="72" t="s">
        <v>778</v>
      </c>
      <c r="B51" s="72" t="s">
        <v>227</v>
      </c>
      <c r="C51" s="73">
        <v>1670.45</v>
      </c>
      <c r="D51" s="73">
        <v>1551.13</v>
      </c>
      <c r="E51" s="73">
        <v>1670.45</v>
      </c>
      <c r="F51" s="73">
        <v>1670.45</v>
      </c>
      <c r="G51" s="73">
        <v>1670.45</v>
      </c>
      <c r="H51" s="73">
        <v>1670.45</v>
      </c>
      <c r="I51" s="73">
        <v>1670.45</v>
      </c>
      <c r="J51" s="73">
        <v>1670.45</v>
      </c>
      <c r="K51" s="73">
        <v>1670.45</v>
      </c>
      <c r="L51" s="73">
        <v>1670.45</v>
      </c>
      <c r="M51" s="73">
        <v>1670.45</v>
      </c>
      <c r="N51" s="73">
        <v>1670.45</v>
      </c>
      <c r="O51" s="74">
        <f t="shared" si="0"/>
        <v>19926.080000000005</v>
      </c>
    </row>
    <row r="52" spans="1:15" x14ac:dyDescent="0.3">
      <c r="A52" s="72" t="s">
        <v>779</v>
      </c>
      <c r="B52" s="72" t="s">
        <v>221</v>
      </c>
      <c r="C52" s="73">
        <v>1230.8599999999999</v>
      </c>
      <c r="D52" s="73">
        <v>1142.94</v>
      </c>
      <c r="E52" s="73">
        <v>1230.8599999999999</v>
      </c>
      <c r="F52" s="73">
        <v>1230.8599999999999</v>
      </c>
      <c r="G52" s="73">
        <v>1230.8599999999999</v>
      </c>
      <c r="H52" s="73">
        <v>1230.8599999999999</v>
      </c>
      <c r="I52" s="73">
        <v>1230.8599999999999</v>
      </c>
      <c r="J52" s="73">
        <v>1230.8599999999999</v>
      </c>
      <c r="K52" s="73">
        <v>1230.8599999999999</v>
      </c>
      <c r="L52" s="73">
        <v>1230.8599999999999</v>
      </c>
      <c r="M52" s="73">
        <v>1230.8599999999999</v>
      </c>
      <c r="N52" s="73">
        <v>1230.8599999999999</v>
      </c>
      <c r="O52" s="74">
        <f t="shared" si="0"/>
        <v>14682.400000000001</v>
      </c>
    </row>
    <row r="53" spans="1:15" x14ac:dyDescent="0.3">
      <c r="A53" s="72" t="s">
        <v>780</v>
      </c>
      <c r="B53" s="72" t="s">
        <v>232</v>
      </c>
      <c r="C53" s="73">
        <v>1973.28</v>
      </c>
      <c r="D53" s="73">
        <v>1832.33</v>
      </c>
      <c r="E53" s="73">
        <v>1973.28</v>
      </c>
      <c r="F53" s="73">
        <v>1973.28</v>
      </c>
      <c r="G53" s="73">
        <v>1973.28</v>
      </c>
      <c r="H53" s="73">
        <v>1973.28</v>
      </c>
      <c r="I53" s="73">
        <v>1973.28</v>
      </c>
      <c r="J53" s="73">
        <v>1973.28</v>
      </c>
      <c r="K53" s="73">
        <v>1973.28</v>
      </c>
      <c r="L53" s="73">
        <v>1973.28</v>
      </c>
      <c r="M53" s="73">
        <v>1973.28</v>
      </c>
      <c r="N53" s="73">
        <v>1973.28</v>
      </c>
      <c r="O53" s="74">
        <f t="shared" si="0"/>
        <v>23538.409999999996</v>
      </c>
    </row>
    <row r="54" spans="1:15" x14ac:dyDescent="0.3">
      <c r="A54" s="72" t="s">
        <v>781</v>
      </c>
      <c r="B54" s="72" t="s">
        <v>44</v>
      </c>
      <c r="C54" s="73">
        <v>1230.8599999999999</v>
      </c>
      <c r="D54" s="73">
        <v>1142.94</v>
      </c>
      <c r="E54" s="73">
        <v>1230.8599999999999</v>
      </c>
      <c r="F54" s="73">
        <v>1230.8599999999999</v>
      </c>
      <c r="G54" s="73">
        <v>1230.8599999999999</v>
      </c>
      <c r="H54" s="73">
        <v>1230.8599999999999</v>
      </c>
      <c r="I54" s="73">
        <v>1230.8599999999999</v>
      </c>
      <c r="J54" s="73">
        <v>1230.8599999999999</v>
      </c>
      <c r="K54" s="73">
        <v>1230.8599999999999</v>
      </c>
      <c r="L54" s="73">
        <v>1230.8599999999999</v>
      </c>
      <c r="M54" s="73">
        <v>1230.8599999999999</v>
      </c>
      <c r="N54" s="73">
        <v>1230.8599999999999</v>
      </c>
      <c r="O54" s="74">
        <f t="shared" si="0"/>
        <v>14682.400000000001</v>
      </c>
    </row>
    <row r="55" spans="1:15" x14ac:dyDescent="0.3">
      <c r="A55" s="72" t="s">
        <v>782</v>
      </c>
      <c r="B55" s="72" t="s">
        <v>192</v>
      </c>
      <c r="C55" s="73">
        <v>1663.93</v>
      </c>
      <c r="D55" s="73">
        <v>1545.08</v>
      </c>
      <c r="E55" s="73">
        <v>1663.93</v>
      </c>
      <c r="F55" s="73">
        <v>1663.93</v>
      </c>
      <c r="G55" s="73">
        <v>1663.93</v>
      </c>
      <c r="H55" s="73">
        <v>1663.93</v>
      </c>
      <c r="I55" s="73">
        <v>1663.93</v>
      </c>
      <c r="J55" s="73">
        <v>1663.93</v>
      </c>
      <c r="K55" s="73">
        <v>1663.93</v>
      </c>
      <c r="L55" s="73">
        <v>1663.93</v>
      </c>
      <c r="M55" s="73">
        <v>1663.93</v>
      </c>
      <c r="N55" s="73">
        <v>1663.93</v>
      </c>
      <c r="O55" s="74">
        <f t="shared" si="0"/>
        <v>19848.310000000001</v>
      </c>
    </row>
    <row r="56" spans="1:15" x14ac:dyDescent="0.3">
      <c r="A56" s="72" t="s">
        <v>783</v>
      </c>
      <c r="B56" s="72" t="s">
        <v>282</v>
      </c>
      <c r="C56" s="73">
        <v>2477.9899999999998</v>
      </c>
      <c r="D56" s="73">
        <v>2300.9899999999998</v>
      </c>
      <c r="E56" s="73">
        <v>2477.9899999999998</v>
      </c>
      <c r="F56" s="73">
        <v>2477.9899999999998</v>
      </c>
      <c r="G56" s="73">
        <v>2477.9899999999998</v>
      </c>
      <c r="H56" s="73">
        <v>2477.9899999999998</v>
      </c>
      <c r="I56" s="73">
        <v>2477.9899999999998</v>
      </c>
      <c r="J56" s="73">
        <v>2477.9899999999998</v>
      </c>
      <c r="K56" s="73">
        <v>2477.9899999999998</v>
      </c>
      <c r="L56" s="73">
        <v>2477.9899999999998</v>
      </c>
      <c r="M56" s="73">
        <v>2477.9899999999998</v>
      </c>
      <c r="N56" s="73">
        <v>2477.9899999999998</v>
      </c>
      <c r="O56" s="74">
        <f t="shared" si="0"/>
        <v>29558.87999999999</v>
      </c>
    </row>
    <row r="57" spans="1:15" x14ac:dyDescent="0.3">
      <c r="A57" s="72" t="s">
        <v>784</v>
      </c>
      <c r="B57" s="72" t="s">
        <v>279</v>
      </c>
      <c r="C57" s="73">
        <v>1663.93</v>
      </c>
      <c r="D57" s="73">
        <v>1545.08</v>
      </c>
      <c r="E57" s="73">
        <v>1663.93</v>
      </c>
      <c r="F57" s="73">
        <v>1663.93</v>
      </c>
      <c r="G57" s="73">
        <v>1663.93</v>
      </c>
      <c r="H57" s="73">
        <v>1663.93</v>
      </c>
      <c r="I57" s="73">
        <v>1663.93</v>
      </c>
      <c r="J57" s="73">
        <v>1663.93</v>
      </c>
      <c r="K57" s="73">
        <v>1663.93</v>
      </c>
      <c r="L57" s="73">
        <v>1663.93</v>
      </c>
      <c r="M57" s="73">
        <v>1663.93</v>
      </c>
      <c r="N57" s="73">
        <v>1663.93</v>
      </c>
      <c r="O57" s="74">
        <f t="shared" si="0"/>
        <v>19848.310000000001</v>
      </c>
    </row>
    <row r="58" spans="1:15" x14ac:dyDescent="0.3">
      <c r="A58" s="72" t="s">
        <v>785</v>
      </c>
      <c r="B58" s="72" t="s">
        <v>36</v>
      </c>
      <c r="C58" s="73">
        <v>2481.25</v>
      </c>
      <c r="D58" s="73">
        <v>2304.02</v>
      </c>
      <c r="E58" s="73">
        <v>2481.25</v>
      </c>
      <c r="F58" s="73">
        <v>2481.25</v>
      </c>
      <c r="G58" s="73">
        <v>2481.25</v>
      </c>
      <c r="H58" s="73">
        <v>2481.25</v>
      </c>
      <c r="I58" s="73">
        <v>2481.25</v>
      </c>
      <c r="J58" s="73">
        <v>2481.25</v>
      </c>
      <c r="K58" s="73">
        <v>2481.25</v>
      </c>
      <c r="L58" s="73">
        <v>2481.25</v>
      </c>
      <c r="M58" s="73">
        <v>2481.25</v>
      </c>
      <c r="N58" s="73">
        <v>2481.25</v>
      </c>
      <c r="O58" s="74">
        <f t="shared" si="0"/>
        <v>29597.77</v>
      </c>
    </row>
    <row r="59" spans="1:15" x14ac:dyDescent="0.3">
      <c r="A59" s="72" t="s">
        <v>786</v>
      </c>
      <c r="B59" s="72" t="s">
        <v>54</v>
      </c>
      <c r="C59" s="73">
        <v>1224.3399999999999</v>
      </c>
      <c r="D59" s="73">
        <v>1136.8900000000001</v>
      </c>
      <c r="E59" s="73">
        <v>1224.3399999999999</v>
      </c>
      <c r="F59" s="73">
        <v>1224.3399999999999</v>
      </c>
      <c r="G59" s="73">
        <v>1224.3399999999999</v>
      </c>
      <c r="H59" s="73">
        <v>1224.3399999999999</v>
      </c>
      <c r="I59" s="73">
        <v>1224.3399999999999</v>
      </c>
      <c r="J59" s="73">
        <v>1224.3399999999999</v>
      </c>
      <c r="K59" s="73">
        <v>1224.3399999999999</v>
      </c>
      <c r="L59" s="73">
        <v>1224.3399999999999</v>
      </c>
      <c r="M59" s="73">
        <v>1224.3399999999999</v>
      </c>
      <c r="N59" s="73">
        <v>1224.3399999999999</v>
      </c>
      <c r="O59" s="74">
        <f t="shared" si="0"/>
        <v>14604.630000000001</v>
      </c>
    </row>
    <row r="60" spans="1:15" x14ac:dyDescent="0.3">
      <c r="A60" s="72" t="s">
        <v>787</v>
      </c>
      <c r="B60" s="72" t="s">
        <v>212</v>
      </c>
      <c r="C60" s="73">
        <v>1230.8599999999999</v>
      </c>
      <c r="D60" s="73">
        <v>1142.94</v>
      </c>
      <c r="E60" s="73">
        <v>1230.8599999999999</v>
      </c>
      <c r="F60" s="73">
        <v>1230.8599999999999</v>
      </c>
      <c r="G60" s="73">
        <v>1230.8599999999999</v>
      </c>
      <c r="H60" s="73">
        <v>1230.8599999999999</v>
      </c>
      <c r="I60" s="73">
        <v>1230.8599999999999</v>
      </c>
      <c r="J60" s="73">
        <v>1230.8599999999999</v>
      </c>
      <c r="K60" s="73">
        <v>1230.8599999999999</v>
      </c>
      <c r="L60" s="73">
        <v>1230.8599999999999</v>
      </c>
      <c r="M60" s="75">
        <v>82.06</v>
      </c>
      <c r="N60" s="76"/>
      <c r="O60" s="74">
        <f t="shared" si="0"/>
        <v>12302.74</v>
      </c>
    </row>
    <row r="61" spans="1:15" x14ac:dyDescent="0.3">
      <c r="A61" s="72" t="s">
        <v>788</v>
      </c>
      <c r="B61" s="72" t="s">
        <v>181</v>
      </c>
      <c r="C61" s="73">
        <v>1227.5999999999999</v>
      </c>
      <c r="D61" s="73">
        <v>1139.9100000000001</v>
      </c>
      <c r="E61" s="73">
        <v>1227.5999999999999</v>
      </c>
      <c r="F61" s="73">
        <v>1227.5999999999999</v>
      </c>
      <c r="G61" s="73">
        <v>1227.5999999999999</v>
      </c>
      <c r="H61" s="73">
        <v>1227.5999999999999</v>
      </c>
      <c r="I61" s="73">
        <v>1227.5999999999999</v>
      </c>
      <c r="J61" s="73">
        <v>1227.5999999999999</v>
      </c>
      <c r="K61" s="73">
        <v>1227.5999999999999</v>
      </c>
      <c r="L61" s="73">
        <v>1227.5999999999999</v>
      </c>
      <c r="M61" s="73">
        <v>1227.5999999999999</v>
      </c>
      <c r="N61" s="73">
        <v>1227.5999999999999</v>
      </c>
      <c r="O61" s="74">
        <f t="shared" si="0"/>
        <v>14643.510000000002</v>
      </c>
    </row>
    <row r="62" spans="1:15" x14ac:dyDescent="0.3">
      <c r="A62" s="72" t="s">
        <v>789</v>
      </c>
      <c r="B62" s="72" t="s">
        <v>245</v>
      </c>
      <c r="C62" s="73">
        <v>1953.74</v>
      </c>
      <c r="D62" s="73">
        <v>1814.19</v>
      </c>
      <c r="E62" s="73">
        <v>1953.74</v>
      </c>
      <c r="F62" s="73">
        <v>1953.74</v>
      </c>
      <c r="G62" s="73">
        <v>1953.74</v>
      </c>
      <c r="H62" s="73">
        <v>1953.74</v>
      </c>
      <c r="I62" s="73">
        <v>1953.74</v>
      </c>
      <c r="J62" s="73">
        <v>1953.74</v>
      </c>
      <c r="K62" s="73">
        <v>1953.74</v>
      </c>
      <c r="L62" s="73">
        <v>1953.74</v>
      </c>
      <c r="M62" s="73">
        <v>1953.74</v>
      </c>
      <c r="N62" s="73">
        <v>1953.74</v>
      </c>
      <c r="O62" s="74">
        <f t="shared" si="0"/>
        <v>23305.330000000005</v>
      </c>
    </row>
    <row r="63" spans="1:15" x14ac:dyDescent="0.3">
      <c r="A63" s="72" t="s">
        <v>790</v>
      </c>
      <c r="B63" s="72" t="s">
        <v>250</v>
      </c>
      <c r="C63" s="73">
        <v>1966.76</v>
      </c>
      <c r="D63" s="73">
        <v>1826.28</v>
      </c>
      <c r="E63" s="73">
        <v>1966.76</v>
      </c>
      <c r="F63" s="73">
        <v>1966.76</v>
      </c>
      <c r="G63" s="73">
        <v>1966.76</v>
      </c>
      <c r="H63" s="73">
        <v>1966.76</v>
      </c>
      <c r="I63" s="73">
        <v>1966.76</v>
      </c>
      <c r="J63" s="73">
        <v>1966.76</v>
      </c>
      <c r="K63" s="73">
        <v>1966.76</v>
      </c>
      <c r="L63" s="73">
        <v>1966.76</v>
      </c>
      <c r="M63" s="73">
        <v>1966.76</v>
      </c>
      <c r="N63" s="73">
        <v>1966.76</v>
      </c>
      <c r="O63" s="74">
        <f t="shared" si="0"/>
        <v>23460.639999999996</v>
      </c>
    </row>
    <row r="64" spans="1:15" x14ac:dyDescent="0.3">
      <c r="A64" s="72" t="s">
        <v>791</v>
      </c>
      <c r="B64" s="72" t="s">
        <v>147</v>
      </c>
      <c r="C64" s="73">
        <v>2432.4</v>
      </c>
      <c r="D64" s="73">
        <v>2258.66</v>
      </c>
      <c r="E64" s="73">
        <v>2432.41</v>
      </c>
      <c r="F64" s="73">
        <v>2432.41</v>
      </c>
      <c r="G64" s="73">
        <v>2432.41</v>
      </c>
      <c r="H64" s="73">
        <v>2432.41</v>
      </c>
      <c r="I64" s="73">
        <v>2432.41</v>
      </c>
      <c r="J64" s="73">
        <v>2432.41</v>
      </c>
      <c r="K64" s="73">
        <v>2432.41</v>
      </c>
      <c r="L64" s="73">
        <v>2432.41</v>
      </c>
      <c r="M64" s="73">
        <v>2432.41</v>
      </c>
      <c r="N64" s="73">
        <v>2432.41</v>
      </c>
      <c r="O64" s="74">
        <f t="shared" si="0"/>
        <v>29015.16</v>
      </c>
    </row>
    <row r="65" spans="1:15" x14ac:dyDescent="0.3">
      <c r="A65" s="72" t="s">
        <v>792</v>
      </c>
      <c r="B65" s="72" t="s">
        <v>272</v>
      </c>
      <c r="C65" s="73">
        <v>1914.66</v>
      </c>
      <c r="D65" s="73">
        <v>1777.9</v>
      </c>
      <c r="E65" s="73">
        <v>1914.66</v>
      </c>
      <c r="F65" s="73">
        <v>1914.66</v>
      </c>
      <c r="G65" s="73">
        <v>1914.66</v>
      </c>
      <c r="H65" s="73">
        <v>1914.66</v>
      </c>
      <c r="I65" s="73">
        <v>1914.66</v>
      </c>
      <c r="J65" s="73">
        <v>1914.66</v>
      </c>
      <c r="K65" s="73">
        <v>1914.66</v>
      </c>
      <c r="L65" s="73">
        <v>1914.66</v>
      </c>
      <c r="M65" s="73">
        <v>1914.66</v>
      </c>
      <c r="N65" s="73">
        <v>1914.66</v>
      </c>
      <c r="O65" s="74">
        <f t="shared" si="0"/>
        <v>22839.16</v>
      </c>
    </row>
    <row r="66" spans="1:15" x14ac:dyDescent="0.3">
      <c r="A66" s="72" t="s">
        <v>793</v>
      </c>
      <c r="B66" s="72" t="s">
        <v>271</v>
      </c>
      <c r="C66" s="73">
        <v>1667.2</v>
      </c>
      <c r="D66" s="73">
        <v>1548.11</v>
      </c>
      <c r="E66" s="73">
        <v>1667.19</v>
      </c>
      <c r="F66" s="73">
        <v>1667.19</v>
      </c>
      <c r="G66" s="73">
        <v>1667.19</v>
      </c>
      <c r="H66" s="73">
        <v>1667.19</v>
      </c>
      <c r="I66" s="73">
        <v>1667.19</v>
      </c>
      <c r="J66" s="73">
        <v>1667.19</v>
      </c>
      <c r="K66" s="73">
        <v>1667.19</v>
      </c>
      <c r="L66" s="73">
        <v>1667.19</v>
      </c>
      <c r="M66" s="73">
        <v>1667.19</v>
      </c>
      <c r="N66" s="73">
        <v>1667.19</v>
      </c>
      <c r="O66" s="74">
        <f t="shared" si="0"/>
        <v>19887.21</v>
      </c>
    </row>
    <row r="67" spans="1:15" x14ac:dyDescent="0.3">
      <c r="A67" s="72" t="s">
        <v>794</v>
      </c>
      <c r="B67" s="72" t="s">
        <v>213</v>
      </c>
      <c r="C67" s="73">
        <v>1670.45</v>
      </c>
      <c r="D67" s="73">
        <v>1551.13</v>
      </c>
      <c r="E67" s="73">
        <v>1670.45</v>
      </c>
      <c r="F67" s="73">
        <v>1670.45</v>
      </c>
      <c r="G67" s="73">
        <v>1670.45</v>
      </c>
      <c r="H67" s="73">
        <v>1670.45</v>
      </c>
      <c r="I67" s="73">
        <v>1670.45</v>
      </c>
      <c r="J67" s="73">
        <v>1670.45</v>
      </c>
      <c r="K67" s="73">
        <v>1670.45</v>
      </c>
      <c r="L67" s="73">
        <v>1670.45</v>
      </c>
      <c r="M67" s="73">
        <v>1670.45</v>
      </c>
      <c r="N67" s="73">
        <v>1670.45</v>
      </c>
      <c r="O67" s="74">
        <f t="shared" si="0"/>
        <v>19926.080000000005</v>
      </c>
    </row>
    <row r="68" spans="1:15" x14ac:dyDescent="0.3">
      <c r="A68" s="72" t="s">
        <v>795</v>
      </c>
      <c r="B68" s="72" t="s">
        <v>244</v>
      </c>
      <c r="C68" s="73">
        <v>1663.93</v>
      </c>
      <c r="D68" s="73">
        <v>1545.08</v>
      </c>
      <c r="E68" s="73">
        <v>1663.93</v>
      </c>
      <c r="F68" s="73">
        <v>1663.93</v>
      </c>
      <c r="G68" s="73">
        <v>1663.93</v>
      </c>
      <c r="H68" s="73">
        <v>1663.93</v>
      </c>
      <c r="I68" s="73">
        <v>1663.93</v>
      </c>
      <c r="J68" s="73">
        <v>1663.93</v>
      </c>
      <c r="K68" s="73">
        <v>1663.93</v>
      </c>
      <c r="L68" s="73">
        <v>1663.93</v>
      </c>
      <c r="M68" s="73">
        <v>1663.93</v>
      </c>
      <c r="N68" s="73">
        <v>1663.93</v>
      </c>
      <c r="O68" s="74">
        <f t="shared" ref="O68:O131" si="1">SUM(C68:N68)</f>
        <v>19848.310000000001</v>
      </c>
    </row>
    <row r="69" spans="1:15" x14ac:dyDescent="0.3">
      <c r="A69" s="72" t="s">
        <v>796</v>
      </c>
      <c r="B69" s="72" t="s">
        <v>249</v>
      </c>
      <c r="C69" s="73">
        <v>1670.45</v>
      </c>
      <c r="D69" s="73">
        <v>1551.13</v>
      </c>
      <c r="E69" s="73">
        <v>1670.45</v>
      </c>
      <c r="F69" s="73">
        <v>1670.45</v>
      </c>
      <c r="G69" s="73">
        <v>1670.45</v>
      </c>
      <c r="H69" s="73">
        <v>1670.45</v>
      </c>
      <c r="I69" s="73">
        <v>1670.45</v>
      </c>
      <c r="J69" s="73">
        <v>1670.45</v>
      </c>
      <c r="K69" s="73">
        <v>1670.45</v>
      </c>
      <c r="L69" s="73">
        <v>1670.45</v>
      </c>
      <c r="M69" s="73">
        <v>1670.45</v>
      </c>
      <c r="N69" s="73">
        <v>1670.45</v>
      </c>
      <c r="O69" s="74">
        <f t="shared" si="1"/>
        <v>19926.080000000005</v>
      </c>
    </row>
    <row r="70" spans="1:15" x14ac:dyDescent="0.3">
      <c r="A70" s="72" t="s">
        <v>797</v>
      </c>
      <c r="B70" s="72" t="s">
        <v>219</v>
      </c>
      <c r="C70" s="73">
        <v>1940.71</v>
      </c>
      <c r="D70" s="73">
        <v>1802.09</v>
      </c>
      <c r="E70" s="73">
        <v>1940.71</v>
      </c>
      <c r="F70" s="73">
        <v>1940.71</v>
      </c>
      <c r="G70" s="73">
        <v>1940.71</v>
      </c>
      <c r="H70" s="73">
        <v>1940.71</v>
      </c>
      <c r="I70" s="73">
        <v>1940.71</v>
      </c>
      <c r="J70" s="73">
        <v>1940.71</v>
      </c>
      <c r="K70" s="73">
        <v>1940.71</v>
      </c>
      <c r="L70" s="73">
        <v>1940.71</v>
      </c>
      <c r="M70" s="73">
        <v>1940.71</v>
      </c>
      <c r="N70" s="73">
        <v>1940.71</v>
      </c>
      <c r="O70" s="74">
        <f t="shared" si="1"/>
        <v>23149.899999999994</v>
      </c>
    </row>
    <row r="71" spans="1:15" x14ac:dyDescent="0.3">
      <c r="A71" s="72" t="s">
        <v>798</v>
      </c>
      <c r="B71" s="72" t="s">
        <v>57</v>
      </c>
      <c r="C71" s="73">
        <v>1921.18</v>
      </c>
      <c r="D71" s="73">
        <v>1783.95</v>
      </c>
      <c r="E71" s="73">
        <v>1921.18</v>
      </c>
      <c r="F71" s="73">
        <v>1921.18</v>
      </c>
      <c r="G71" s="73">
        <v>1921.18</v>
      </c>
      <c r="H71" s="73">
        <v>1921.18</v>
      </c>
      <c r="I71" s="73">
        <v>1921.18</v>
      </c>
      <c r="J71" s="73">
        <v>1921.18</v>
      </c>
      <c r="K71" s="73">
        <v>1921.18</v>
      </c>
      <c r="L71" s="73">
        <v>1921.18</v>
      </c>
      <c r="M71" s="73">
        <v>1921.18</v>
      </c>
      <c r="N71" s="73">
        <v>1921.18</v>
      </c>
      <c r="O71" s="74">
        <f t="shared" si="1"/>
        <v>22916.93</v>
      </c>
    </row>
    <row r="72" spans="1:15" x14ac:dyDescent="0.3">
      <c r="A72" s="72" t="s">
        <v>799</v>
      </c>
      <c r="B72" s="72" t="s">
        <v>38</v>
      </c>
      <c r="C72" s="73">
        <v>1663.93</v>
      </c>
      <c r="D72" s="73">
        <v>1545.08</v>
      </c>
      <c r="E72" s="73">
        <v>1663.93</v>
      </c>
      <c r="F72" s="73">
        <v>1663.93</v>
      </c>
      <c r="G72" s="73">
        <v>1663.93</v>
      </c>
      <c r="H72" s="73">
        <v>1663.93</v>
      </c>
      <c r="I72" s="73">
        <v>1663.93</v>
      </c>
      <c r="J72" s="73">
        <v>1663.93</v>
      </c>
      <c r="K72" s="73">
        <v>1663.93</v>
      </c>
      <c r="L72" s="73">
        <v>1663.93</v>
      </c>
      <c r="M72" s="73">
        <v>1663.93</v>
      </c>
      <c r="N72" s="73">
        <v>1663.93</v>
      </c>
      <c r="O72" s="74">
        <f t="shared" si="1"/>
        <v>19848.310000000001</v>
      </c>
    </row>
    <row r="73" spans="1:15" x14ac:dyDescent="0.3">
      <c r="A73" s="72" t="s">
        <v>800</v>
      </c>
      <c r="B73" s="72" t="s">
        <v>728</v>
      </c>
      <c r="C73" s="73">
        <v>1618.35</v>
      </c>
      <c r="D73" s="73">
        <v>1502.75</v>
      </c>
      <c r="E73" s="73">
        <v>1618.35</v>
      </c>
      <c r="F73" s="73">
        <v>1618.35</v>
      </c>
      <c r="G73" s="73">
        <v>1618.35</v>
      </c>
      <c r="H73" s="73">
        <v>1618.35</v>
      </c>
      <c r="I73" s="73">
        <v>1618.35</v>
      </c>
      <c r="J73" s="73">
        <v>1618.35</v>
      </c>
      <c r="K73" s="73">
        <v>1618.35</v>
      </c>
      <c r="L73" s="73">
        <v>1618.35</v>
      </c>
      <c r="M73" s="73">
        <v>1618.35</v>
      </c>
      <c r="N73" s="73">
        <v>1618.35</v>
      </c>
      <c r="O73" s="74">
        <f t="shared" si="1"/>
        <v>19304.599999999999</v>
      </c>
    </row>
    <row r="74" spans="1:15" x14ac:dyDescent="0.3">
      <c r="A74" s="72" t="s">
        <v>801</v>
      </c>
      <c r="B74" s="72" t="s">
        <v>292</v>
      </c>
      <c r="C74" s="73">
        <v>2041.65</v>
      </c>
      <c r="D74" s="73">
        <v>1895.82</v>
      </c>
      <c r="E74" s="73">
        <v>2041.66</v>
      </c>
      <c r="F74" s="73">
        <v>2041.66</v>
      </c>
      <c r="G74" s="73">
        <v>2041.66</v>
      </c>
      <c r="H74" s="73">
        <v>2041.66</v>
      </c>
      <c r="I74" s="73">
        <v>2041.66</v>
      </c>
      <c r="J74" s="73">
        <v>2041.66</v>
      </c>
      <c r="K74" s="73">
        <v>2041.66</v>
      </c>
      <c r="L74" s="73">
        <v>2041.66</v>
      </c>
      <c r="M74" s="73">
        <v>2041.66</v>
      </c>
      <c r="N74" s="73">
        <v>2041.66</v>
      </c>
      <c r="O74" s="74">
        <f t="shared" si="1"/>
        <v>24354.07</v>
      </c>
    </row>
    <row r="75" spans="1:15" x14ac:dyDescent="0.3">
      <c r="A75" s="72" t="s">
        <v>802</v>
      </c>
      <c r="B75" s="72" t="s">
        <v>240</v>
      </c>
      <c r="C75" s="73">
        <v>1670.45</v>
      </c>
      <c r="D75" s="73">
        <v>1551.13</v>
      </c>
      <c r="E75" s="73">
        <v>1670.45</v>
      </c>
      <c r="F75" s="73">
        <v>1670.45</v>
      </c>
      <c r="G75" s="73">
        <v>1670.45</v>
      </c>
      <c r="H75" s="73">
        <v>1670.45</v>
      </c>
      <c r="I75" s="73">
        <v>1670.45</v>
      </c>
      <c r="J75" s="73">
        <v>1670.45</v>
      </c>
      <c r="K75" s="73">
        <v>1670.45</v>
      </c>
      <c r="L75" s="73">
        <v>1670.45</v>
      </c>
      <c r="M75" s="73">
        <v>1670.45</v>
      </c>
      <c r="N75" s="73">
        <v>1670.45</v>
      </c>
      <c r="O75" s="74">
        <f t="shared" si="1"/>
        <v>19926.080000000005</v>
      </c>
    </row>
    <row r="76" spans="1:15" x14ac:dyDescent="0.3">
      <c r="A76" s="72" t="s">
        <v>803</v>
      </c>
      <c r="B76" s="72" t="s">
        <v>58</v>
      </c>
      <c r="C76" s="73">
        <v>2474.7399999999998</v>
      </c>
      <c r="D76" s="73">
        <v>2297.9699999999998</v>
      </c>
      <c r="E76" s="73">
        <v>2474.7399999999998</v>
      </c>
      <c r="F76" s="73">
        <v>2474.7399999999998</v>
      </c>
      <c r="G76" s="73">
        <v>2474.7399999999998</v>
      </c>
      <c r="H76" s="73">
        <v>2474.7399999999998</v>
      </c>
      <c r="I76" s="73">
        <v>2474.7399999999998</v>
      </c>
      <c r="J76" s="73">
        <v>2474.7399999999998</v>
      </c>
      <c r="K76" s="73">
        <v>2474.7399999999998</v>
      </c>
      <c r="L76" s="73">
        <v>2474.7399999999998</v>
      </c>
      <c r="M76" s="73">
        <v>2474.7399999999998</v>
      </c>
      <c r="N76" s="73">
        <v>2474.7399999999998</v>
      </c>
      <c r="O76" s="74">
        <f t="shared" si="1"/>
        <v>29520.109999999986</v>
      </c>
    </row>
    <row r="77" spans="1:15" x14ac:dyDescent="0.3">
      <c r="A77" s="72" t="s">
        <v>804</v>
      </c>
      <c r="B77" s="72" t="s">
        <v>263</v>
      </c>
      <c r="C77" s="73">
        <v>1917.92</v>
      </c>
      <c r="D77" s="73">
        <v>1780.93</v>
      </c>
      <c r="E77" s="73">
        <v>1917.92</v>
      </c>
      <c r="F77" s="73">
        <v>1917.92</v>
      </c>
      <c r="G77" s="73">
        <v>1917.92</v>
      </c>
      <c r="H77" s="73">
        <v>1917.92</v>
      </c>
      <c r="I77" s="73">
        <v>1917.92</v>
      </c>
      <c r="J77" s="73">
        <v>1917.92</v>
      </c>
      <c r="K77" s="73">
        <v>1917.92</v>
      </c>
      <c r="L77" s="73">
        <v>1917.92</v>
      </c>
      <c r="M77" s="73">
        <v>1917.92</v>
      </c>
      <c r="N77" s="73">
        <v>1917.92</v>
      </c>
      <c r="O77" s="74">
        <f t="shared" si="1"/>
        <v>22878.049999999996</v>
      </c>
    </row>
    <row r="78" spans="1:15" x14ac:dyDescent="0.3">
      <c r="A78" s="72" t="s">
        <v>805</v>
      </c>
      <c r="B78" s="72" t="s">
        <v>237</v>
      </c>
      <c r="C78" s="73">
        <v>1960.25</v>
      </c>
      <c r="D78" s="73">
        <v>1820.23</v>
      </c>
      <c r="E78" s="73">
        <v>1960.25</v>
      </c>
      <c r="F78" s="73">
        <v>1960.25</v>
      </c>
      <c r="G78" s="73">
        <v>1960.25</v>
      </c>
      <c r="H78" s="73">
        <v>1960.25</v>
      </c>
      <c r="I78" s="73">
        <v>1960.25</v>
      </c>
      <c r="J78" s="73">
        <v>1960.25</v>
      </c>
      <c r="K78" s="73">
        <v>1960.25</v>
      </c>
      <c r="L78" s="73">
        <v>1960.25</v>
      </c>
      <c r="M78" s="73">
        <v>1960.25</v>
      </c>
      <c r="N78" s="73">
        <v>1960.25</v>
      </c>
      <c r="O78" s="74">
        <f t="shared" si="1"/>
        <v>23382.98</v>
      </c>
    </row>
    <row r="79" spans="1:15" x14ac:dyDescent="0.3">
      <c r="A79" s="72" t="s">
        <v>806</v>
      </c>
      <c r="B79" s="72" t="s">
        <v>218</v>
      </c>
      <c r="C79" s="73">
        <v>1667.2</v>
      </c>
      <c r="D79" s="73">
        <v>1548.11</v>
      </c>
      <c r="E79" s="73">
        <v>1667.19</v>
      </c>
      <c r="F79" s="73">
        <v>1667.19</v>
      </c>
      <c r="G79" s="73">
        <v>1667.19</v>
      </c>
      <c r="H79" s="73">
        <v>1667.19</v>
      </c>
      <c r="I79" s="73">
        <v>1667.19</v>
      </c>
      <c r="J79" s="73">
        <v>1667.19</v>
      </c>
      <c r="K79" s="73">
        <v>1667.19</v>
      </c>
      <c r="L79" s="73">
        <v>1667.19</v>
      </c>
      <c r="M79" s="73">
        <v>1667.19</v>
      </c>
      <c r="N79" s="73">
        <v>1667.19</v>
      </c>
      <c r="O79" s="74">
        <f t="shared" si="1"/>
        <v>19887.21</v>
      </c>
    </row>
    <row r="80" spans="1:15" x14ac:dyDescent="0.3">
      <c r="A80" s="72" t="s">
        <v>807</v>
      </c>
      <c r="B80" s="72" t="s">
        <v>281</v>
      </c>
      <c r="C80" s="73">
        <v>1963.51</v>
      </c>
      <c r="D80" s="73">
        <v>1823.26</v>
      </c>
      <c r="E80" s="73">
        <v>1963.51</v>
      </c>
      <c r="F80" s="73">
        <v>1963.51</v>
      </c>
      <c r="G80" s="73">
        <v>1963.51</v>
      </c>
      <c r="H80" s="73">
        <v>1963.51</v>
      </c>
      <c r="I80" s="73">
        <v>1963.51</v>
      </c>
      <c r="J80" s="73">
        <v>1963.51</v>
      </c>
      <c r="K80" s="73">
        <v>1963.51</v>
      </c>
      <c r="L80" s="73">
        <v>1963.51</v>
      </c>
      <c r="M80" s="73">
        <v>1963.51</v>
      </c>
      <c r="N80" s="73">
        <v>1963.51</v>
      </c>
      <c r="O80" s="74">
        <f t="shared" si="1"/>
        <v>23421.869999999995</v>
      </c>
    </row>
    <row r="81" spans="1:15" x14ac:dyDescent="0.3">
      <c r="A81" s="72" t="s">
        <v>808</v>
      </c>
      <c r="B81" s="72" t="s">
        <v>43</v>
      </c>
      <c r="C81" s="73">
        <v>1924.43</v>
      </c>
      <c r="D81" s="73">
        <v>1786.97</v>
      </c>
      <c r="E81" s="73">
        <v>1924.43</v>
      </c>
      <c r="F81" s="73">
        <v>1924.43</v>
      </c>
      <c r="G81" s="73">
        <v>1924.43</v>
      </c>
      <c r="H81" s="73">
        <v>1924.43</v>
      </c>
      <c r="I81" s="73">
        <v>1924.43</v>
      </c>
      <c r="J81" s="73">
        <v>1924.43</v>
      </c>
      <c r="K81" s="73">
        <v>1924.43</v>
      </c>
      <c r="L81" s="73">
        <v>1924.43</v>
      </c>
      <c r="M81" s="73">
        <v>1924.43</v>
      </c>
      <c r="N81" s="73">
        <v>1924.43</v>
      </c>
      <c r="O81" s="74">
        <f t="shared" si="1"/>
        <v>22955.7</v>
      </c>
    </row>
    <row r="82" spans="1:15" x14ac:dyDescent="0.3">
      <c r="A82" s="72" t="s">
        <v>809</v>
      </c>
      <c r="B82" s="72" t="s">
        <v>236</v>
      </c>
      <c r="C82" s="73">
        <v>1963.51</v>
      </c>
      <c r="D82" s="73">
        <v>1823.26</v>
      </c>
      <c r="E82" s="73">
        <v>1963.51</v>
      </c>
      <c r="F82" s="73">
        <v>1963.51</v>
      </c>
      <c r="G82" s="73">
        <v>1963.51</v>
      </c>
      <c r="H82" s="73">
        <v>1963.51</v>
      </c>
      <c r="I82" s="73">
        <v>1963.51</v>
      </c>
      <c r="J82" s="73">
        <v>1963.51</v>
      </c>
      <c r="K82" s="73">
        <v>1963.51</v>
      </c>
      <c r="L82" s="73">
        <v>1963.51</v>
      </c>
      <c r="M82" s="73">
        <v>1963.51</v>
      </c>
      <c r="N82" s="73">
        <v>1963.51</v>
      </c>
      <c r="O82" s="74">
        <f t="shared" si="1"/>
        <v>23421.869999999995</v>
      </c>
    </row>
    <row r="83" spans="1:15" x14ac:dyDescent="0.3">
      <c r="A83" s="72" t="s">
        <v>810</v>
      </c>
      <c r="B83" s="72" t="s">
        <v>258</v>
      </c>
      <c r="C83" s="73">
        <v>1917.92</v>
      </c>
      <c r="D83" s="73">
        <v>1780.93</v>
      </c>
      <c r="E83" s="73">
        <v>1917.92</v>
      </c>
      <c r="F83" s="73">
        <v>1917.92</v>
      </c>
      <c r="G83" s="73">
        <v>1917.92</v>
      </c>
      <c r="H83" s="73">
        <v>1917.92</v>
      </c>
      <c r="I83" s="73">
        <v>1917.92</v>
      </c>
      <c r="J83" s="73">
        <v>1917.92</v>
      </c>
      <c r="K83" s="73">
        <v>1917.92</v>
      </c>
      <c r="L83" s="73">
        <v>1917.92</v>
      </c>
      <c r="M83" s="73">
        <v>1917.92</v>
      </c>
      <c r="N83" s="73">
        <v>1917.92</v>
      </c>
      <c r="O83" s="74">
        <f t="shared" si="1"/>
        <v>22878.049999999996</v>
      </c>
    </row>
    <row r="84" spans="1:15" x14ac:dyDescent="0.3">
      <c r="A84" s="72" t="s">
        <v>811</v>
      </c>
      <c r="B84" s="72" t="s">
        <v>159</v>
      </c>
      <c r="C84" s="73">
        <v>1960.25</v>
      </c>
      <c r="D84" s="73">
        <v>1820.23</v>
      </c>
      <c r="E84" s="73">
        <v>1960.25</v>
      </c>
      <c r="F84" s="73">
        <v>1960.25</v>
      </c>
      <c r="G84" s="73">
        <v>1960.25</v>
      </c>
      <c r="H84" s="73">
        <v>1960.25</v>
      </c>
      <c r="I84" s="73">
        <v>1960.25</v>
      </c>
      <c r="J84" s="73">
        <v>1960.25</v>
      </c>
      <c r="K84" s="73">
        <v>1960.25</v>
      </c>
      <c r="L84" s="73">
        <v>1960.25</v>
      </c>
      <c r="M84" s="73">
        <v>1960.25</v>
      </c>
      <c r="N84" s="73">
        <v>1960.25</v>
      </c>
      <c r="O84" s="74">
        <f t="shared" si="1"/>
        <v>23382.98</v>
      </c>
    </row>
    <row r="85" spans="1:15" x14ac:dyDescent="0.3">
      <c r="A85" s="72" t="s">
        <v>812</v>
      </c>
      <c r="B85" s="72" t="s">
        <v>226</v>
      </c>
      <c r="C85" s="73">
        <v>1663.93</v>
      </c>
      <c r="D85" s="73">
        <v>1545.08</v>
      </c>
      <c r="E85" s="73">
        <v>1663.93</v>
      </c>
      <c r="F85" s="73">
        <v>1663.93</v>
      </c>
      <c r="G85" s="73">
        <v>1663.93</v>
      </c>
      <c r="H85" s="73">
        <v>1663.93</v>
      </c>
      <c r="I85" s="73">
        <v>1663.93</v>
      </c>
      <c r="J85" s="73">
        <v>1663.93</v>
      </c>
      <c r="K85" s="73">
        <v>1663.93</v>
      </c>
      <c r="L85" s="73">
        <v>1663.93</v>
      </c>
      <c r="M85" s="73">
        <v>1663.93</v>
      </c>
      <c r="N85" s="73">
        <v>1663.93</v>
      </c>
      <c r="O85" s="74">
        <f t="shared" si="1"/>
        <v>19848.310000000001</v>
      </c>
    </row>
    <row r="86" spans="1:15" x14ac:dyDescent="0.3">
      <c r="A86" s="72" t="s">
        <v>813</v>
      </c>
      <c r="B86" s="72" t="s">
        <v>255</v>
      </c>
      <c r="C86" s="73">
        <v>2471.48</v>
      </c>
      <c r="D86" s="73">
        <v>2294.9499999999998</v>
      </c>
      <c r="E86" s="73">
        <v>2471.48</v>
      </c>
      <c r="F86" s="73">
        <v>2471.48</v>
      </c>
      <c r="G86" s="73">
        <v>2471.48</v>
      </c>
      <c r="H86" s="73">
        <v>2471.48</v>
      </c>
      <c r="I86" s="73">
        <v>2471.48</v>
      </c>
      <c r="J86" s="73">
        <v>2471.48</v>
      </c>
      <c r="K86" s="73">
        <v>2471.48</v>
      </c>
      <c r="L86" s="73">
        <v>2471.48</v>
      </c>
      <c r="M86" s="73">
        <v>2471.48</v>
      </c>
      <c r="N86" s="73">
        <v>2471.48</v>
      </c>
      <c r="O86" s="74">
        <f t="shared" si="1"/>
        <v>29481.229999999996</v>
      </c>
    </row>
    <row r="87" spans="1:15" x14ac:dyDescent="0.3">
      <c r="A87" s="72" t="s">
        <v>814</v>
      </c>
      <c r="B87" s="72" t="s">
        <v>35</v>
      </c>
      <c r="C87" s="73">
        <v>1921.18</v>
      </c>
      <c r="D87" s="73">
        <v>1783.95</v>
      </c>
      <c r="E87" s="73">
        <v>1921.18</v>
      </c>
      <c r="F87" s="73">
        <v>1921.18</v>
      </c>
      <c r="G87" s="73">
        <v>1921.18</v>
      </c>
      <c r="H87" s="73">
        <v>1921.18</v>
      </c>
      <c r="I87" s="73">
        <v>1921.18</v>
      </c>
      <c r="J87" s="73">
        <v>1921.18</v>
      </c>
      <c r="K87" s="73">
        <v>1921.18</v>
      </c>
      <c r="L87" s="73">
        <v>1921.18</v>
      </c>
      <c r="M87" s="73">
        <v>1921.18</v>
      </c>
      <c r="N87" s="73">
        <v>1921.18</v>
      </c>
      <c r="O87" s="74">
        <f t="shared" si="1"/>
        <v>22916.93</v>
      </c>
    </row>
    <row r="88" spans="1:15" x14ac:dyDescent="0.3">
      <c r="A88" s="72" t="s">
        <v>815</v>
      </c>
      <c r="B88" s="72" t="s">
        <v>285</v>
      </c>
      <c r="C88" s="73">
        <v>1921.18</v>
      </c>
      <c r="D88" s="73">
        <v>1783.95</v>
      </c>
      <c r="E88" s="73">
        <v>1921.18</v>
      </c>
      <c r="F88" s="73">
        <v>1921.18</v>
      </c>
      <c r="G88" s="73">
        <v>1921.18</v>
      </c>
      <c r="H88" s="73">
        <v>1921.18</v>
      </c>
      <c r="I88" s="73">
        <v>1921.18</v>
      </c>
      <c r="J88" s="73">
        <v>1921.18</v>
      </c>
      <c r="K88" s="73">
        <v>1921.18</v>
      </c>
      <c r="L88" s="73">
        <v>1921.18</v>
      </c>
      <c r="M88" s="73">
        <v>1921.18</v>
      </c>
      <c r="N88" s="73">
        <v>1921.18</v>
      </c>
      <c r="O88" s="74">
        <f t="shared" si="1"/>
        <v>22916.93</v>
      </c>
    </row>
    <row r="89" spans="1:15" x14ac:dyDescent="0.3">
      <c r="A89" s="72" t="s">
        <v>816</v>
      </c>
      <c r="B89" s="72" t="s">
        <v>280</v>
      </c>
      <c r="C89" s="73">
        <v>1924.43</v>
      </c>
      <c r="D89" s="73">
        <v>1786.97</v>
      </c>
      <c r="E89" s="73">
        <v>1924.43</v>
      </c>
      <c r="F89" s="73">
        <v>1924.43</v>
      </c>
      <c r="G89" s="73">
        <v>1924.43</v>
      </c>
      <c r="H89" s="73">
        <v>1924.43</v>
      </c>
      <c r="I89" s="73">
        <v>1924.43</v>
      </c>
      <c r="J89" s="73">
        <v>1924.43</v>
      </c>
      <c r="K89" s="73">
        <v>1924.43</v>
      </c>
      <c r="L89" s="73">
        <v>1924.43</v>
      </c>
      <c r="M89" s="73">
        <v>1924.43</v>
      </c>
      <c r="N89" s="73">
        <v>1924.43</v>
      </c>
      <c r="O89" s="74">
        <f t="shared" si="1"/>
        <v>22955.7</v>
      </c>
    </row>
    <row r="90" spans="1:15" x14ac:dyDescent="0.3">
      <c r="A90" s="72" t="s">
        <v>817</v>
      </c>
      <c r="B90" s="72" t="s">
        <v>276</v>
      </c>
      <c r="C90" s="73">
        <v>1921.18</v>
      </c>
      <c r="D90" s="73">
        <v>1783.95</v>
      </c>
      <c r="E90" s="73">
        <v>1921.18</v>
      </c>
      <c r="F90" s="73">
        <v>1921.18</v>
      </c>
      <c r="G90" s="73">
        <v>1921.18</v>
      </c>
      <c r="H90" s="73">
        <v>1921.18</v>
      </c>
      <c r="I90" s="73">
        <v>1921.18</v>
      </c>
      <c r="J90" s="73">
        <v>1921.18</v>
      </c>
      <c r="K90" s="73">
        <v>1921.18</v>
      </c>
      <c r="L90" s="73">
        <v>1921.18</v>
      </c>
      <c r="M90" s="73">
        <v>1921.18</v>
      </c>
      <c r="N90" s="73">
        <v>1921.18</v>
      </c>
      <c r="O90" s="74">
        <f t="shared" si="1"/>
        <v>22916.93</v>
      </c>
    </row>
    <row r="91" spans="1:15" x14ac:dyDescent="0.3">
      <c r="A91" s="72" t="s">
        <v>818</v>
      </c>
      <c r="B91" s="72" t="s">
        <v>267</v>
      </c>
      <c r="C91" s="73">
        <v>1917.92</v>
      </c>
      <c r="D91" s="73">
        <v>1780.93</v>
      </c>
      <c r="E91" s="73">
        <v>1917.92</v>
      </c>
      <c r="F91" s="73">
        <v>1917.92</v>
      </c>
      <c r="G91" s="73">
        <v>1917.92</v>
      </c>
      <c r="H91" s="73">
        <v>1917.92</v>
      </c>
      <c r="I91" s="73">
        <v>1917.92</v>
      </c>
      <c r="J91" s="73">
        <v>1917.92</v>
      </c>
      <c r="K91" s="73">
        <v>1917.92</v>
      </c>
      <c r="L91" s="73">
        <v>1917.92</v>
      </c>
      <c r="M91" s="73">
        <v>1917.92</v>
      </c>
      <c r="N91" s="73">
        <v>1917.92</v>
      </c>
      <c r="O91" s="74">
        <f t="shared" si="1"/>
        <v>22878.049999999996</v>
      </c>
    </row>
    <row r="92" spans="1:15" x14ac:dyDescent="0.3">
      <c r="A92" s="72" t="s">
        <v>819</v>
      </c>
      <c r="B92" s="72" t="s">
        <v>289</v>
      </c>
      <c r="C92" s="73">
        <v>1917.92</v>
      </c>
      <c r="D92" s="73">
        <v>1780.93</v>
      </c>
      <c r="E92" s="73">
        <v>1917.92</v>
      </c>
      <c r="F92" s="73">
        <v>1917.92</v>
      </c>
      <c r="G92" s="73">
        <v>1917.92</v>
      </c>
      <c r="H92" s="73">
        <v>1917.92</v>
      </c>
      <c r="I92" s="73">
        <v>1917.92</v>
      </c>
      <c r="J92" s="73">
        <v>1917.92</v>
      </c>
      <c r="K92" s="73">
        <v>1917.92</v>
      </c>
      <c r="L92" s="73">
        <v>1917.92</v>
      </c>
      <c r="M92" s="73">
        <v>1917.92</v>
      </c>
      <c r="N92" s="73">
        <v>1917.92</v>
      </c>
      <c r="O92" s="74">
        <f t="shared" si="1"/>
        <v>22878.049999999996</v>
      </c>
    </row>
    <row r="93" spans="1:15" x14ac:dyDescent="0.3">
      <c r="A93" s="72" t="s">
        <v>820</v>
      </c>
      <c r="B93" s="72" t="s">
        <v>222</v>
      </c>
      <c r="C93" s="73">
        <v>1670.45</v>
      </c>
      <c r="D93" s="73">
        <v>1551.13</v>
      </c>
      <c r="E93" s="73">
        <v>1670.45</v>
      </c>
      <c r="F93" s="73">
        <v>1670.45</v>
      </c>
      <c r="G93" s="73">
        <v>1670.45</v>
      </c>
      <c r="H93" s="73">
        <v>1670.45</v>
      </c>
      <c r="I93" s="73">
        <v>1670.45</v>
      </c>
      <c r="J93" s="73">
        <v>1670.45</v>
      </c>
      <c r="K93" s="73">
        <v>1670.45</v>
      </c>
      <c r="L93" s="73">
        <v>1670.45</v>
      </c>
      <c r="M93" s="73">
        <v>1670.45</v>
      </c>
      <c r="N93" s="73">
        <v>1670.45</v>
      </c>
      <c r="O93" s="74">
        <f t="shared" si="1"/>
        <v>19926.080000000005</v>
      </c>
    </row>
    <row r="94" spans="1:15" x14ac:dyDescent="0.3">
      <c r="A94" s="72" t="s">
        <v>821</v>
      </c>
      <c r="B94" s="72" t="s">
        <v>241</v>
      </c>
      <c r="C94" s="73">
        <v>1963.51</v>
      </c>
      <c r="D94" s="73">
        <v>1823.26</v>
      </c>
      <c r="E94" s="73">
        <v>1963.51</v>
      </c>
      <c r="F94" s="73">
        <v>1963.51</v>
      </c>
      <c r="G94" s="73">
        <v>1963.51</v>
      </c>
      <c r="H94" s="73">
        <v>1963.51</v>
      </c>
      <c r="I94" s="73">
        <v>1963.51</v>
      </c>
      <c r="J94" s="73">
        <v>1963.51</v>
      </c>
      <c r="K94" s="73">
        <v>1963.51</v>
      </c>
      <c r="L94" s="73">
        <v>1963.51</v>
      </c>
      <c r="M94" s="73">
        <v>1963.51</v>
      </c>
      <c r="N94" s="73">
        <v>1963.51</v>
      </c>
      <c r="O94" s="74">
        <f t="shared" si="1"/>
        <v>23421.869999999995</v>
      </c>
    </row>
    <row r="95" spans="1:15" x14ac:dyDescent="0.3">
      <c r="A95" s="72" t="s">
        <v>822</v>
      </c>
      <c r="B95" s="72" t="s">
        <v>214</v>
      </c>
      <c r="C95" s="73">
        <v>1940.71</v>
      </c>
      <c r="D95" s="73">
        <v>1802.09</v>
      </c>
      <c r="E95" s="73">
        <v>1940.71</v>
      </c>
      <c r="F95" s="73">
        <v>1940.71</v>
      </c>
      <c r="G95" s="73">
        <v>1940.71</v>
      </c>
      <c r="H95" s="73">
        <v>1940.71</v>
      </c>
      <c r="I95" s="73">
        <v>1940.71</v>
      </c>
      <c r="J95" s="73">
        <v>1940.71</v>
      </c>
      <c r="K95" s="73">
        <v>1940.71</v>
      </c>
      <c r="L95" s="73">
        <v>1940.71</v>
      </c>
      <c r="M95" s="73">
        <v>1940.71</v>
      </c>
      <c r="N95" s="73">
        <v>1940.71</v>
      </c>
      <c r="O95" s="74">
        <f t="shared" si="1"/>
        <v>23149.899999999994</v>
      </c>
    </row>
    <row r="96" spans="1:15" x14ac:dyDescent="0.3">
      <c r="A96" s="72" t="s">
        <v>823</v>
      </c>
      <c r="B96" s="72" t="s">
        <v>288</v>
      </c>
      <c r="C96" s="73">
        <v>1667.2</v>
      </c>
      <c r="D96" s="73">
        <v>1548.11</v>
      </c>
      <c r="E96" s="73">
        <v>1667.19</v>
      </c>
      <c r="F96" s="73">
        <v>1667.19</v>
      </c>
      <c r="G96" s="73">
        <v>1667.19</v>
      </c>
      <c r="H96" s="73">
        <v>1667.19</v>
      </c>
      <c r="I96" s="73">
        <v>1667.19</v>
      </c>
      <c r="J96" s="73">
        <v>1667.19</v>
      </c>
      <c r="K96" s="73">
        <v>1667.19</v>
      </c>
      <c r="L96" s="73">
        <v>1667.19</v>
      </c>
      <c r="M96" s="73">
        <v>1667.19</v>
      </c>
      <c r="N96" s="73">
        <v>1667.19</v>
      </c>
      <c r="O96" s="74">
        <f t="shared" si="1"/>
        <v>19887.21</v>
      </c>
    </row>
    <row r="97" spans="1:15" x14ac:dyDescent="0.3">
      <c r="A97" s="72" t="s">
        <v>824</v>
      </c>
      <c r="B97" s="72" t="s">
        <v>42</v>
      </c>
      <c r="C97" s="73">
        <v>1663.93</v>
      </c>
      <c r="D97" s="73">
        <v>1545.08</v>
      </c>
      <c r="E97" s="73">
        <v>1663.93</v>
      </c>
      <c r="F97" s="73">
        <v>1663.93</v>
      </c>
      <c r="G97" s="73">
        <v>1663.93</v>
      </c>
      <c r="H97" s="73">
        <v>1663.93</v>
      </c>
      <c r="I97" s="73">
        <v>1663.93</v>
      </c>
      <c r="J97" s="73">
        <v>1663.93</v>
      </c>
      <c r="K97" s="73">
        <v>1663.93</v>
      </c>
      <c r="L97" s="73">
        <v>1663.93</v>
      </c>
      <c r="M97" s="73">
        <v>1663.93</v>
      </c>
      <c r="N97" s="73">
        <v>1663.93</v>
      </c>
      <c r="O97" s="74">
        <f t="shared" si="1"/>
        <v>19848.310000000001</v>
      </c>
    </row>
    <row r="98" spans="1:15" x14ac:dyDescent="0.3">
      <c r="A98" s="72" t="s">
        <v>825</v>
      </c>
      <c r="B98" s="72" t="s">
        <v>51</v>
      </c>
      <c r="C98" s="73">
        <v>1663.93</v>
      </c>
      <c r="D98" s="73">
        <v>1545.08</v>
      </c>
      <c r="E98" s="73">
        <v>1663.93</v>
      </c>
      <c r="F98" s="73">
        <v>1663.93</v>
      </c>
      <c r="G98" s="73">
        <v>1663.93</v>
      </c>
      <c r="H98" s="73">
        <v>1663.93</v>
      </c>
      <c r="I98" s="73">
        <v>1663.93</v>
      </c>
      <c r="J98" s="73">
        <v>1663.93</v>
      </c>
      <c r="K98" s="73">
        <v>1663.93</v>
      </c>
      <c r="L98" s="73">
        <v>1663.93</v>
      </c>
      <c r="M98" s="73">
        <v>1663.93</v>
      </c>
      <c r="N98" s="73">
        <v>1663.93</v>
      </c>
      <c r="O98" s="74">
        <f t="shared" si="1"/>
        <v>19848.310000000001</v>
      </c>
    </row>
    <row r="99" spans="1:15" x14ac:dyDescent="0.3">
      <c r="A99" s="72" t="s">
        <v>826</v>
      </c>
      <c r="B99" s="72" t="s">
        <v>56</v>
      </c>
      <c r="C99" s="73">
        <v>1663.93</v>
      </c>
      <c r="D99" s="73">
        <v>1545.08</v>
      </c>
      <c r="E99" s="73">
        <v>1663.93</v>
      </c>
      <c r="F99" s="73">
        <v>1663.93</v>
      </c>
      <c r="G99" s="73">
        <v>1663.93</v>
      </c>
      <c r="H99" s="73">
        <v>1663.93</v>
      </c>
      <c r="I99" s="73">
        <v>1663.93</v>
      </c>
      <c r="J99" s="73">
        <v>1663.93</v>
      </c>
      <c r="K99" s="73">
        <v>1663.93</v>
      </c>
      <c r="L99" s="73">
        <v>1663.93</v>
      </c>
      <c r="M99" s="73">
        <v>1663.93</v>
      </c>
      <c r="N99" s="73">
        <v>1663.93</v>
      </c>
      <c r="O99" s="74">
        <f t="shared" si="1"/>
        <v>19848.310000000001</v>
      </c>
    </row>
    <row r="100" spans="1:15" x14ac:dyDescent="0.3">
      <c r="A100" s="72" t="s">
        <v>827</v>
      </c>
      <c r="B100" s="72" t="s">
        <v>88</v>
      </c>
      <c r="C100" s="73">
        <v>1227.5999999999999</v>
      </c>
      <c r="D100" s="73">
        <v>1139.9100000000001</v>
      </c>
      <c r="E100" s="73">
        <v>1227.5999999999999</v>
      </c>
      <c r="F100" s="73">
        <v>1227.5999999999999</v>
      </c>
      <c r="G100" s="73">
        <v>1227.5999999999999</v>
      </c>
      <c r="H100" s="73">
        <v>1227.5999999999999</v>
      </c>
      <c r="I100" s="73">
        <v>1227.5999999999999</v>
      </c>
      <c r="J100" s="73">
        <v>1227.5999999999999</v>
      </c>
      <c r="K100" s="73">
        <v>1227.5999999999999</v>
      </c>
      <c r="L100" s="73">
        <v>1227.5999999999999</v>
      </c>
      <c r="M100" s="73">
        <v>1227.5999999999999</v>
      </c>
      <c r="N100" s="73">
        <v>1227.5999999999999</v>
      </c>
      <c r="O100" s="74">
        <f t="shared" si="1"/>
        <v>14643.510000000002</v>
      </c>
    </row>
    <row r="101" spans="1:15" x14ac:dyDescent="0.3">
      <c r="A101" s="72" t="s">
        <v>828</v>
      </c>
      <c r="B101" s="72" t="s">
        <v>48</v>
      </c>
      <c r="C101" s="73">
        <v>1924.43</v>
      </c>
      <c r="D101" s="73">
        <v>1786.97</v>
      </c>
      <c r="E101" s="73">
        <v>1924.43</v>
      </c>
      <c r="F101" s="73">
        <v>1924.43</v>
      </c>
      <c r="G101" s="73">
        <v>1924.43</v>
      </c>
      <c r="H101" s="73">
        <v>1924.43</v>
      </c>
      <c r="I101" s="73">
        <v>1924.43</v>
      </c>
      <c r="J101" s="73">
        <v>1924.43</v>
      </c>
      <c r="K101" s="73">
        <v>1924.43</v>
      </c>
      <c r="L101" s="73">
        <v>1924.43</v>
      </c>
      <c r="M101" s="73">
        <v>1924.43</v>
      </c>
      <c r="N101" s="73">
        <v>1924.43</v>
      </c>
      <c r="O101" s="74">
        <f t="shared" si="1"/>
        <v>22955.7</v>
      </c>
    </row>
    <row r="102" spans="1:15" x14ac:dyDescent="0.3">
      <c r="A102" s="72" t="s">
        <v>829</v>
      </c>
      <c r="B102" s="72" t="s">
        <v>235</v>
      </c>
      <c r="C102" s="73">
        <v>1670.45</v>
      </c>
      <c r="D102" s="73">
        <v>1551.13</v>
      </c>
      <c r="E102" s="73">
        <v>1670.45</v>
      </c>
      <c r="F102" s="73">
        <v>1670.45</v>
      </c>
      <c r="G102" s="73">
        <v>1670.45</v>
      </c>
      <c r="H102" s="73">
        <v>1670.45</v>
      </c>
      <c r="I102" s="73">
        <v>1670.45</v>
      </c>
      <c r="J102" s="73">
        <v>1670.45</v>
      </c>
      <c r="K102" s="73">
        <v>1670.45</v>
      </c>
      <c r="L102" s="73">
        <v>1670.45</v>
      </c>
      <c r="M102" s="73">
        <v>1670.45</v>
      </c>
      <c r="N102" s="73">
        <v>1670.45</v>
      </c>
      <c r="O102" s="74">
        <f t="shared" si="1"/>
        <v>19926.080000000005</v>
      </c>
    </row>
    <row r="103" spans="1:15" x14ac:dyDescent="0.3">
      <c r="A103" s="72" t="s">
        <v>830</v>
      </c>
      <c r="B103" s="72" t="s">
        <v>253</v>
      </c>
      <c r="C103" s="73">
        <v>1663.93</v>
      </c>
      <c r="D103" s="73">
        <v>1545.08</v>
      </c>
      <c r="E103" s="73">
        <v>1663.93</v>
      </c>
      <c r="F103" s="73">
        <v>1663.93</v>
      </c>
      <c r="G103" s="73">
        <v>1663.93</v>
      </c>
      <c r="H103" s="73">
        <v>1663.93</v>
      </c>
      <c r="I103" s="73">
        <v>1663.93</v>
      </c>
      <c r="J103" s="73">
        <v>1663.93</v>
      </c>
      <c r="K103" s="73">
        <v>1663.93</v>
      </c>
      <c r="L103" s="73">
        <v>1663.93</v>
      </c>
      <c r="M103" s="73">
        <v>1663.93</v>
      </c>
      <c r="N103" s="73">
        <v>1663.93</v>
      </c>
      <c r="O103" s="74">
        <f t="shared" si="1"/>
        <v>19848.310000000001</v>
      </c>
    </row>
    <row r="104" spans="1:15" x14ac:dyDescent="0.3">
      <c r="A104" s="72" t="s">
        <v>831</v>
      </c>
      <c r="B104" s="72" t="s">
        <v>40</v>
      </c>
      <c r="C104" s="73">
        <v>2481.25</v>
      </c>
      <c r="D104" s="73">
        <v>2304.02</v>
      </c>
      <c r="E104" s="73">
        <v>2481.25</v>
      </c>
      <c r="F104" s="73">
        <v>2481.25</v>
      </c>
      <c r="G104" s="73">
        <v>2481.25</v>
      </c>
      <c r="H104" s="73">
        <v>2481.25</v>
      </c>
      <c r="I104" s="73">
        <v>2481.25</v>
      </c>
      <c r="J104" s="73">
        <v>2481.25</v>
      </c>
      <c r="K104" s="73">
        <v>2481.25</v>
      </c>
      <c r="L104" s="73">
        <v>2481.25</v>
      </c>
      <c r="M104" s="73">
        <v>2481.25</v>
      </c>
      <c r="N104" s="73">
        <v>2481.25</v>
      </c>
      <c r="O104" s="74">
        <f t="shared" si="1"/>
        <v>29597.77</v>
      </c>
    </row>
    <row r="105" spans="1:15" x14ac:dyDescent="0.3">
      <c r="A105" s="72" t="s">
        <v>832</v>
      </c>
      <c r="B105" s="72" t="s">
        <v>211</v>
      </c>
      <c r="C105" s="73">
        <v>2445.4299999999998</v>
      </c>
      <c r="D105" s="73">
        <v>2270.7600000000002</v>
      </c>
      <c r="E105" s="73">
        <v>2445.4299999999998</v>
      </c>
      <c r="F105" s="73">
        <v>2445.4299999999998</v>
      </c>
      <c r="G105" s="73">
        <v>2445.4299999999998</v>
      </c>
      <c r="H105" s="73">
        <v>2445.4299999999998</v>
      </c>
      <c r="I105" s="73">
        <v>2445.4299999999998</v>
      </c>
      <c r="J105" s="73">
        <v>2445.4299999999998</v>
      </c>
      <c r="K105" s="73">
        <v>2445.4299999999998</v>
      </c>
      <c r="L105" s="73">
        <v>2445.4299999999998</v>
      </c>
      <c r="M105" s="73">
        <v>2445.4299999999998</v>
      </c>
      <c r="N105" s="73">
        <v>2445.4299999999998</v>
      </c>
      <c r="O105" s="74">
        <f t="shared" si="1"/>
        <v>29170.49</v>
      </c>
    </row>
    <row r="106" spans="1:15" x14ac:dyDescent="0.3">
      <c r="A106" s="72" t="s">
        <v>833</v>
      </c>
      <c r="B106" s="72" t="s">
        <v>216</v>
      </c>
      <c r="C106" s="73">
        <v>2445.4299999999998</v>
      </c>
      <c r="D106" s="73">
        <v>2270.7600000000002</v>
      </c>
      <c r="E106" s="73">
        <v>2445.4299999999998</v>
      </c>
      <c r="F106" s="73">
        <v>2445.4299999999998</v>
      </c>
      <c r="G106" s="73">
        <v>2445.4299999999998</v>
      </c>
      <c r="H106" s="73">
        <v>2445.4299999999998</v>
      </c>
      <c r="I106" s="73">
        <v>2445.4299999999998</v>
      </c>
      <c r="J106" s="73">
        <v>2445.4299999999998</v>
      </c>
      <c r="K106" s="73">
        <v>2445.4299999999998</v>
      </c>
      <c r="L106" s="73">
        <v>2445.4299999999998</v>
      </c>
      <c r="M106" s="73">
        <v>2445.4299999999998</v>
      </c>
      <c r="N106" s="73">
        <v>2445.4299999999998</v>
      </c>
      <c r="O106" s="74">
        <f t="shared" si="1"/>
        <v>29170.49</v>
      </c>
    </row>
    <row r="107" spans="1:15" x14ac:dyDescent="0.3">
      <c r="A107" s="72" t="s">
        <v>834</v>
      </c>
      <c r="B107" s="72" t="s">
        <v>55</v>
      </c>
      <c r="C107" s="73">
        <v>1663.93</v>
      </c>
      <c r="D107" s="73">
        <v>1545.08</v>
      </c>
      <c r="E107" s="73">
        <v>1663.93</v>
      </c>
      <c r="F107" s="73">
        <v>1663.93</v>
      </c>
      <c r="G107" s="73">
        <v>1663.93</v>
      </c>
      <c r="H107" s="73">
        <v>1663.93</v>
      </c>
      <c r="I107" s="73">
        <v>1663.93</v>
      </c>
      <c r="J107" s="73">
        <v>1663.93</v>
      </c>
      <c r="K107" s="73">
        <v>1663.93</v>
      </c>
      <c r="L107" s="73">
        <v>1663.93</v>
      </c>
      <c r="M107" s="73">
        <v>1663.93</v>
      </c>
      <c r="N107" s="73">
        <v>1663.93</v>
      </c>
      <c r="O107" s="74">
        <f t="shared" si="1"/>
        <v>19848.310000000001</v>
      </c>
    </row>
    <row r="108" spans="1:15" x14ac:dyDescent="0.3">
      <c r="A108" s="72" t="s">
        <v>835</v>
      </c>
      <c r="B108" s="72" t="s">
        <v>34</v>
      </c>
      <c r="C108" s="73">
        <v>1663.93</v>
      </c>
      <c r="D108" s="73">
        <v>1545.08</v>
      </c>
      <c r="E108" s="73">
        <v>1663.93</v>
      </c>
      <c r="F108" s="73">
        <v>1663.93</v>
      </c>
      <c r="G108" s="73">
        <v>1663.93</v>
      </c>
      <c r="H108" s="73">
        <v>1663.93</v>
      </c>
      <c r="I108" s="73">
        <v>1663.93</v>
      </c>
      <c r="J108" s="73">
        <v>1663.93</v>
      </c>
      <c r="K108" s="73">
        <v>1663.93</v>
      </c>
      <c r="L108" s="73">
        <v>1663.93</v>
      </c>
      <c r="M108" s="73">
        <v>1663.93</v>
      </c>
      <c r="N108" s="73">
        <v>1663.93</v>
      </c>
      <c r="O108" s="74">
        <f t="shared" si="1"/>
        <v>19848.310000000001</v>
      </c>
    </row>
    <row r="109" spans="1:15" x14ac:dyDescent="0.3">
      <c r="A109" s="72" t="s">
        <v>836</v>
      </c>
      <c r="B109" s="72" t="s">
        <v>224</v>
      </c>
      <c r="C109" s="73">
        <v>2435.67</v>
      </c>
      <c r="D109" s="73">
        <v>2261.69</v>
      </c>
      <c r="E109" s="73">
        <v>2435.66</v>
      </c>
      <c r="F109" s="73">
        <v>2435.66</v>
      </c>
      <c r="G109" s="73">
        <v>2435.66</v>
      </c>
      <c r="H109" s="73">
        <v>2435.66</v>
      </c>
      <c r="I109" s="73">
        <v>2435.66</v>
      </c>
      <c r="J109" s="73">
        <v>2435.66</v>
      </c>
      <c r="K109" s="73">
        <v>2435.66</v>
      </c>
      <c r="L109" s="73">
        <v>2435.66</v>
      </c>
      <c r="M109" s="73">
        <v>2435.66</v>
      </c>
      <c r="N109" s="73">
        <v>2435.66</v>
      </c>
      <c r="O109" s="74">
        <f t="shared" si="1"/>
        <v>29053.96</v>
      </c>
    </row>
    <row r="110" spans="1:15" x14ac:dyDescent="0.3">
      <c r="A110" s="72" t="s">
        <v>837</v>
      </c>
      <c r="B110" s="72" t="s">
        <v>229</v>
      </c>
      <c r="C110" s="73">
        <v>2438.92</v>
      </c>
      <c r="D110" s="73">
        <v>2264.71</v>
      </c>
      <c r="E110" s="73">
        <v>2438.92</v>
      </c>
      <c r="F110" s="73">
        <v>2438.92</v>
      </c>
      <c r="G110" s="73">
        <v>2438.92</v>
      </c>
      <c r="H110" s="73">
        <v>2438.92</v>
      </c>
      <c r="I110" s="73">
        <v>2438.92</v>
      </c>
      <c r="J110" s="73">
        <v>2438.92</v>
      </c>
      <c r="K110" s="73">
        <v>2438.92</v>
      </c>
      <c r="L110" s="73">
        <v>2438.92</v>
      </c>
      <c r="M110" s="73">
        <v>2438.92</v>
      </c>
      <c r="N110" s="73">
        <v>2438.92</v>
      </c>
      <c r="O110" s="74">
        <f t="shared" si="1"/>
        <v>29092.829999999994</v>
      </c>
    </row>
    <row r="111" spans="1:15" x14ac:dyDescent="0.3">
      <c r="A111" s="72" t="s">
        <v>838</v>
      </c>
      <c r="B111" s="72" t="s">
        <v>239</v>
      </c>
      <c r="C111" s="73">
        <v>1234.1099999999999</v>
      </c>
      <c r="D111" s="73">
        <v>1145.96</v>
      </c>
      <c r="E111" s="73">
        <v>1234.1099999999999</v>
      </c>
      <c r="F111" s="73">
        <v>1234.1099999999999</v>
      </c>
      <c r="G111" s="73">
        <v>1234.1099999999999</v>
      </c>
      <c r="H111" s="73">
        <v>1234.1099999999999</v>
      </c>
      <c r="I111" s="73">
        <v>1234.1099999999999</v>
      </c>
      <c r="J111" s="73">
        <v>1234.1099999999999</v>
      </c>
      <c r="K111" s="73">
        <v>1234.1099999999999</v>
      </c>
      <c r="L111" s="73">
        <v>1234.1099999999999</v>
      </c>
      <c r="M111" s="73">
        <v>1234.1099999999999</v>
      </c>
      <c r="N111" s="73">
        <v>1234.1099999999999</v>
      </c>
      <c r="O111" s="74">
        <f t="shared" si="1"/>
        <v>14721.170000000002</v>
      </c>
    </row>
    <row r="112" spans="1:15" x14ac:dyDescent="0.3">
      <c r="A112" s="72" t="s">
        <v>839</v>
      </c>
      <c r="B112" s="72" t="s">
        <v>99</v>
      </c>
      <c r="C112" s="73">
        <v>1683.47</v>
      </c>
      <c r="D112" s="73">
        <v>1563.22</v>
      </c>
      <c r="E112" s="73">
        <v>1683.47</v>
      </c>
      <c r="F112" s="73">
        <v>1683.47</v>
      </c>
      <c r="G112" s="73">
        <v>1683.47</v>
      </c>
      <c r="H112" s="73">
        <v>1683.47</v>
      </c>
      <c r="I112" s="73">
        <v>1683.47</v>
      </c>
      <c r="J112" s="73">
        <v>1683.47</v>
      </c>
      <c r="K112" s="73">
        <v>1683.47</v>
      </c>
      <c r="L112" s="73">
        <v>1683.47</v>
      </c>
      <c r="M112" s="73">
        <v>1683.47</v>
      </c>
      <c r="N112" s="73">
        <v>1683.47</v>
      </c>
      <c r="O112" s="74">
        <f t="shared" si="1"/>
        <v>20081.39</v>
      </c>
    </row>
    <row r="113" spans="1:15" x14ac:dyDescent="0.3">
      <c r="A113" s="72" t="s">
        <v>840</v>
      </c>
      <c r="B113" s="72" t="s">
        <v>32</v>
      </c>
      <c r="C113" s="73">
        <v>2510.56</v>
      </c>
      <c r="D113" s="73">
        <v>2510.5500000000002</v>
      </c>
      <c r="E113" s="73">
        <v>2510.5500000000002</v>
      </c>
      <c r="F113" s="73">
        <v>2510.5500000000002</v>
      </c>
      <c r="G113" s="73">
        <v>2510.5500000000002</v>
      </c>
      <c r="H113" s="73">
        <v>2510.5500000000002</v>
      </c>
      <c r="I113" s="73">
        <v>2510.5500000000002</v>
      </c>
      <c r="J113" s="73">
        <v>2510.5500000000002</v>
      </c>
      <c r="K113" s="73">
        <v>2510.5500000000002</v>
      </c>
      <c r="L113" s="73">
        <v>2510.5500000000002</v>
      </c>
      <c r="M113" s="73">
        <v>2510.5500000000002</v>
      </c>
      <c r="N113" s="73">
        <v>2510.5500000000002</v>
      </c>
      <c r="O113" s="74">
        <f t="shared" si="1"/>
        <v>30126.609999999997</v>
      </c>
    </row>
    <row r="114" spans="1:15" x14ac:dyDescent="0.3">
      <c r="A114" s="72" t="s">
        <v>841</v>
      </c>
      <c r="B114" s="72" t="s">
        <v>257</v>
      </c>
      <c r="C114" s="73">
        <v>1667.2</v>
      </c>
      <c r="D114" s="73">
        <v>1548.11</v>
      </c>
      <c r="E114" s="73">
        <v>1667.19</v>
      </c>
      <c r="F114" s="73">
        <v>1667.19</v>
      </c>
      <c r="G114" s="73">
        <v>1667.19</v>
      </c>
      <c r="H114" s="73">
        <v>1667.19</v>
      </c>
      <c r="I114" s="73">
        <v>1667.19</v>
      </c>
      <c r="J114" s="73">
        <v>1667.19</v>
      </c>
      <c r="K114" s="73">
        <v>1667.19</v>
      </c>
      <c r="L114" s="73">
        <v>1667.19</v>
      </c>
      <c r="M114" s="73">
        <v>1667.19</v>
      </c>
      <c r="N114" s="73">
        <v>1667.19</v>
      </c>
      <c r="O114" s="74">
        <f t="shared" si="1"/>
        <v>19887.21</v>
      </c>
    </row>
    <row r="115" spans="1:15" x14ac:dyDescent="0.3">
      <c r="A115" s="72" t="s">
        <v>842</v>
      </c>
      <c r="B115" s="72" t="s">
        <v>110</v>
      </c>
      <c r="C115" s="73">
        <v>1904.89</v>
      </c>
      <c r="D115" s="73">
        <v>1768.83</v>
      </c>
      <c r="E115" s="73">
        <v>1904.9</v>
      </c>
      <c r="F115" s="73">
        <v>1904.9</v>
      </c>
      <c r="G115" s="73">
        <v>1904.9</v>
      </c>
      <c r="H115" s="73">
        <v>1904.9</v>
      </c>
      <c r="I115" s="73">
        <v>1904.9</v>
      </c>
      <c r="J115" s="73">
        <v>1904.9</v>
      </c>
      <c r="K115" s="73">
        <v>1904.9</v>
      </c>
      <c r="L115" s="73">
        <v>1904.9</v>
      </c>
      <c r="M115" s="73">
        <v>1904.9</v>
      </c>
      <c r="N115" s="73">
        <v>1904.9</v>
      </c>
      <c r="O115" s="74">
        <f t="shared" si="1"/>
        <v>22722.720000000005</v>
      </c>
    </row>
    <row r="116" spans="1:15" x14ac:dyDescent="0.3">
      <c r="A116" s="72" t="s">
        <v>843</v>
      </c>
      <c r="B116" s="72" t="s">
        <v>729</v>
      </c>
      <c r="C116" s="73">
        <v>3721.88</v>
      </c>
      <c r="D116" s="73">
        <v>3456.03</v>
      </c>
      <c r="E116" s="73">
        <v>3721.87</v>
      </c>
      <c r="F116" s="73">
        <v>3721.87</v>
      </c>
      <c r="G116" s="73">
        <v>3721.87</v>
      </c>
      <c r="H116" s="73">
        <v>3721.87</v>
      </c>
      <c r="I116" s="73">
        <v>3721.87</v>
      </c>
      <c r="J116" s="73">
        <v>3721.87</v>
      </c>
      <c r="K116" s="73">
        <v>3721.87</v>
      </c>
      <c r="L116" s="73">
        <v>3721.87</v>
      </c>
      <c r="M116" s="73">
        <v>3721.87</v>
      </c>
      <c r="N116" s="73">
        <v>3721.87</v>
      </c>
      <c r="O116" s="74">
        <f t="shared" si="1"/>
        <v>44396.61</v>
      </c>
    </row>
    <row r="117" spans="1:15" x14ac:dyDescent="0.3">
      <c r="A117" s="72" t="s">
        <v>844</v>
      </c>
      <c r="B117" s="72" t="s">
        <v>274</v>
      </c>
      <c r="C117" s="73">
        <v>1224.3399999999999</v>
      </c>
      <c r="D117" s="73">
        <v>1136.8900000000001</v>
      </c>
      <c r="E117" s="73">
        <v>1224.3399999999999</v>
      </c>
      <c r="F117" s="73">
        <v>1224.3399999999999</v>
      </c>
      <c r="G117" s="73">
        <v>1224.3399999999999</v>
      </c>
      <c r="H117" s="73">
        <v>1224.3399999999999</v>
      </c>
      <c r="I117" s="73">
        <v>1224.3399999999999</v>
      </c>
      <c r="J117" s="73">
        <v>1224.3399999999999</v>
      </c>
      <c r="K117" s="73">
        <v>1224.3399999999999</v>
      </c>
      <c r="L117" s="73">
        <v>1224.3399999999999</v>
      </c>
      <c r="M117" s="73">
        <v>1224.3399999999999</v>
      </c>
      <c r="N117" s="73">
        <v>1224.3399999999999</v>
      </c>
      <c r="O117" s="74">
        <f t="shared" si="1"/>
        <v>14604.630000000001</v>
      </c>
    </row>
    <row r="118" spans="1:15" x14ac:dyDescent="0.3">
      <c r="A118" s="72" t="s">
        <v>845</v>
      </c>
      <c r="B118" s="72" t="s">
        <v>45</v>
      </c>
      <c r="C118" s="73">
        <v>2481.25</v>
      </c>
      <c r="D118" s="73">
        <v>2304.02</v>
      </c>
      <c r="E118" s="73">
        <v>2481.25</v>
      </c>
      <c r="F118" s="73">
        <v>2481.25</v>
      </c>
      <c r="G118" s="73">
        <v>2481.25</v>
      </c>
      <c r="H118" s="73">
        <v>2481.25</v>
      </c>
      <c r="I118" s="73">
        <v>2481.25</v>
      </c>
      <c r="J118" s="73">
        <v>2481.25</v>
      </c>
      <c r="K118" s="73">
        <v>2481.25</v>
      </c>
      <c r="L118" s="73">
        <v>2481.25</v>
      </c>
      <c r="M118" s="73">
        <v>2481.25</v>
      </c>
      <c r="N118" s="73">
        <v>2481.25</v>
      </c>
      <c r="O118" s="74">
        <f t="shared" si="1"/>
        <v>29597.77</v>
      </c>
    </row>
    <row r="119" spans="1:15" x14ac:dyDescent="0.3">
      <c r="A119" s="72" t="s">
        <v>846</v>
      </c>
      <c r="B119" s="72" t="s">
        <v>223</v>
      </c>
      <c r="C119" s="73">
        <v>1970.02</v>
      </c>
      <c r="D119" s="73">
        <v>1829.3</v>
      </c>
      <c r="E119" s="73">
        <v>1970.02</v>
      </c>
      <c r="F119" s="73">
        <v>1970.02</v>
      </c>
      <c r="G119" s="73">
        <v>1970.02</v>
      </c>
      <c r="H119" s="73">
        <v>1970.02</v>
      </c>
      <c r="I119" s="73">
        <v>1970.02</v>
      </c>
      <c r="J119" s="73">
        <v>1970.02</v>
      </c>
      <c r="K119" s="73">
        <v>1970.02</v>
      </c>
      <c r="L119" s="73">
        <v>1970.02</v>
      </c>
      <c r="M119" s="73">
        <v>1970.02</v>
      </c>
      <c r="N119" s="73">
        <v>1970.02</v>
      </c>
      <c r="O119" s="74">
        <f t="shared" si="1"/>
        <v>23499.520000000004</v>
      </c>
    </row>
    <row r="120" spans="1:15" x14ac:dyDescent="0.3">
      <c r="A120" s="72" t="s">
        <v>847</v>
      </c>
      <c r="B120" s="72" t="s">
        <v>217</v>
      </c>
      <c r="C120" s="73">
        <v>1230.8599999999999</v>
      </c>
      <c r="D120" s="73">
        <v>1142.94</v>
      </c>
      <c r="E120" s="73">
        <v>1230.8599999999999</v>
      </c>
      <c r="F120" s="73">
        <v>1230.8599999999999</v>
      </c>
      <c r="G120" s="73">
        <v>1230.8599999999999</v>
      </c>
      <c r="H120" s="73">
        <v>1230.8599999999999</v>
      </c>
      <c r="I120" s="73">
        <v>1230.8599999999999</v>
      </c>
      <c r="J120" s="73">
        <v>1230.8599999999999</v>
      </c>
      <c r="K120" s="73">
        <v>1230.8599999999999</v>
      </c>
      <c r="L120" s="75">
        <v>317.64</v>
      </c>
      <c r="M120" s="76"/>
      <c r="N120" s="76"/>
      <c r="O120" s="74">
        <f t="shared" si="1"/>
        <v>11307.46</v>
      </c>
    </row>
    <row r="121" spans="1:15" x14ac:dyDescent="0.3">
      <c r="A121" s="72" t="s">
        <v>848</v>
      </c>
      <c r="B121" s="72" t="s">
        <v>283</v>
      </c>
      <c r="C121" s="73">
        <v>1227.5999999999999</v>
      </c>
      <c r="D121" s="73">
        <v>1139.9100000000001</v>
      </c>
      <c r="E121" s="73">
        <v>1227.5999999999999</v>
      </c>
      <c r="F121" s="73">
        <v>1227.5999999999999</v>
      </c>
      <c r="G121" s="73">
        <v>1227.5999999999999</v>
      </c>
      <c r="H121" s="73">
        <v>1227.5999999999999</v>
      </c>
      <c r="I121" s="73">
        <v>1227.5999999999999</v>
      </c>
      <c r="J121" s="73">
        <v>1227.5999999999999</v>
      </c>
      <c r="K121" s="73">
        <v>1227.5999999999999</v>
      </c>
      <c r="L121" s="73">
        <v>1227.5999999999999</v>
      </c>
      <c r="M121" s="75">
        <v>368.28</v>
      </c>
      <c r="N121" s="76"/>
      <c r="O121" s="74">
        <f t="shared" si="1"/>
        <v>12556.590000000002</v>
      </c>
    </row>
    <row r="122" spans="1:15" x14ac:dyDescent="0.3">
      <c r="A122" s="72" t="s">
        <v>849</v>
      </c>
      <c r="B122" s="72" t="s">
        <v>66</v>
      </c>
      <c r="C122" s="73">
        <v>1953.74</v>
      </c>
      <c r="D122" s="73">
        <v>1814.19</v>
      </c>
      <c r="E122" s="73">
        <v>1953.74</v>
      </c>
      <c r="F122" s="73">
        <v>1953.74</v>
      </c>
      <c r="G122" s="73">
        <v>1953.74</v>
      </c>
      <c r="H122" s="73">
        <v>1953.74</v>
      </c>
      <c r="I122" s="73">
        <v>1953.74</v>
      </c>
      <c r="J122" s="73">
        <v>1953.74</v>
      </c>
      <c r="K122" s="73">
        <v>1953.74</v>
      </c>
      <c r="L122" s="73">
        <v>1953.74</v>
      </c>
      <c r="M122" s="73">
        <v>1953.74</v>
      </c>
      <c r="N122" s="73">
        <v>1953.74</v>
      </c>
      <c r="O122" s="74">
        <f t="shared" si="1"/>
        <v>23305.330000000005</v>
      </c>
    </row>
    <row r="123" spans="1:15" x14ac:dyDescent="0.3">
      <c r="A123" s="72" t="s">
        <v>850</v>
      </c>
      <c r="B123" s="72" t="s">
        <v>64</v>
      </c>
      <c r="C123" s="73">
        <v>1663.93</v>
      </c>
      <c r="D123" s="73">
        <v>1545.08</v>
      </c>
      <c r="E123" s="73">
        <v>1663.93</v>
      </c>
      <c r="F123" s="73">
        <v>1663.93</v>
      </c>
      <c r="G123" s="73">
        <v>1663.93</v>
      </c>
      <c r="H123" s="73">
        <v>1663.93</v>
      </c>
      <c r="I123" s="73">
        <v>1663.93</v>
      </c>
      <c r="J123" s="73">
        <v>1663.93</v>
      </c>
      <c r="K123" s="73">
        <v>1663.93</v>
      </c>
      <c r="L123" s="73">
        <v>1663.93</v>
      </c>
      <c r="M123" s="73">
        <v>1663.93</v>
      </c>
      <c r="N123" s="73">
        <v>1663.93</v>
      </c>
      <c r="O123" s="74">
        <f t="shared" si="1"/>
        <v>19848.310000000001</v>
      </c>
    </row>
    <row r="124" spans="1:15" x14ac:dyDescent="0.3">
      <c r="A124" s="72" t="s">
        <v>851</v>
      </c>
      <c r="B124" s="72" t="s">
        <v>41</v>
      </c>
      <c r="C124" s="73">
        <v>1230.8599999999999</v>
      </c>
      <c r="D124" s="73">
        <v>1142.94</v>
      </c>
      <c r="E124" s="73">
        <v>1230.8599999999999</v>
      </c>
      <c r="F124" s="73">
        <v>1230.8599999999999</v>
      </c>
      <c r="G124" s="73">
        <v>1230.8599999999999</v>
      </c>
      <c r="H124" s="73">
        <v>1230.8599999999999</v>
      </c>
      <c r="I124" s="73">
        <v>1230.8599999999999</v>
      </c>
      <c r="J124" s="73">
        <v>1230.8599999999999</v>
      </c>
      <c r="K124" s="73">
        <v>1230.8599999999999</v>
      </c>
      <c r="L124" s="73">
        <v>1230.8599999999999</v>
      </c>
      <c r="M124" s="73">
        <v>1230.8599999999999</v>
      </c>
      <c r="N124" s="73">
        <v>1230.8599999999999</v>
      </c>
      <c r="O124" s="74">
        <f t="shared" si="1"/>
        <v>14682.400000000001</v>
      </c>
    </row>
    <row r="125" spans="1:15" x14ac:dyDescent="0.3">
      <c r="A125" s="72" t="s">
        <v>852</v>
      </c>
      <c r="B125" s="72" t="s">
        <v>60</v>
      </c>
      <c r="C125" s="73">
        <v>1663.93</v>
      </c>
      <c r="D125" s="73">
        <v>1545.08</v>
      </c>
      <c r="E125" s="73">
        <v>1663.93</v>
      </c>
      <c r="F125" s="73">
        <v>1663.93</v>
      </c>
      <c r="G125" s="73">
        <v>1663.93</v>
      </c>
      <c r="H125" s="73">
        <v>1663.93</v>
      </c>
      <c r="I125" s="73">
        <v>1663.93</v>
      </c>
      <c r="J125" s="73">
        <v>1663.93</v>
      </c>
      <c r="K125" s="73">
        <v>1663.93</v>
      </c>
      <c r="L125" s="73">
        <v>1663.93</v>
      </c>
      <c r="M125" s="73">
        <v>1663.93</v>
      </c>
      <c r="N125" s="73">
        <v>1663.93</v>
      </c>
      <c r="O125" s="74">
        <f t="shared" si="1"/>
        <v>19848.310000000001</v>
      </c>
    </row>
    <row r="126" spans="1:15" x14ac:dyDescent="0.3">
      <c r="A126" s="72" t="s">
        <v>853</v>
      </c>
      <c r="B126" s="72" t="s">
        <v>65</v>
      </c>
      <c r="C126" s="73">
        <v>1917.92</v>
      </c>
      <c r="D126" s="73">
        <v>1780.93</v>
      </c>
      <c r="E126" s="73">
        <v>1917.92</v>
      </c>
      <c r="F126" s="73">
        <v>1917.92</v>
      </c>
      <c r="G126" s="73">
        <v>1917.92</v>
      </c>
      <c r="H126" s="73">
        <v>1917.92</v>
      </c>
      <c r="I126" s="73">
        <v>1917.92</v>
      </c>
      <c r="J126" s="73">
        <v>1917.92</v>
      </c>
      <c r="K126" s="73">
        <v>1917.92</v>
      </c>
      <c r="L126" s="73">
        <v>1917.92</v>
      </c>
      <c r="M126" s="73">
        <v>1917.92</v>
      </c>
      <c r="N126" s="73">
        <v>1917.92</v>
      </c>
      <c r="O126" s="74">
        <f t="shared" si="1"/>
        <v>22878.049999999996</v>
      </c>
    </row>
    <row r="127" spans="1:15" x14ac:dyDescent="0.3">
      <c r="A127" s="72" t="s">
        <v>854</v>
      </c>
      <c r="B127" s="72" t="s">
        <v>53</v>
      </c>
      <c r="C127" s="73">
        <v>2474.7399999999998</v>
      </c>
      <c r="D127" s="73">
        <v>2297.9699999999998</v>
      </c>
      <c r="E127" s="73">
        <v>2474.7399999999998</v>
      </c>
      <c r="F127" s="73">
        <v>2474.7399999999998</v>
      </c>
      <c r="G127" s="73">
        <v>2474.7399999999998</v>
      </c>
      <c r="H127" s="73">
        <v>2474.7399999999998</v>
      </c>
      <c r="I127" s="73">
        <v>2474.7399999999998</v>
      </c>
      <c r="J127" s="73">
        <v>2474.7399999999998</v>
      </c>
      <c r="K127" s="73">
        <v>2474.7399999999998</v>
      </c>
      <c r="L127" s="73">
        <v>2474.7399999999998</v>
      </c>
      <c r="M127" s="73">
        <v>2474.7399999999998</v>
      </c>
      <c r="N127" s="73">
        <v>2474.7399999999998</v>
      </c>
      <c r="O127" s="74">
        <f t="shared" si="1"/>
        <v>29520.109999999986</v>
      </c>
    </row>
    <row r="128" spans="1:15" x14ac:dyDescent="0.3">
      <c r="A128" s="72" t="s">
        <v>855</v>
      </c>
      <c r="B128" s="72" t="s">
        <v>278</v>
      </c>
      <c r="C128" s="73">
        <v>1227.5999999999999</v>
      </c>
      <c r="D128" s="73">
        <v>1139.9100000000001</v>
      </c>
      <c r="E128" s="73">
        <v>1227.5999999999999</v>
      </c>
      <c r="F128" s="73">
        <v>1227.5999999999999</v>
      </c>
      <c r="G128" s="73">
        <v>1227.5999999999999</v>
      </c>
      <c r="H128" s="73">
        <v>1227.5999999999999</v>
      </c>
      <c r="I128" s="73">
        <v>1227.5999999999999</v>
      </c>
      <c r="J128" s="73">
        <v>1227.5999999999999</v>
      </c>
      <c r="K128" s="73">
        <v>1227.5999999999999</v>
      </c>
      <c r="L128" s="73">
        <v>1227.5999999999999</v>
      </c>
      <c r="M128" s="73">
        <v>1227.5999999999999</v>
      </c>
      <c r="N128" s="73">
        <v>1227.5999999999999</v>
      </c>
      <c r="O128" s="74">
        <f t="shared" si="1"/>
        <v>14643.510000000002</v>
      </c>
    </row>
    <row r="129" spans="1:15" x14ac:dyDescent="0.3">
      <c r="A129" s="72" t="s">
        <v>856</v>
      </c>
      <c r="B129" s="72" t="s">
        <v>256</v>
      </c>
      <c r="C129" s="73">
        <v>1224.3399999999999</v>
      </c>
      <c r="D129" s="73">
        <v>1136.8900000000001</v>
      </c>
      <c r="E129" s="73">
        <v>1224.3399999999999</v>
      </c>
      <c r="F129" s="73">
        <v>1224.3399999999999</v>
      </c>
      <c r="G129" s="73">
        <v>1224.3399999999999</v>
      </c>
      <c r="H129" s="73">
        <v>1224.3399999999999</v>
      </c>
      <c r="I129" s="73">
        <v>1224.3399999999999</v>
      </c>
      <c r="J129" s="73">
        <v>1224.3399999999999</v>
      </c>
      <c r="K129" s="73">
        <v>1224.3399999999999</v>
      </c>
      <c r="L129" s="73">
        <v>1224.3399999999999</v>
      </c>
      <c r="M129" s="73">
        <v>1224.3399999999999</v>
      </c>
      <c r="N129" s="73">
        <v>1224.3399999999999</v>
      </c>
      <c r="O129" s="74">
        <f t="shared" si="1"/>
        <v>14604.630000000001</v>
      </c>
    </row>
    <row r="130" spans="1:15" x14ac:dyDescent="0.3">
      <c r="A130" s="72" t="s">
        <v>857</v>
      </c>
      <c r="B130" s="72" t="s">
        <v>50</v>
      </c>
      <c r="C130" s="73">
        <v>1230.8599999999999</v>
      </c>
      <c r="D130" s="73">
        <v>1142.94</v>
      </c>
      <c r="E130" s="73">
        <v>1230.8599999999999</v>
      </c>
      <c r="F130" s="73">
        <v>1230.8599999999999</v>
      </c>
      <c r="G130" s="73">
        <v>1230.8599999999999</v>
      </c>
      <c r="H130" s="73">
        <v>1230.8599999999999</v>
      </c>
      <c r="I130" s="73">
        <v>1230.8599999999999</v>
      </c>
      <c r="J130" s="73">
        <v>1230.8599999999999</v>
      </c>
      <c r="K130" s="73">
        <v>1230.8599999999999</v>
      </c>
      <c r="L130" s="73">
        <v>1230.8599999999999</v>
      </c>
      <c r="M130" s="73">
        <v>1230.8599999999999</v>
      </c>
      <c r="N130" s="73">
        <v>1230.8599999999999</v>
      </c>
      <c r="O130" s="74">
        <f t="shared" si="1"/>
        <v>14682.400000000001</v>
      </c>
    </row>
    <row r="131" spans="1:15" x14ac:dyDescent="0.3">
      <c r="A131" s="72" t="s">
        <v>858</v>
      </c>
      <c r="B131" s="72" t="s">
        <v>238</v>
      </c>
      <c r="C131" s="73">
        <v>2435.67</v>
      </c>
      <c r="D131" s="73">
        <v>2261.69</v>
      </c>
      <c r="E131" s="73">
        <v>2435.66</v>
      </c>
      <c r="F131" s="73">
        <v>2435.66</v>
      </c>
      <c r="G131" s="73">
        <v>2435.66</v>
      </c>
      <c r="H131" s="73">
        <v>2435.66</v>
      </c>
      <c r="I131" s="73">
        <v>2435.66</v>
      </c>
      <c r="J131" s="73">
        <v>2435.66</v>
      </c>
      <c r="K131" s="73">
        <v>2435.66</v>
      </c>
      <c r="L131" s="73">
        <v>2435.66</v>
      </c>
      <c r="M131" s="73">
        <v>2435.66</v>
      </c>
      <c r="N131" s="73">
        <v>2435.66</v>
      </c>
      <c r="O131" s="74">
        <f t="shared" si="1"/>
        <v>29053.96</v>
      </c>
    </row>
    <row r="132" spans="1:15" x14ac:dyDescent="0.3">
      <c r="A132" s="72" t="s">
        <v>859</v>
      </c>
      <c r="B132" s="72" t="s">
        <v>247</v>
      </c>
      <c r="C132" s="73">
        <v>1234.1099999999999</v>
      </c>
      <c r="D132" s="73">
        <v>1145.96</v>
      </c>
      <c r="E132" s="73">
        <v>1234.1099999999999</v>
      </c>
      <c r="F132" s="73">
        <v>1234.1099999999999</v>
      </c>
      <c r="G132" s="73">
        <v>1234.1099999999999</v>
      </c>
      <c r="H132" s="73">
        <v>1234.1099999999999</v>
      </c>
      <c r="I132" s="73">
        <v>1234.1099999999999</v>
      </c>
      <c r="J132" s="73">
        <v>1234.1099999999999</v>
      </c>
      <c r="K132" s="73">
        <v>1234.1099999999999</v>
      </c>
      <c r="L132" s="73">
        <v>1234.1099999999999</v>
      </c>
      <c r="M132" s="73">
        <v>1234.1099999999999</v>
      </c>
      <c r="N132" s="73">
        <v>1234.1099999999999</v>
      </c>
      <c r="O132" s="74">
        <f t="shared" ref="O132:O138" si="2">SUM(C132:N132)</f>
        <v>14721.170000000002</v>
      </c>
    </row>
    <row r="133" spans="1:15" x14ac:dyDescent="0.3">
      <c r="A133" s="72" t="s">
        <v>860</v>
      </c>
      <c r="B133" s="72" t="s">
        <v>251</v>
      </c>
      <c r="C133" s="73">
        <v>2445.4299999999998</v>
      </c>
      <c r="D133" s="73">
        <v>2270.7600000000002</v>
      </c>
      <c r="E133" s="73">
        <v>2445.4299999999998</v>
      </c>
      <c r="F133" s="73">
        <v>2445.4299999999998</v>
      </c>
      <c r="G133" s="73">
        <v>2445.4299999999998</v>
      </c>
      <c r="H133" s="73">
        <v>2445.4299999999998</v>
      </c>
      <c r="I133" s="73">
        <v>2445.4299999999998</v>
      </c>
      <c r="J133" s="73">
        <v>2445.4299999999998</v>
      </c>
      <c r="K133" s="73">
        <v>2445.4299999999998</v>
      </c>
      <c r="L133" s="73">
        <v>2445.4299999999998</v>
      </c>
      <c r="M133" s="73">
        <v>2445.4299999999998</v>
      </c>
      <c r="N133" s="73">
        <v>2445.4299999999998</v>
      </c>
      <c r="O133" s="74">
        <f t="shared" si="2"/>
        <v>29170.49</v>
      </c>
    </row>
    <row r="134" spans="1:15" x14ac:dyDescent="0.3">
      <c r="A134" s="72" t="s">
        <v>861</v>
      </c>
      <c r="B134" s="72" t="s">
        <v>203</v>
      </c>
      <c r="C134" s="73">
        <v>1953.74</v>
      </c>
      <c r="D134" s="73">
        <v>1814.19</v>
      </c>
      <c r="E134" s="73">
        <v>1953.74</v>
      </c>
      <c r="F134" s="73">
        <v>1953.74</v>
      </c>
      <c r="G134" s="73">
        <v>1953.74</v>
      </c>
      <c r="H134" s="73">
        <v>1953.74</v>
      </c>
      <c r="I134" s="73">
        <v>1953.74</v>
      </c>
      <c r="J134" s="73">
        <v>1953.74</v>
      </c>
      <c r="K134" s="73">
        <v>1953.74</v>
      </c>
      <c r="L134" s="73">
        <v>1953.74</v>
      </c>
      <c r="M134" s="73">
        <v>1953.74</v>
      </c>
      <c r="N134" s="73">
        <v>1953.74</v>
      </c>
      <c r="O134" s="74">
        <f t="shared" si="2"/>
        <v>23305.330000000005</v>
      </c>
    </row>
    <row r="135" spans="1:15" x14ac:dyDescent="0.3">
      <c r="A135" s="72" t="s">
        <v>862</v>
      </c>
      <c r="B135" s="72" t="s">
        <v>217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5">
        <v>913.22</v>
      </c>
      <c r="M135" s="73">
        <v>1230.8599999999999</v>
      </c>
      <c r="N135" s="73">
        <v>1230.8599999999999</v>
      </c>
      <c r="O135" s="74">
        <f t="shared" si="2"/>
        <v>3374.9399999999996</v>
      </c>
    </row>
    <row r="136" spans="1:15" x14ac:dyDescent="0.3">
      <c r="A136" s="72" t="s">
        <v>863</v>
      </c>
      <c r="B136" s="72" t="s">
        <v>212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3">
        <v>1148.8</v>
      </c>
      <c r="N136" s="73">
        <v>1230.8499999999999</v>
      </c>
      <c r="O136" s="74">
        <f t="shared" si="2"/>
        <v>2379.6499999999996</v>
      </c>
    </row>
    <row r="137" spans="1:15" x14ac:dyDescent="0.3">
      <c r="A137" s="72" t="s">
        <v>864</v>
      </c>
      <c r="B137" s="72" t="s">
        <v>283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5">
        <v>859.32</v>
      </c>
      <c r="N137" s="73">
        <v>1227.5999999999999</v>
      </c>
      <c r="O137" s="74">
        <f t="shared" si="2"/>
        <v>2086.92</v>
      </c>
    </row>
    <row r="138" spans="1:15" x14ac:dyDescent="0.3">
      <c r="A138" s="72" t="s">
        <v>865</v>
      </c>
      <c r="B138" s="72" t="s">
        <v>269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5">
        <v>635.28</v>
      </c>
      <c r="M138" s="73">
        <v>1230.8599999999999</v>
      </c>
      <c r="N138" s="73">
        <v>1230.8499999999999</v>
      </c>
      <c r="O138" s="74">
        <f t="shared" si="2"/>
        <v>3096.99</v>
      </c>
    </row>
    <row r="139" spans="1:15" x14ac:dyDescent="0.3">
      <c r="A139" s="77" t="s">
        <v>312</v>
      </c>
      <c r="B139" s="77"/>
      <c r="C139" s="78">
        <f>SUM(C3:C138)</f>
        <v>243185.20999999988</v>
      </c>
      <c r="D139" s="78">
        <v>225994.14</v>
      </c>
      <c r="E139" s="78">
        <v>243185.15</v>
      </c>
      <c r="F139" s="78">
        <v>243185.15</v>
      </c>
      <c r="G139" s="78">
        <v>243185.15</v>
      </c>
      <c r="H139" s="78">
        <v>243185.15</v>
      </c>
      <c r="I139" s="78">
        <v>243185.15</v>
      </c>
      <c r="J139" s="78">
        <v>243185.15</v>
      </c>
      <c r="K139" s="78">
        <v>243185.15</v>
      </c>
      <c r="L139" s="78">
        <v>243185.15</v>
      </c>
      <c r="M139" s="78">
        <v>243185.15</v>
      </c>
      <c r="N139" s="78">
        <v>243185.13</v>
      </c>
      <c r="O139" s="74">
        <f>SUM(C139:N139)</f>
        <v>2901030.8299999991</v>
      </c>
    </row>
  </sheetData>
  <mergeCells count="2">
    <mergeCell ref="A2:B2"/>
    <mergeCell ref="A139:B1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Некрасовка 31</vt:lpstr>
      <vt:lpstr>Некрасовка 31 площади</vt:lpstr>
      <vt:lpstr>Некрасовка 31 112</vt:lpstr>
      <vt:lpstr>Некрасовка 27</vt:lpstr>
      <vt:lpstr>Некрасовка 27 площади</vt:lpstr>
      <vt:lpstr>Некрасовка 27 112</vt:lpstr>
      <vt:lpstr>Некрасовка 3</vt:lpstr>
      <vt:lpstr>Некрасовка 3 площади</vt:lpstr>
      <vt:lpstr>Некрасовка 3 112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2024-01-22T14:48:09Z</dcterms:modified>
</cp:coreProperties>
</file>